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2\1. PAAC 2022\"/>
    </mc:Choice>
  </mc:AlternateContent>
  <xr:revisionPtr revIDLastSave="0" documentId="13_ncr:1_{63A9B550-C1A1-4605-B708-3D983A5DFB83}" xr6:coauthVersionLast="46" xr6:coauthVersionMax="46" xr10:uidLastSave="{00000000-0000-0000-0000-000000000000}"/>
  <bookViews>
    <workbookView xWindow="-120" yWindow="-120" windowWidth="29040" windowHeight="15840" activeTab="1" xr2:uid="{85E77A63-E401-49EB-8BDB-AAD375762B12}"/>
  </bookViews>
  <sheets>
    <sheet name="CUADRO DE MANDO RG" sheetId="1" r:id="rId1"/>
    <sheet name="CUADRO DE MANDO RC" sheetId="5" r:id="rId2"/>
    <sheet name="Mapas de calor" sheetId="4" r:id="rId3"/>
  </sheets>
  <externalReferences>
    <externalReference r:id="rId4"/>
  </externalReferences>
  <definedNames>
    <definedName name="_xlnm._FilterDatabase" localSheetId="1" hidden="1">'CUADRO DE MANDO RC'!$A$3:$Y$143</definedName>
    <definedName name="_xlnm._FilterDatabase" localSheetId="0" hidden="1">'CUADRO DE MANDO RG'!$A$4:$E$164</definedName>
    <definedName name="_xlnm._FilterDatabase" localSheetId="2" hidden="1">'Mapas de calor'!$J$26:$O$55</definedName>
    <definedName name="_xlnm.Print_Area" localSheetId="1">'CUADRO DE MANDO RC'!$A$1:$Y$103</definedName>
    <definedName name="_xlnm.Print_Area" localSheetId="0">'CUADRO DE MANDO RG'!$B$1:$AP$139</definedName>
    <definedName name="_xlnm.Print_Area" localSheetId="2">'Mapas de calor'!$A$1:$P$23</definedName>
    <definedName name="CLASE" localSheetId="1">'[1]Riesgos de Gestiòn'!#REF!</definedName>
    <definedName name="CLASE">'[1]Riesgos de Gestiòn'!#REF!</definedName>
    <definedName name="diseño" localSheetId="1">#REF!</definedName>
    <definedName name="diseño">#REF!</definedName>
    <definedName name="ECO">'[1]Riesgos de Gestiòn'!$C$100:$C$104</definedName>
    <definedName name="ejecucion" localSheetId="1">#REF!</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 localSheetId="1">#REF!</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 localSheetId="1">#REF!</definedName>
    <definedName name="solidez">#REF!</definedName>
    <definedName name="Talento_humano">'[1]Riesgos de Gestiòn'!#REF!</definedName>
    <definedName name="Tecnología">'[1]Riesgos de Gestiòn'!#REF!</definedName>
    <definedName name="_xlnm.Print_Titles" localSheetId="1">'CUADRO DE MANDO RC'!$A:$C,'CUADRO DE MANDO RC'!$1:$3</definedName>
    <definedName name="_xlnm.Print_Titles" localSheetId="0">'CUADRO DE MANDO RG'!$B:$B,'CUADRO DE MANDO RG'!$2:$4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31" i="4" l="1"/>
  <c r="N54" i="4"/>
  <c r="N53" i="4"/>
  <c r="N52" i="4"/>
  <c r="N51" i="4"/>
  <c r="N50" i="4"/>
  <c r="N49" i="4"/>
  <c r="N48" i="4"/>
  <c r="N47" i="4"/>
  <c r="N46" i="4"/>
  <c r="N45" i="4"/>
  <c r="N44" i="4"/>
  <c r="N43" i="4"/>
  <c r="N42" i="4"/>
  <c r="N41" i="4"/>
  <c r="N40" i="4"/>
  <c r="N39" i="4"/>
  <c r="N38" i="4"/>
  <c r="N37" i="4"/>
  <c r="N36" i="4"/>
  <c r="N35" i="4"/>
  <c r="N34" i="4"/>
  <c r="N33" i="4"/>
  <c r="N32" i="4"/>
  <c r="N30" i="4"/>
  <c r="N29" i="4"/>
  <c r="N28" i="4"/>
  <c r="M54" i="4"/>
  <c r="M53" i="4"/>
  <c r="M52" i="4"/>
  <c r="M51" i="4"/>
  <c r="M50" i="4"/>
  <c r="M49" i="4"/>
  <c r="M48" i="4"/>
  <c r="M47" i="4"/>
  <c r="M46" i="4"/>
  <c r="M45" i="4"/>
  <c r="M44" i="4"/>
  <c r="M43" i="4"/>
  <c r="M42" i="4"/>
  <c r="M41" i="4"/>
  <c r="M40" i="4"/>
  <c r="M39" i="4"/>
  <c r="M38" i="4"/>
  <c r="M37" i="4"/>
  <c r="M36" i="4"/>
  <c r="M35" i="4"/>
  <c r="M34" i="4"/>
  <c r="M33" i="4"/>
  <c r="M32" i="4"/>
  <c r="M31" i="4"/>
  <c r="M30" i="4"/>
  <c r="M29" i="4"/>
  <c r="M28"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K54" i="4"/>
  <c r="K53" i="4"/>
  <c r="K52" i="4"/>
  <c r="K51" i="4"/>
  <c r="K50" i="4"/>
  <c r="K49" i="4"/>
  <c r="K48" i="4"/>
  <c r="K47" i="4"/>
  <c r="K46" i="4"/>
  <c r="K45" i="4"/>
  <c r="K44" i="4"/>
  <c r="K43" i="4"/>
  <c r="K42" i="4"/>
  <c r="K41" i="4"/>
  <c r="K40" i="4"/>
  <c r="K39" i="4"/>
  <c r="K38" i="4"/>
  <c r="K37" i="4"/>
  <c r="K36" i="4"/>
  <c r="K35" i="4"/>
  <c r="K34" i="4"/>
  <c r="K33" i="4"/>
  <c r="K32" i="4"/>
  <c r="K31" i="4"/>
  <c r="K30" i="4"/>
  <c r="K29" i="4"/>
  <c r="J54" i="4"/>
  <c r="J53" i="4"/>
  <c r="J52" i="4"/>
  <c r="J51" i="4"/>
  <c r="J50" i="4"/>
  <c r="J49" i="4"/>
  <c r="J48" i="4"/>
  <c r="J47" i="4"/>
  <c r="J46" i="4"/>
  <c r="J45" i="4"/>
  <c r="J44" i="4"/>
  <c r="J43" i="4"/>
  <c r="J42" i="4"/>
  <c r="J41" i="4"/>
  <c r="J40" i="4"/>
  <c r="J39" i="4"/>
  <c r="J38" i="4"/>
  <c r="J37" i="4"/>
  <c r="J36" i="4"/>
  <c r="J35" i="4"/>
  <c r="J34" i="4"/>
  <c r="J33" i="4"/>
  <c r="J32" i="4"/>
  <c r="J31" i="4"/>
  <c r="J30" i="4"/>
  <c r="J29" i="4"/>
  <c r="J28" i="4"/>
  <c r="K28" i="4"/>
  <c r="H28" i="4"/>
  <c r="H29" i="4" s="1"/>
  <c r="H30" i="4" s="1"/>
  <c r="H31" i="4" s="1"/>
  <c r="H32" i="4" s="1"/>
  <c r="H33" i="4" s="1"/>
  <c r="H34" i="4" s="1"/>
  <c r="H35" i="4" s="1"/>
  <c r="H36" i="4" s="1"/>
  <c r="H37" i="4" s="1"/>
  <c r="H38" i="4" s="1"/>
  <c r="H39" i="4" s="1"/>
  <c r="H40" i="4" s="1"/>
  <c r="H41" i="4" s="1"/>
  <c r="H42" i="4" s="1"/>
  <c r="H43" i="4" s="1"/>
  <c r="H44" i="4" s="1"/>
  <c r="H45" i="4" s="1"/>
  <c r="H46" i="4" s="1"/>
  <c r="H47" i="4" s="1"/>
  <c r="H48" i="4" s="1"/>
  <c r="H49" i="4" s="1"/>
  <c r="H50" i="4" s="1"/>
  <c r="H51" i="4" s="1"/>
  <c r="H52" i="4" s="1"/>
  <c r="H53" i="4" s="1"/>
  <c r="H54" i="4" s="1"/>
  <c r="N27" i="4"/>
  <c r="M27" i="4"/>
  <c r="K27" i="4"/>
  <c r="J27" i="4"/>
  <c r="D57" i="4" l="1"/>
  <c r="D56" i="4"/>
  <c r="G58" i="4" l="1"/>
  <c r="G57" i="4"/>
  <c r="G56" i="4"/>
  <c r="G55" i="4"/>
  <c r="G54" i="4"/>
  <c r="F58" i="4"/>
  <c r="F57" i="4"/>
  <c r="F56" i="4"/>
  <c r="F55" i="4"/>
  <c r="F54" i="4"/>
  <c r="G30" i="4"/>
  <c r="F30" i="4"/>
  <c r="G48" i="4"/>
  <c r="F48" i="4"/>
  <c r="E58" i="4"/>
  <c r="D58" i="4"/>
  <c r="C58" i="4"/>
  <c r="E57" i="4"/>
  <c r="E56" i="4"/>
  <c r="E55" i="4"/>
  <c r="D55" i="4"/>
  <c r="E31" i="4"/>
  <c r="D31" i="4"/>
  <c r="E41" i="4"/>
  <c r="D41" i="4"/>
  <c r="C57" i="4"/>
  <c r="C56" i="4"/>
  <c r="E54" i="4"/>
  <c r="D54" i="4"/>
  <c r="C55" i="4"/>
  <c r="C54" i="4"/>
  <c r="AC77" i="1" l="1"/>
  <c r="AC78" i="1" s="1"/>
  <c r="AC79" i="1" s="1"/>
  <c r="AA77" i="1"/>
  <c r="AA78" i="1" s="1"/>
  <c r="AA79" i="1" s="1"/>
  <c r="F41" i="4" s="1"/>
  <c r="AC83" i="1"/>
  <c r="AC84" i="1" s="1"/>
  <c r="AA83" i="1"/>
  <c r="AA84" i="1" s="1"/>
  <c r="G35" i="4"/>
  <c r="G34" i="4"/>
  <c r="G33" i="4"/>
  <c r="F37" i="4"/>
  <c r="E53" i="4"/>
  <c r="E52" i="4"/>
  <c r="E51" i="4"/>
  <c r="E50" i="4"/>
  <c r="E48" i="4"/>
  <c r="E38" i="4"/>
  <c r="E34" i="4"/>
  <c r="E28" i="4"/>
  <c r="E27" i="4"/>
  <c r="D53" i="4"/>
  <c r="D52" i="4"/>
  <c r="D51" i="4"/>
  <c r="D50" i="4"/>
  <c r="D49" i="4"/>
  <c r="D48" i="4"/>
  <c r="D47" i="4"/>
  <c r="D46" i="4"/>
  <c r="D45" i="4"/>
  <c r="D44" i="4"/>
  <c r="D43" i="4"/>
  <c r="D42" i="4"/>
  <c r="D40" i="4"/>
  <c r="D39" i="4"/>
  <c r="D38" i="4"/>
  <c r="D37" i="4"/>
  <c r="D36" i="4"/>
  <c r="D35" i="4"/>
  <c r="D34" i="4"/>
  <c r="D33" i="4"/>
  <c r="D32" i="4"/>
  <c r="D30" i="4"/>
  <c r="D29" i="4"/>
  <c r="E42" i="4"/>
  <c r="C42" i="4"/>
  <c r="G42" i="4"/>
  <c r="F42" i="4"/>
  <c r="E45" i="4"/>
  <c r="E44" i="4"/>
  <c r="C28" i="4" l="1"/>
  <c r="D28" i="4"/>
  <c r="F28" i="4"/>
  <c r="G28" i="4"/>
  <c r="C29" i="4"/>
  <c r="E29" i="4"/>
  <c r="F29" i="4"/>
  <c r="G29" i="4"/>
  <c r="C30" i="4"/>
  <c r="E30" i="4"/>
  <c r="C31" i="4"/>
  <c r="F31" i="4"/>
  <c r="G31" i="4"/>
  <c r="C32" i="4"/>
  <c r="E32" i="4"/>
  <c r="F32" i="4"/>
  <c r="G32" i="4"/>
  <c r="C33" i="4"/>
  <c r="E33" i="4"/>
  <c r="F33" i="4"/>
  <c r="C34" i="4"/>
  <c r="F34" i="4"/>
  <c r="C35" i="4"/>
  <c r="E35" i="4"/>
  <c r="F35" i="4"/>
  <c r="C36" i="4"/>
  <c r="E36" i="4"/>
  <c r="F36" i="4"/>
  <c r="G36" i="4"/>
  <c r="C37" i="4"/>
  <c r="E37" i="4"/>
  <c r="G37" i="4"/>
  <c r="C38" i="4"/>
  <c r="F38" i="4"/>
  <c r="G38" i="4"/>
  <c r="C39" i="4"/>
  <c r="E39" i="4"/>
  <c r="F39" i="4"/>
  <c r="G39" i="4"/>
  <c r="C40" i="4"/>
  <c r="E40" i="4"/>
  <c r="F40" i="4"/>
  <c r="G40" i="4"/>
  <c r="C41" i="4"/>
  <c r="G41" i="4"/>
  <c r="C43" i="4"/>
  <c r="E43" i="4"/>
  <c r="F43" i="4"/>
  <c r="G43" i="4"/>
  <c r="C44" i="4"/>
  <c r="F44" i="4"/>
  <c r="G44" i="4"/>
  <c r="C45" i="4"/>
  <c r="F45" i="4"/>
  <c r="G45" i="4"/>
  <c r="C46" i="4"/>
  <c r="E46" i="4"/>
  <c r="F46" i="4"/>
  <c r="G46" i="4"/>
  <c r="C47" i="4"/>
  <c r="E47" i="4"/>
  <c r="F47" i="4"/>
  <c r="G47" i="4"/>
  <c r="C48" i="4"/>
  <c r="C49" i="4"/>
  <c r="E49" i="4"/>
  <c r="F49" i="4"/>
  <c r="G49" i="4"/>
  <c r="C50" i="4"/>
  <c r="F50" i="4"/>
  <c r="G50" i="4"/>
  <c r="C51" i="4"/>
  <c r="F51" i="4"/>
  <c r="G51" i="4"/>
  <c r="C52" i="4"/>
  <c r="F52" i="4"/>
  <c r="G52" i="4"/>
  <c r="C53" i="4"/>
  <c r="F53" i="4"/>
  <c r="G53" i="4"/>
  <c r="D27" i="4"/>
  <c r="G27" i="4"/>
  <c r="F27" i="4"/>
  <c r="C2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tc={0D379C68-C1D2-42D5-8BD2-54504C4EEDA9}</author>
    <author>tc={EA374474-1B67-41AE-83FD-2F009E2AC384}</author>
  </authors>
  <commentList>
    <comment ref="A3" authorId="0" shapeId="0" xr:uid="{0D379C68-C1D2-42D5-8BD2-54504C4EEDA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B3" authorId="1" shapeId="0" xr:uid="{EA374474-1B67-41AE-83FD-2F009E2AC384}">
      <text>
        <t>[Comentario encadenado]
Su versión de Excel le permite leer este comentario encadenado; sin embargo, las ediciones que se apliquen se quitarán si el archivo se abre en una versión más reciente de Excel. Más información: https://go.microsoft.com/fwlink/?linkid=870924
Comentario:
    Inicia con la codificación del proceso continua con sigla RG y finaliza con un consecutivo</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tc={BE7F8443-FDF6-4511-BB72-08A0C7160B8A}</author>
    <author>tc={EDC3AB50-F81E-4734-B031-91DE05ACFBB8}</author>
    <author>tc={15A093BF-300B-40E5-8830-79F9806B7242}</author>
    <author>tc={9833A1D3-E90D-4E1E-AAB2-85AC8C4F1EDD}</author>
    <author>tc={1613B9B2-129C-4075-8E72-A5066D6D57ED}</author>
    <author>tc={82644AD8-8CA5-48F2-95C6-665D46BD2A00}</author>
    <author>tc={61CADA94-DB89-4209-AC65-5431886BCC4B}</author>
    <author>tc={5887AA5F-C718-4BFF-A772-2BA53D7847D3}</author>
    <author>tc={9626E062-279D-4D2E-BC50-DB6739D48637}</author>
    <author>tc={82FC4E65-422E-45DA-9467-8AAA2F8CB214}</author>
    <author>tc={752BB1D2-E327-4B8B-A23F-01592F852A27}</author>
    <author>tc={098E9436-CCA6-4FC3-8C59-0CB82A80A1E5}</author>
    <author>tc={A366FB14-7B53-4C1D-A34E-676A5EF55E28}</author>
    <author>tc={068070FC-F61E-4299-941A-DEC22926802D}</author>
    <author>tc={575A4C5C-6B82-4CD5-953B-3D42DCC6F94F}</author>
    <author>tc={61A7A4F4-82E3-4B70-A172-374CD14C6147}</author>
  </authors>
  <commentList>
    <comment ref="V4" authorId="0" shapeId="0" xr:uid="{BE7F8443-FDF6-4511-BB72-08A0C7160B8A}">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4" authorId="1" shapeId="0" xr:uid="{EDC3AB50-F81E-4734-B031-91DE05ACFBB8}">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Y4" authorId="2" shapeId="0" xr:uid="{15A093BF-300B-40E5-8830-79F9806B7242}">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5" authorId="3" shapeId="0" xr:uid="{9833A1D3-E90D-4E1E-AAB2-85AC8C4F1ED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5" authorId="4" shapeId="0" xr:uid="{1613B9B2-129C-4075-8E72-A5066D6D57ED}">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Y5" authorId="5" shapeId="0" xr:uid="{82644AD8-8CA5-48F2-95C6-665D46BD2A00}">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T9" authorId="6" shapeId="0" xr:uid="{61CADA94-DB89-4209-AC65-5431886BCC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U9" authorId="7" shapeId="0" xr:uid="{5887AA5F-C718-4BFF-A772-2BA53D7847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9" authorId="8" shapeId="0" xr:uid="{9626E062-279D-4D2E-BC50-DB6739D48637}">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9" authorId="9" shapeId="0" xr:uid="{82FC4E65-422E-45DA-9467-8AAA2F8CB21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Y9" authorId="10" shapeId="0" xr:uid="{752BB1D2-E327-4B8B-A23F-01592F852A2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T10" authorId="11" shapeId="0" xr:uid="{098E9436-CCA6-4FC3-8C59-0CB82A8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U10" authorId="12" shapeId="0" xr:uid="{A366FB14-7B53-4C1D-A34E-676A5EF55E28}">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10" authorId="13" shapeId="0" xr:uid="{068070FC-F61E-4299-941A-DEC22926802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0" authorId="14" shapeId="0" xr:uid="{575A4C5C-6B82-4CD5-953B-3D42DCC6F94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Y10" authorId="15" shapeId="0" xr:uid="{61A7A4F4-82E3-4B70-A172-374CD14C614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List>
</comments>
</file>

<file path=xl/sharedStrings.xml><?xml version="1.0" encoding="utf-8"?>
<sst xmlns="http://schemas.openxmlformats.org/spreadsheetml/2006/main" count="2191" uniqueCount="657">
  <si>
    <t>a) Identificación del riesgo:</t>
  </si>
  <si>
    <t>b) Valoración del riesgo:</t>
  </si>
  <si>
    <t>C) Planes de acción (para la opción de tratamiento reducir):</t>
  </si>
  <si>
    <t>Id</t>
  </si>
  <si>
    <t>Nombre del proceso</t>
  </si>
  <si>
    <t>¿Vigente?</t>
  </si>
  <si>
    <t>IMPACTO</t>
  </si>
  <si>
    <t>DESCRIPCIÒN DEL RIESGO</t>
  </si>
  <si>
    <t>FRECUENCIA</t>
  </si>
  <si>
    <t>PROBAILIDAD INHERNTE</t>
  </si>
  <si>
    <t>%</t>
  </si>
  <si>
    <t>IMPACTO INHERENTE</t>
  </si>
  <si>
    <t>ZONA DE RIESGO INHERENTE</t>
  </si>
  <si>
    <t>ACTIVIDAD DE CONTROL</t>
  </si>
  <si>
    <t>Afectación</t>
  </si>
  <si>
    <t>Atributos</t>
  </si>
  <si>
    <t>PROBABILIDAD RESIDUAL</t>
  </si>
  <si>
    <t>Acción</t>
  </si>
  <si>
    <t>Responsable</t>
  </si>
  <si>
    <t>Fecha implementación</t>
  </si>
  <si>
    <t xml:space="preserve"> Fecha seguimiento</t>
  </si>
  <si>
    <t>PROBABILIDAD</t>
  </si>
  <si>
    <t>Tipo</t>
  </si>
  <si>
    <t>Implementación</t>
  </si>
  <si>
    <t>Calificación</t>
  </si>
  <si>
    <t xml:space="preserve">Documentación </t>
  </si>
  <si>
    <t xml:space="preserve">Frecuencia </t>
  </si>
  <si>
    <t xml:space="preserve">Evidencia </t>
  </si>
  <si>
    <t>ítems</t>
  </si>
  <si>
    <t>1.</t>
  </si>
  <si>
    <t>2.</t>
  </si>
  <si>
    <t>3.</t>
  </si>
  <si>
    <t>4.</t>
  </si>
  <si>
    <t>5.</t>
  </si>
  <si>
    <t>PLAN DE ACCIÒN</t>
  </si>
  <si>
    <t>RIESGO</t>
  </si>
  <si>
    <t>CLASIFICACIÒN</t>
  </si>
  <si>
    <t>CAUSA</t>
  </si>
  <si>
    <t>RIESGOS RESIDUAL</t>
  </si>
  <si>
    <t>OPCIÒN DE MANEJO</t>
  </si>
  <si>
    <t>INDICADOR</t>
  </si>
  <si>
    <t>IMPACTO RESIDUAL</t>
  </si>
  <si>
    <t>N° DE CONTROL</t>
  </si>
  <si>
    <t>ZONA DE RIESGO FINAL</t>
  </si>
  <si>
    <t>TRATAMIENTO</t>
  </si>
  <si>
    <t>DIRECCIONAMIENTO ESTRATEGICO Y PLANEACION INSTITUCIONAL</t>
  </si>
  <si>
    <t>GESTIÓN, MODERNIZACIÓN Y REGULACIÓN NORMATIVA DE LA INFRAESTRUCTURA DE TRANSPORTE</t>
  </si>
  <si>
    <t>GESTIÓN DE LA INFRAESTRUCTURA VIAL</t>
  </si>
  <si>
    <t>CONTROL FINANCIERO Y CONTABLE</t>
  </si>
  <si>
    <t>GESTIÓN CONTRACTUAL</t>
  </si>
  <si>
    <t>EVALUACIÓN Y SEGUIMIENTO</t>
  </si>
  <si>
    <t>RIESGOS DE GESTIÓN</t>
  </si>
  <si>
    <t>Código</t>
  </si>
  <si>
    <t>RIESGOS DE CORRUPCIÓN</t>
  </si>
  <si>
    <t xml:space="preserve">Muy Alta </t>
  </si>
  <si>
    <t>Alta</t>
  </si>
  <si>
    <t>Media</t>
  </si>
  <si>
    <t>Baja</t>
  </si>
  <si>
    <t>Muy Baja</t>
  </si>
  <si>
    <t>Insignificante</t>
  </si>
  <si>
    <t>Menor</t>
  </si>
  <si>
    <t>Moderado</t>
  </si>
  <si>
    <t xml:space="preserve">Mayor </t>
  </si>
  <si>
    <t>Catastrófico</t>
  </si>
  <si>
    <t>Casi Seguro</t>
  </si>
  <si>
    <t>Probable</t>
  </si>
  <si>
    <t>Posible</t>
  </si>
  <si>
    <t>Imposible</t>
  </si>
  <si>
    <t>Rara vez</t>
  </si>
  <si>
    <t>Riesgo Inherente</t>
  </si>
  <si>
    <t>Riesgo Residual</t>
  </si>
  <si>
    <t>Borrador</t>
  </si>
  <si>
    <t>EDEPI-RG-1</t>
  </si>
  <si>
    <t>EDEPI-RG-2</t>
  </si>
  <si>
    <t>EDEPI-RG-3</t>
  </si>
  <si>
    <t>EDEPI-RG-4</t>
  </si>
  <si>
    <t>AFINCO-RG-1</t>
  </si>
  <si>
    <t>AFINCO-RG-2</t>
  </si>
  <si>
    <t>ACONTR-RG-1</t>
  </si>
  <si>
    <t>ACONTR-RG-2</t>
  </si>
  <si>
    <t>ACONTR-RG-3</t>
  </si>
  <si>
    <t>SEVALS-RG-1</t>
  </si>
  <si>
    <t>Reducir(mitigar)</t>
  </si>
  <si>
    <t>Realizar mesas de trabajo con las unidades ejecutoras cuando se presente alta rotación de personal encargado de preparar y entregar la información de cada unidad ejecutora</t>
  </si>
  <si>
    <t xml:space="preserve">Coordinadores de los grupos de banco de proyectos y/o  financiación y presuestación, con apoyo de su grupo </t>
  </si>
  <si>
    <t>Febrero y Marzo de 2022</t>
  </si>
  <si>
    <t>Abril de 2022</t>
  </si>
  <si>
    <t>Pérdida Reputacional</t>
  </si>
  <si>
    <t>Errores y/o inoportunidad en la formulación y posterior presentación del anteproyecto de presupuesto de funcionamiento, deuda e inversión y registro de necesidades de inversión en el SUIFP</t>
  </si>
  <si>
    <t>Entrega de información de  funcionamiento, deuda  y proyectos de inversión incompleta o con errores por parte de las unidades ejecutoras</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</si>
  <si>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 de inversión incompleta o con errores por parte de las unidades ejecutoras</t>
  </si>
  <si>
    <t>Ejecución y administración de procesos</t>
  </si>
  <si>
    <t>Extremo</t>
  </si>
  <si>
    <t>Pérdida Económica y Reputacional</t>
  </si>
  <si>
    <t>El Jefe de la Oficina Asesora de Planeación con apoyo del coordinador del grupo de banco de proyectos remite anualmente un memorando con lineamientos para la formualción del anteproyecto de inversión, definiendo plazos y ofreciendo acompañamiento a las unidades ejecutoras.</t>
  </si>
  <si>
    <t>X</t>
  </si>
  <si>
    <t/>
  </si>
  <si>
    <t>Preventivo</t>
  </si>
  <si>
    <t>Manual</t>
  </si>
  <si>
    <t>El Jefe de la Oficina Asesora de Planeación con apoyo del coordinador del grupo de banco de proyectos o el coordinador del grupo de banco de proyectos  con apoyo de su grupo de trabajo revisaran tecnica y conceptualmente los soportes, si estan correctos se procede con el trámite y en caso contario se devuelve mediante memorando o correo electrónico.</t>
  </si>
  <si>
    <t>Detectivo</t>
  </si>
  <si>
    <t>El Jefe de la Oficina Asesora de Planeación con apoyo del coordinador del grupo de financiación y presupuestación remite anualmente un memorando con lineamientos para la formualción del anteproyecto de funcionamiento y deuda, definiendo plazos y ofreciendo acompañamiento a las unidades ejecutoras.</t>
  </si>
  <si>
    <t>Materialización de hechos de corrupción y/o gestiòn</t>
  </si>
  <si>
    <t>Debilidades por parte de los líderes de proceso en la identificación de riesgos de corrupción y definición de actividades de control para mitigar los posibles hechos de corrupción</t>
  </si>
  <si>
    <t>Posibilidad de Pérdida Económica y Reputacional por Materialización de hechos de corrupción y/o gestiòn debido a Debilidades por parte de los líderes de proceso en la identificación de riesgos de corrupción y definición de actividades de control para mitigar los posibles hechos de corrupción</t>
  </si>
  <si>
    <t>Mayor</t>
  </si>
  <si>
    <t xml:space="preserve">Alto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</si>
  <si>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</si>
  <si>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El Coordinador del Grupo de Planeamiento Institucional, asesora a los líderes de proceso en la implementación de la política Institucional de Administración del Riesgo, empleando distintas estrategias, como son: encuentros bimensuales con los facilitadores del MIPG, socialización de lineamientos, talleres prácticos y mesas de trabajo con la 1° línea de defensa (líderes de proceso y su equipo de trabajo)</t>
  </si>
  <si>
    <t>Los líderes de proceso anualmente desarrollarán e implementarán procesos de control y gestión de riesgos, a través de su identificación, análisis, valoración, monitoreo y acciones de mejora</t>
  </si>
  <si>
    <t xml:space="preserve">Los líderes de proceso junto al profesional de Direccionamiento Estratègico y Planeaciòn Institucional actualizaran el mapa de riesgos de corrupciòn o gestiòn cuando se materialicen las causas de  los riesgos identificados , dejando constancia de los cambios en el control de versiones </t>
  </si>
  <si>
    <t>Correctivo</t>
  </si>
  <si>
    <t>Los líderes de proceso cuando se materialicen las cuausas de  los riesgos identificados activaran un plan de contingencia documentandolo en el aplicativo KAWAK como oportunidad de mejora tipo correctiva.</t>
  </si>
  <si>
    <t>CAUSA MEDIATA</t>
  </si>
  <si>
    <t>CAUSA RAÌZ</t>
  </si>
  <si>
    <t>CLASIFICACIÒN DEL RIESGO</t>
  </si>
  <si>
    <t>Documentado</t>
  </si>
  <si>
    <t>Continua</t>
  </si>
  <si>
    <t>Con registro</t>
  </si>
  <si>
    <t>Proponer  actualizaciòn de la Política Institucional de Administración del Riesgo</t>
  </si>
  <si>
    <t xml:space="preserve">Jefe Oficina Asesora de Planeaciòn </t>
  </si>
  <si>
    <t>Febrero a Abril de 2021</t>
  </si>
  <si>
    <t>30/06/2021.</t>
  </si>
  <si>
    <t>Elaborar mensualmente informe del estado del arte de implmentaciòn de la actual politica institucional de adminsitraciòn del riesgo y socializarlo a la alta direcciòn.</t>
  </si>
  <si>
    <t xml:space="preserve">Desde 1/01/2021, permanente </t>
  </si>
  <si>
    <t>30/12/2021.</t>
  </si>
  <si>
    <t>Suministro inoportuno, parcial y/o inexacto de avances en el cumplimiento de metas de gobierno</t>
  </si>
  <si>
    <t>Múltiples fuentes de información para medir los indicadores y deficiencias en la calidad de las herramientas tecnológicas</t>
  </si>
  <si>
    <t>Posibilidad de Pérdida Reputacional por Suministro inoportuno, parcial y/o inexacto de avances en el cumplimiento de metas de gobierno debido a Múltiples fuentes de información para medir los indicadores y deficiencias en la calidad de las herramientas tecnológicas</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</si>
  <si>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</si>
  <si>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Sin Documentar</t>
  </si>
  <si>
    <t>Sin registro</t>
  </si>
  <si>
    <t>Documentar requerimientos de una Herramienta Tecnológica, para facilitar oportuna consolidación de datos y el reporte de medición de los indicadores de metas de gobierno, definir cronograma de implmentaciòn y realizar seguimeinto al desarrollo</t>
  </si>
  <si>
    <t>Coordinador de Sistemas de Información</t>
  </si>
  <si>
    <t>Desde abril hasta el 15/05/2021</t>
  </si>
  <si>
    <t>El Coordinador del Grupo de Planeamiento Institucional parametrizarà un archivo en excel que serà cargado en la nube y al cual tendràn acceso mensualmente los responsables de reportar los avances en las metas, con el objetivo de que el reporte realizado cumpla con los  estandares requeridos en tiempo, exactitud e integridad</t>
  </si>
  <si>
    <t>El Jefe Oficina Asesora de Planeación y Coordinador del Grupo de Planeamiento Institucional pemitir memorandos a las dependencias en los eventos de demoras en el suministro de informaciòn, requieriendo que la informaciòn sea suministrada en un plazo limite.</t>
  </si>
  <si>
    <t>Desarticulación de los Planes</t>
  </si>
  <si>
    <t xml:space="preserve">Desconocimiento de las políticas de largo plazo y de los instrumentos de planeación </t>
  </si>
  <si>
    <t xml:space="preserve">Posibilidad de Pérdida Reputacional por Desarticulación de los Planes debido a Desconocimiento de las políticas de largo plazo y de los instrumentos de planeación </t>
  </si>
  <si>
    <t>Jefe de la Oficina de Planeación, convoca sesión del Comité Institucional de Gestión y Desempeño, para que los miembros debatan y aprueben el Plan Estratégico Institucional PEI y el Plan de Acción Anual</t>
  </si>
  <si>
    <t>Generar alertas a la alta direcciòn y proponer escenarios de actuaciòn</t>
  </si>
  <si>
    <t>Desde 1/01/2021, permanente</t>
  </si>
  <si>
    <t>30/01/2021,</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</si>
  <si>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</si>
  <si>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Los coordinadores de Grupo, verificaran la articulaciòn de las propuestas de planes, programas y proyectos, solicitando ajustes frente a los lineamientos impartidos y documentaràn su preaprobaciòn mediante memorando</t>
  </si>
  <si>
    <t>Exceder el Plazo Legal permitido para realizar la Liquidación de Contratos y convenios</t>
  </si>
  <si>
    <t>Que los documentos exigidos en el manual de contratación llegan incompletos</t>
  </si>
  <si>
    <t>Posibilidad de Pérdida Reputacional por Exceder el Plazo Legal permitido para realizar la Liquidación de Contratos y convenios debido a Que los documentos exigidos en el manual de contratación llegan incompletos</t>
  </si>
  <si>
    <t>Realizar monitoreo trimestral al cumplimiento del punto de control documentado</t>
  </si>
  <si>
    <t>Facilitador del MIPG y Coordinador del Grupo de liquidaciones</t>
  </si>
  <si>
    <t>Desde Junio 30 de 2021, permanente</t>
  </si>
  <si>
    <t>Julio de 2021 y octubre de 2021</t>
  </si>
  <si>
    <t>La Directora de Contratación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</si>
  <si>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Generación considerable de adendas para la corrección de pliegos definitivos</t>
  </si>
  <si>
    <t>Deficiencia en la calidad y estructuración del contenido de los documentos precontractuales</t>
  </si>
  <si>
    <t>Posibilidad de Pérdida Reputacional por Generación considerable de adendas para la corrección de pliegos definitivos debido a Deficiencia en la calidad y estructuración del contenido de los documentos precontractuales</t>
  </si>
  <si>
    <t>Facilitador del MIPG y Coordinador del Grupo de Asuntos Precontractuales</t>
  </si>
  <si>
    <t>Demora en la adjudicación de un proceso</t>
  </si>
  <si>
    <t>Dificultades en el proceso de evaluación de ofertas</t>
  </si>
  <si>
    <t>Posibilidad de Pérdida Reputacional por Demora en la adjudicación de un proceso debido a Dificultades en el proceso de evaluación de ofertas</t>
  </si>
  <si>
    <t>Junio 30 de 2021</t>
  </si>
  <si>
    <t>Desconocimiento o no cumplimiento de las normas que rigen el ejercicio de auditoría de acuerdo con el marco internacional para la práctica profesional de la auditoría interna</t>
  </si>
  <si>
    <t>Coordinadora del grupo de planeación y gestión
Coordinador del grupo de evaluación y seguimiento
Coordinador de relación con entes externos y reportes de ley</t>
  </si>
  <si>
    <t>Junio 2021 y diciembre 2021</t>
  </si>
  <si>
    <t>generar informes y estados financieros no razonables</t>
  </si>
  <si>
    <t>No reporte de informaciòn de hechos econòmicos  ocurridos en cualquier dependencia de la entidad</t>
  </si>
  <si>
    <t>Posibilidad de Pérdida Reputacional por generar informes y estados financieros no razonables debido a No reporte de informaciòn de hechos econòmicos  ocurridos en cualquier dependencia de la entidad</t>
  </si>
  <si>
    <t>Muy Alta</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</si>
  <si>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</si>
  <si>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Realizar trimestralmente un seguimiento a la implmentación de los controles vigentes</t>
  </si>
  <si>
    <t>Cordinadores de lo grupos de Contabilidad, cuentas por pagar y tesorería.
Facilitador del MIPG del proceso AFINCO</t>
  </si>
  <si>
    <t>30 de julio de 2021 (corte 30 de junio)</t>
  </si>
  <si>
    <t>30 agosto 2021, 30 noviembre de 2021 y febrero de 2022</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</si>
  <si>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</si>
  <si>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El profesional encargado aplicará permanente las políticas contables de depuración ordinaria y en los casos requeridos, adelantará procesos de depuración extraordinaria.</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</si>
  <si>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</si>
  <si>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</si>
  <si>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MINSEI-RG-1</t>
  </si>
  <si>
    <t>Si</t>
  </si>
  <si>
    <t>EDEPI-RG-5</t>
  </si>
  <si>
    <t>MINFRA-RG-1</t>
  </si>
  <si>
    <t>MINFRA-RG-2</t>
  </si>
  <si>
    <t>MASPRSO-RG-1</t>
  </si>
  <si>
    <t>MINSEI-RG-2</t>
  </si>
  <si>
    <t>ABIENS-RG-1</t>
  </si>
  <si>
    <t>ABIENS-RG-2</t>
  </si>
  <si>
    <t>ETICOM-RG-1</t>
  </si>
  <si>
    <t>ETICOM-RG-2</t>
  </si>
  <si>
    <t>MRIESV-RG-1</t>
  </si>
  <si>
    <t>ALEDEJ-RG-1</t>
  </si>
  <si>
    <t>ALEDEJ-RG-2</t>
  </si>
  <si>
    <t>ALEDEJ-RG-3</t>
  </si>
  <si>
    <t>ALEDEJ-RG-4</t>
  </si>
  <si>
    <t>ALEDEJ-RG-5</t>
  </si>
  <si>
    <t xml:space="preserve"> Incongruencias en las cifras del presupuesto incorporadas en SIIF Nación y a la actualización en el SUIFP de los proyectos de inversión</t>
  </si>
  <si>
    <t>Error en la programación inicial de las actividades en el SUIFP</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</si>
  <si>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</si>
  <si>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</si>
  <si>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 xml:space="preserve">Implementar una herramienta tecnológica para controlar la expedición del CDP </t>
  </si>
  <si>
    <t>Jefe Oficina de la Oficina Asesora y coordinadores de los grupos de Sistemas de Información, de los grupos Financiación y Presupuestación, Banco de proyectos y Seguimiento a proyectos de Inversión</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</si>
  <si>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</si>
  <si>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con el plan de inversión, dejando constancia en memorando. En caso de incoherencia se solicita que actualicen el plan de inversión.</t>
  </si>
  <si>
    <t>Los Coordinadores de los grupos Financiación y Presupuestación, Banco de proyectos y Seguimiento a proyectos de Inversión y sus equipos de trabajo, revisan las solicitud de CDP de acuerdo con los procedimientos vigentes (cronogramas Vs metas acordes a las registradas en el banco) otorgando los  respectivos vistos buenos.</t>
  </si>
  <si>
    <t>Corrupción</t>
  </si>
  <si>
    <t>RIESGO INHERENTE</t>
  </si>
  <si>
    <t>PROBABILIDAD INHERENTE</t>
  </si>
  <si>
    <t>ZONA DE RIESGO</t>
  </si>
  <si>
    <t>INICIO</t>
  </si>
  <si>
    <t>FINALIZACIÓN</t>
  </si>
  <si>
    <t>Facilitador del MIPG</t>
  </si>
  <si>
    <t xml:space="preserve">Quejas, demandas o sanciones al efectuar PAGO DE LAS OBLIGACIONES CON INCONSISTENCIAS </t>
  </si>
  <si>
    <t>Omisión o error en la aplicación de deducciones</t>
  </si>
  <si>
    <t>Posibilidad de Pérdida Económica y Reputacional por Quejas, demandas o sanciones al efectuar PAGO DE LAS OBLIGACIONES CON INCONSISTENCIAS  debido a Omisión o error en la aplicación de deducciones</t>
  </si>
  <si>
    <t>La Directora de Contratación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</si>
  <si>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Gestor del Proyecto en los aspectos Técnico/financiero/jurídico/económico y el Profesional Líder del proceso de Contratación con apoyo del coordinador de grupo precontractual, cada vez se estructure un proceso revisarán la calidad del contenido y prevendrán oportunamente falencias en su estructuración. Las observaciones deben ser socializadas, analizadas y respondidas dentro de las normas previstas</t>
  </si>
  <si>
    <t>Abogado Líder del Proceso con apoyo del Coordinador Precontractual (durante cada proceso de contratación) prevendrán dificultades en el proceso de evaluación de ofertas, teniendo en cuenta los esquemas previstos de evaluación (Matrices, requisitos habilitantes). Se responden oportunamente todas las observaciones allegadas y se publicaran en SECOP II.</t>
  </si>
  <si>
    <t>Permanente</t>
  </si>
  <si>
    <t>Quejas o reclamos de los auditados al adelantar sin objetividad e independencia la evaluación de la eficiencia, eficacia y efectividad de los controles de la Entidad</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</si>
  <si>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</si>
  <si>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</si>
  <si>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Bajo</t>
  </si>
  <si>
    <t xml:space="preserve">Documentar el acompañamiento e inducción de los nuevos servidores de la OCI </t>
  </si>
  <si>
    <t>Desde 11/05/2021, permanente</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</si>
  <si>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t>
  </si>
  <si>
    <t>El jefe de la Oficina de Control Interno fomentará la asistencia a capacitación de los auditores en temas de control interno y relacionados con los ejercicios de aseguramiento que se brinda a través de los equipos transversales OCI, para fortalecer las capacidades y competencias.</t>
  </si>
  <si>
    <t xml:space="preserve">estudios, diseños e investigaciones que no cumplen con las expectativas técnicas </t>
  </si>
  <si>
    <t>que algunos estudios y diseños, no cuentan con la actualización correspondiente de las Especificaciones Generales de Construcción, generando reprocesos y nuevos estudios.</t>
  </si>
  <si>
    <t>Posibilidad de Pérdida Económica y Reputacional por estudios, diseños e investigaciones que no cumplen con las expectativas técnicas  debido a que algunos estudios y diseños, no cuentan con la actualización correspondiente de las Especificaciones Generales de Construcción, generando reprocesos y nuevos estudios.</t>
  </si>
  <si>
    <t>El gestor de cada proyecto, podrá declarar el incumplimiento del contrato, en caso de que el consultor  no cumpla con los volúmenes y condiciones de calidad pactados en el contrato y pliego de condiciones.</t>
  </si>
  <si>
    <t xml:space="preserve">Realizar un seguimiento trimestral a la ejecución de los controles </t>
  </si>
  <si>
    <t>Director Técnico con apoyo del Subdirección de Estudios e Innovación</t>
  </si>
  <si>
    <t>Septiembre y diciembre 2021</t>
  </si>
  <si>
    <t>El coordinador del grupo de trabajo competente de la Subdirección de Estudios e Innovación verificará en los pliegos estructurados y remitidos a Contratación, que exista un capítulo puntual para Especificaciones de Construcción, validando que estén vigentes.</t>
  </si>
  <si>
    <t>Nuevas fuentes o alternativas de pago no viables</t>
  </si>
  <si>
    <t xml:space="preserve"> Ausencia de reglamentación institucional interna y normatividad vigente para la ejecución e implementación de los proyectos</t>
  </si>
  <si>
    <t>Posibilidad de Pérdida Económica y Reputacional por Nuevas fuentes o alternativas de pago no viables debido a  Ausencia de reglamentación institucional interna y normatividad vigente para la ejecución e implementación de los proyectos</t>
  </si>
  <si>
    <t>Director Técnico con apoyo del Coordinador del grupo de nuevas fuentes de financiación implementaran la metodología I.D.A.I (Identificación, Desarrollo, Activación e Implementación) para el desarrollo de las nuevas fuentes de financiación y  actualizaran trimestralmente  el avance de cada fuente, identificando mejoras (buena practicas nacionales e internacionales, contexto organizacional y dataroom) para complementar la metodología.</t>
  </si>
  <si>
    <t>Director Técnico con apoyo del Coordinador del grupo de nuevas fuentes de financiación</t>
  </si>
  <si>
    <t>Abogados de la Dirección Técnica analizarán mensualmente las variables que rodean el desarrollo de cada una de las fuentes de financiación aportando sus recomendaciones en mesas de trabajo</t>
  </si>
  <si>
    <t>Desatención a la conectividad regional</t>
  </si>
  <si>
    <t>Demoras en la ejecución de las obras por parte de los Contratistas de Obra</t>
  </si>
  <si>
    <t>Posibilidad de Pérdida Económica y Reputacional por Desatención a la conectividad regional debido a Demoras en la ejecución de las obras por parte de los Contratistas de Obra</t>
  </si>
  <si>
    <t>Director Operativo con apoyo del Subdirector de la SRT.
Durante el primer trimestre del año se priorizará por parte de la Alta Dirección la convocatoria para la estructuración de convenios interadministrativos y la apertura de procesos de selección para las interventorías del Programa Colombia Rural, mediante memorando circular de la DG o DO, y se procede con el instructivo de las páginas guías y publicación en el SECOP.</t>
  </si>
  <si>
    <t>Realizar seguimiento trimestral al cumplimiento de los controles</t>
  </si>
  <si>
    <t>Facilitadores del MIPG</t>
  </si>
  <si>
    <t>Octubre de 2021</t>
  </si>
  <si>
    <t>Director Operativo con apoyo del Subdirector de la SRT.
Semestralmente mediante memorando circular se verificará que las interventorías del Programa Colombia Rural hayan realizado al menos un comité de seguimiento mensual, a los contratos derivados de los convenios interadministrativos.</t>
  </si>
  <si>
    <t>Director Operativo con apoyo del Subdirector de la SRT.
Trimestralmente mediante memorando circular se verificará que la SRT haya solicitado el inicio de procesos administrativos sancionatorios frente a los incumplimientos detectados a las interventorías del Programa Colombia Rural.</t>
  </si>
  <si>
    <t>Desmejoramiento de la infraestructura vial intermodal</t>
  </si>
  <si>
    <t>Demoras en la planeación y/o ejecución de las obras</t>
  </si>
  <si>
    <t>Posibilidad de Pérdida Económica y Reputacional por Desmejoramiento de la infraestructura vial intermodal debido a Demoras en la planeación y/o ejecución de las obras</t>
  </si>
  <si>
    <t>Director Operativo con apoyo de Subdirectores (SRN, SRT, SMF), Unidades Ejecutoras, GPE, GGP, GTE y Directores Territoriales.
Durante el primer trimestre del año se priorizará la apertura de procesos precontractuales de acuerdo con el plazo de ejecución de las obras mediante memorando circular y se procede con la publicación en el SECOP.</t>
  </si>
  <si>
    <t>Director Operativo con apoyo de Subdirectores (SRN, SRT, SMF), Unidades Ejecutoras, GPE, GGP, GTE y Directores Territoriales.
Semestralemente mediante memorando circular se verificará que se haya realizado al menos un comité de seguimiento por contrato de obra y/o convenio en el mes.</t>
  </si>
  <si>
    <t>Director Operativo con apoyo de Subdirectores (SRN, SRT, SMF), Unidades Ejecutoras, GPE, GGP, GTE y Directores Territoriales.
Trimestralmente mediante memorando circular se verificará que las Unidades Ejecutoras hayan solicitado el inicio de los procesos administrativos sancionatorios frente a los incumplimientos detectados en contratos de obra y/o convenios.</t>
  </si>
  <si>
    <t>Reportar cada dos meses a la Oficina Asesora de Planeación el monitoreo del control N°1</t>
  </si>
  <si>
    <t>Reportar cada dos meses a la Oficina Asesora de Planeación el monitoreo del control N°2</t>
  </si>
  <si>
    <t xml:space="preserve">Modos de transporte vial, férreo, fluvial y marítimo sin inclusión de criterios de sostenibilidad </t>
  </si>
  <si>
    <t>Desconocimiento del marco de referencia y normativo del desarrollo sostenible (tanto del personal vinculado al INVIAS, como del perteneciente a los contratos del Instituto)</t>
  </si>
  <si>
    <t>Posibilidad de Pérdida Reputacional por Modos de transporte vial, férreo, fluvial y marítimo sin inclusión de criterios de sostenibilidad  debido a Desconocimiento del marco de referencia y normativo del desarrollo sostenible (tanto del personal vinculado al INVIAS, como del perteneciente a los contratos del Instituto)</t>
  </si>
  <si>
    <t>Comité de Sostenibilidad con apoyo de la secretaria técnica del comité - Evaluará una vez al mes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En el evento de detectar la necesidad se procede a actualizar  los pliegos con incorporación de criterios de sostenibilidad</t>
  </si>
  <si>
    <t>Realizar seguimiento mensual al riesgo</t>
  </si>
  <si>
    <t>Julio y octubre de 2021</t>
  </si>
  <si>
    <t>El Comité de Sostenibilidad liderará la realización de procesos de formación semestral a grupos de interés sobre la política de sostenibilidad dejando constancia en un registro de participantes (control de asistencia)</t>
  </si>
  <si>
    <t>GESTIÓN AMBIENTAL, SOCIAL, PREDIAL Y DE SOSTENIBILIDAD</t>
  </si>
  <si>
    <t xml:space="preserve">Incumplimiento de las obligaciones en Licencias Ambientales Permisos, concesiones, tarifas y autorizaciones Ambientales a nombre de la Entidad recibidas de otras Entidades o contratistas </t>
  </si>
  <si>
    <t>La Exclusión de necesidades del componente ambiental de los proyectos o insuficiencia en los recursos asignados</t>
  </si>
  <si>
    <t>Posibilidad de Pérdida Económica y Reputacional por Incumplimiento de las obligaciones en Licencias Ambientales Permisos, concesiones, tarifas y autorizaciones Ambientales a nombre de la Entidad recibidas de otras Entidades o contratistas  debido a La Exclusión de necesidades del componente ambiental de los proyectos o insuficiencia en los recursos asignados</t>
  </si>
  <si>
    <t xml:space="preserve"> Subdirector de Medio Ambiente y Gestión Social  realizará trimestralmente seguimiento al estado en el cumplimiento de las obligaciones de los contratistas en las licencias ambientales, Plan de manejo ambiental, Permisos, concesiones y autorizaciones Ambientales a cargo; empleando un sistema de alerta al comparar los informes trimestrales de interventoría versus las obligaciones emitidas por Autoridades Ambientales y realizando las acciones correspondientes.
</t>
  </si>
  <si>
    <t>Realizar seguimiento trimestral al riesgo</t>
  </si>
  <si>
    <t xml:space="preserve">Subdirector de medio ambiente y gestión social con apoyo de los coordinadores de los grupos internos de trabajo, realizará toda la gestión necesaria para que, a través de planeación, el área financiera y las unidades ejecutoras asignen los recursos pendientes para el cubrimiento de las obligaciones con las autoridades y entidades competentes, y se realicen los pagos de manera oportuna, advirtiendo acerca de las posibles acciones del proceso de cobro coactivo o sanciones correspondientes. </t>
  </si>
  <si>
    <t xml:space="preserve">Gestor ambiental realizará el seguimiento a los permisos, concesiones y autorizaciones ambientales, revisando la información presentada por la interventoría en la matriz de cumplimiento actos administrativos, con una periodicidad trimestral, realizando el pronunciamiento correspondiente, con el fin de evitar la imposición de multas y sanciones por parte de las autoridades ambientales debido al incumplimiento del titular del permiso </t>
  </si>
  <si>
    <t xml:space="preserve">ADMINISTRACION DE BIENES Y SERVICIOS </t>
  </si>
  <si>
    <t>Pérdida Económica</t>
  </si>
  <si>
    <t>Dificultad para realizar saneamiento de bienes inmuebles</t>
  </si>
  <si>
    <t>Los procedimientos no se aplican rigurosamente por parte de los responsables del proceso</t>
  </si>
  <si>
    <t>Posibilidad de Pérdida Económica por Dificultad para realizar saneamiento de bienes inmuebles debido a Los procedimientos no se aplican rigurosamente por parte de los responsables del proceso</t>
  </si>
  <si>
    <t>Coordinador Proceso Bienes y Seguros con apoyo del personal del grupo - 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de prescripciones adquisitivas de dominio).</t>
  </si>
  <si>
    <t>Reportar seguimiento trimestral al cumplimiento del control</t>
  </si>
  <si>
    <t>Coordinador Proceso Bienes y Seguros</t>
  </si>
  <si>
    <t>enero de 2021 - permamante</t>
  </si>
  <si>
    <t xml:space="preserve">Desactualización de inventario de muebles </t>
  </si>
  <si>
    <t>Reporte tardío de cambios de responsable de inventario o de bienes muebles a ingresar, reintergrar o dar de baja</t>
  </si>
  <si>
    <t>Coordinador del Grupo Almacén e Inventarios con apoyo de todo el personal que labora en el Grupo Almacén e Inventarios y  el encargado de repartir los equipos en la Oficina Asesora de Planeación - 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t>
  </si>
  <si>
    <t>Coordinador del Grupo Almacén e Inventarios</t>
  </si>
  <si>
    <t>Los funcionarios responsables de inventario reportarán mediante memorando al Coordinador del Grupo Almacén e Inventarios los cambios de mobiliario con el fin de registrar en el sistema de inventarios (cada vez que hay un cambio)</t>
  </si>
  <si>
    <t>Automático</t>
  </si>
  <si>
    <t>Coordinador del Grupo Almacén debe registrar los bienes adquiridos y reportar la novedad al grupo de contabilidad mediante memorando (cada vez que se realiza una compra)</t>
  </si>
  <si>
    <t>Julio de 2021</t>
  </si>
  <si>
    <t>GESTION DE TECNOLOGIAS DE LA INFORMACION Y COMUNICACIONES</t>
  </si>
  <si>
    <t>Sistemas de información no integrados</t>
  </si>
  <si>
    <t>Deficiencias en el Gobierno de información y estructura de datos</t>
  </si>
  <si>
    <t>Posibilidad de Pérdida Económica y Reputacional por Sistemas de información no integrados debido a Deficiencias en el Gobierno de información y estructura de datos</t>
  </si>
  <si>
    <t>Fallas tecnológicas</t>
  </si>
  <si>
    <t>Los líderes de proceso en coordinación con la Oficina Asesora de Planeación - 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</si>
  <si>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Reducir(compartir)</t>
  </si>
  <si>
    <t>Realizar monitoreo  cada dos meses al cumplimiento de los controles</t>
  </si>
  <si>
    <t>Diciembre de 2021</t>
  </si>
  <si>
    <t>baja capacidad de prevención, detección y respuesta de recuperación de las capacidades de Tecnologías de la Información y las Telecomunicaciones - TIC, cuando se presenta una interrupción o falla en los servicios - Plan de recuperación de desastres</t>
  </si>
  <si>
    <t>Ausencia de políticas, objetivos, procesos y procedimientos, pertinentes que le permitan a la Entidad, la preparación de las TIC para la continuidad del negocio (IRBC)</t>
  </si>
  <si>
    <t>Posibilidad de Pérdida Reputacional por baja capacidad de prevención, detección y respuesta de recuperación de las capacidades de Tecnologías de la Información y las Telecomunicaciones - TIC, cuando se presenta una interrupción o falla en los servicios - Plan de recuperación de desastres debido a Ausencia de políticas, objetivos, procesos y procedimientos, pertinentes que le permitan a la Entidad, la preparación de las TIC para la continuidad del negocio (IRBC)</t>
  </si>
  <si>
    <t>Daños a activos fijos/ eventos externos</t>
  </si>
  <si>
    <t>Jefe de la Oficina Asesora de Planeación con el apoyo de Los coordinadores de Grupos Internos de trabajo de TI - Formular políticas, objetivos, procesos y procedimientos que permitan preparar las TIC  para la prevención de la materialización del riesgo de continuidad del negocio (IRBC), de acuerdo con los lineamientos de MINTIC y el MSPI y con la orientación y acompañamiento del Oficial de Seguridad.
En el evento que no se subsanen se debe mejorar o diseñar otro control porque el actual resultó ineficaz o no apropiado.</t>
  </si>
  <si>
    <t xml:space="preserve">Aleatoria </t>
  </si>
  <si>
    <t xml:space="preserve">Intervención de la infraestructura vial SIN tener en cuenta la interacción del entorno </t>
  </si>
  <si>
    <t>No coordinación técnica con el ordenamiento territorial del área de influencia de la infraestructura de transporte</t>
  </si>
  <si>
    <t>Posibilidad de Pérdida  Reputacional por Intervención de la infraestructura vial SIN tener en cuenta la interacción del entorno  debido a 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</si>
  <si>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</si>
  <si>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Realizar seguimiento mensual al cumplimiento de los controles del riesgo</t>
  </si>
  <si>
    <t>Mensual desde Agosto 2021</t>
  </si>
  <si>
    <t xml:space="preserve">Profesionales del grupo de Vulnerabilidad anualmente capacitarán a los funcionarios y contratistas encargados de intervenciones de gestión de riesgos en la infraestructura vial, dejando constancia en el registro de asistencia y una hoja de vida de cada tramo vial a cargo.  </t>
  </si>
  <si>
    <t>Subdirectora de Prevención y Atención de emergencias realizará seguimiento anual a la implementación del plan de gestión del riesgo del INVIAS y en el evento de detectar oportunidades de mejora procederá a proponer una actualización</t>
  </si>
  <si>
    <t xml:space="preserve">GESTIÓN DEL RIESGO EN LA INFRAESTRUCTURA DE TRANSPORTE </t>
  </si>
  <si>
    <t>GESTIÓN LEGAL Y DEFENSA JUDICIAL</t>
  </si>
  <si>
    <t xml:space="preserve"> Adopción de decisiones administrativas desviadas y/o ilegales durante el tiempo que dure el pleito</t>
  </si>
  <si>
    <t>Falta de lineamientos y estrategias de defensa</t>
  </si>
  <si>
    <t>Posibilidad de Pérdida Reputacional por  Adopción de decisiones administrativas desviadas y/o ilegales durante el tiempo que dure el pleito debido a Falta de lineamientos y estrategias de defensa</t>
  </si>
  <si>
    <t>Jefe Oficina Jurídica con apoyo del Coordinador Grupo Judiciales y Litigantes - 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</si>
  <si>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Socializar el proyecto de la política y llevarlo a Comité de Conciliación para aprobación (nueva sesión)</t>
  </si>
  <si>
    <t>Jefe de la Oficina Asesora Jurídica</t>
  </si>
  <si>
    <t xml:space="preserve">Jefe Oficina Jurídica con apoyo del Coordinador Grupo Judiciales y Litigantes y secreatario técnico del Comité de Conciliación - Elaborar, cuando se detecte la necesidad, instructivos de defensa judicial para unificar criterios y orientar la defensa del instituto en temas especificos y divulgarlos mediante memorando circular.
Revisar anualmente la vigencia de los intructivos e incorporar mejoras a partir de lecciones aprendidas </t>
  </si>
  <si>
    <t>Decidir conciliar total o parcialmente en casos que no lo ameriten o decidir no conciliar en casos en los que se requiere  o sea recomendable</t>
  </si>
  <si>
    <t>Falta de profundidad en el estudio jurídico y/o deficiencias al elaborar la ficha</t>
  </si>
  <si>
    <t>Posibilidad de Pérdida Reputacional por Decidir conciliar total o parcialmente en casos que no lo ameriten o decidir no conciliar en casos en los que se requiere  o sea recomendable debido a Falta de profundidad en el estudio jurídico y/o deficiencias al elaborar la ficha</t>
  </si>
  <si>
    <t>Coordinador de Grupo Judiciales y Litigantes
 con apoyo del Secretario Técnico de Comité - Revisar y analizar, quincenalmente, previamente los estudios contenidos en las fichas de conciliación a someter al Comité de conciliación. En caso de se necesario, de solicitará al abogado responsable los ajustes y complementos de la ficha de conciliación</t>
  </si>
  <si>
    <t>Efectuar el seguimiento a la realización de los precomité</t>
  </si>
  <si>
    <t>Coordinador de Grupo Judiciales y Litigantes</t>
  </si>
  <si>
    <t>junio de 2021- permanente</t>
  </si>
  <si>
    <t>Emisión no oportuna de conceptos jurídicos</t>
  </si>
  <si>
    <t>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</si>
  <si>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Posibilidad de Pérdida Reputacional por Emisión no oportuna de conceptos jurídicos debido a 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</si>
  <si>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Coordinador Grupo de Conceptos Con apoyo de los Abogados asignados al Grupo de Conceptos - Completar la información necesaria para la emisión oportuna del concepto.
Realizar un seguimiento semanal a las respuestas y reiterar si es el caso.</t>
  </si>
  <si>
    <t>Realizar seguimiento a la completitud de la información requerida para proferir conceptos</t>
  </si>
  <si>
    <t>Jefe Oficina Asesora Jurídica</t>
  </si>
  <si>
    <t>Junio de 2021 -permanente</t>
  </si>
  <si>
    <t>Omitir o dilatar actuaciones del proceso de cobro persuasivo y por jurisdicción coactiva, facilitándole al deudor la oportunidad de constituirse en insolvencia o liquidación</t>
  </si>
  <si>
    <t>Falta de personal idóneo y comprometido</t>
  </si>
  <si>
    <t>Posibilidad de Pérdida Económica por Omitir o dilatar actuaciones del proceso de cobro persuasivo y por jurisdicción coactiva, facilitándole al deudor la oportunidad de constituirse en insolvencia o liquidación debido a Falta de personal idóneo y comprometido</t>
  </si>
  <si>
    <t>Jefe Oficina Jurídica con apoyo del Coordinador Grupo de Jurisdicción Coactiva - Evaluar semestralmente los informes presentados por los abogados responsables de los procesos de cobro persuasivo y por jurisdicción coactiva y cuando se requiera realizar observaciones a los informes presentados por los abogados sustanciadores</t>
  </si>
  <si>
    <t xml:space="preserve">Realizar seguimiento a los  informes presentados por los abogados responsables de los procesos de cobro persuasivo y por jurisdicción coactiva </t>
  </si>
  <si>
    <t xml:space="preserve">Coordinador Grupo de Jurisdicción Coactiva </t>
  </si>
  <si>
    <t>Improcedencia del trámite de las solicitudes de inicio de procedimiento administrativo sancionatorio</t>
  </si>
  <si>
    <t>Alta carga laboral</t>
  </si>
  <si>
    <t>Posibilidad de Pérdida Económica por Improcedencia del trámite de las solicitudes de inicio de procedimiento administrativo sancionatorio debido a Alta carga laboral</t>
  </si>
  <si>
    <t>Jefe Oficina Jurídica con apoyo del Coordinador de Grupo Administrativos y Sancionatorios - 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t>
  </si>
  <si>
    <t>Implementar nueva versión y Socializar nuevos procedimiento administrativo sancionatorio</t>
  </si>
  <si>
    <t>Junio de 2021 - Diciembre de 2021</t>
  </si>
  <si>
    <t>PI</t>
  </si>
  <si>
    <t>II</t>
  </si>
  <si>
    <t>PR</t>
  </si>
  <si>
    <t>IR</t>
  </si>
  <si>
    <t>CÓDIGO</t>
  </si>
  <si>
    <t>MASPRSO-RG-2</t>
  </si>
  <si>
    <t>ASERCIU-RG-1</t>
  </si>
  <si>
    <t>SERVICIO AL CIUDADANO</t>
  </si>
  <si>
    <t>Posibilidad de Atención y direccionamiento inoportuna a los usuarios</t>
  </si>
  <si>
    <t>Falta de personal </t>
  </si>
  <si>
    <t>Posibilidad de Pérdida Reputacional por Posibilidad de Atención y direccionamiento inoportuna a los usuarios debido a Falta de personal </t>
  </si>
  <si>
    <t>Director General Con apoyo de Secretaria General - Subdirector Administrativo, Coordinador de Talento Humano y Coordinador de Atención al Ciudadano. 
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formulará el Plan Anual de Vacantes y previsión de recursos humanos.</t>
  </si>
  <si>
    <t>Realizar seguimiento trimestral al riesgo y reportarlo a la OAP</t>
  </si>
  <si>
    <t>Facilitador de MIPG</t>
  </si>
  <si>
    <t>Septiembre de 2021</t>
  </si>
  <si>
    <t>Director General Con apoyo de Secretaria General - Subdirector Administrativo y Coordinador de Atención al Ciudadano. 
Verificar semestralmente la pertinencia de contratar por prestación de servicios el personal suficiente o necesario para el apoyo a la gestión o profesional.</t>
  </si>
  <si>
    <t>Director General Con apoyo de Secretaria General, Oficina Asesora de Planeación, Subdirector Administrativo y Coordinador de Atención al Ciudadano.
Verificar anualmente suficiencia tecnológica necesaria para garantizar un servicio oportuno a los grupos de valor</t>
  </si>
  <si>
    <t xml:space="preserve"> Coordinador del Grupo de Cuentas por pagar y el profesional asigando a la liquidación de cuentas verificarán si los soportes de las obligaciones radicadas, están acordes con la resolución y la normatividad tributaria vigente (Devolución de la cuenta mediante  glosas  para corrección de inconsistencias) en cada radicado.</t>
  </si>
  <si>
    <t>Efectuar seguimietno trimestral al cumplimiento de los controles</t>
  </si>
  <si>
    <t>Octubre  de 2021</t>
  </si>
  <si>
    <t xml:space="preserve"> Coordinador del Grupo de Cuentas por pagar y el profesional asigando a la liquidación de cuentas efectuarán verificaciones  internas para la detección oportuna de errores    (Devolución de la cuenta mediante  glosas  para corrección de inconsistencias) en cada radicado.</t>
  </si>
  <si>
    <t>Funcionarios pagadores, efectuará el pago al beneficiario teniendo en cuenta el número de la obligación recibida de cuentas por pagar y el valor disponible en el sistema SIIF Nación</t>
  </si>
  <si>
    <t>Coordinador del Grupo de Cuentas por pagar y el profesional asigando a la liquidación de cuentas efectuarán correcciones en la liquidacion de cuentas (devolución de valores en exceso o compensar con siguiente cuentas)</t>
  </si>
  <si>
    <t>ETALHU-RG-1</t>
  </si>
  <si>
    <t>Fuga de conocimiento de los servidores públicos</t>
  </si>
  <si>
    <t>Deficiencias en de estrategias internas que permitan la adecuada transferencia de conocimiento entre el personal</t>
  </si>
  <si>
    <t>Posibilidad de Pérdida Reputacional por Fuga de conocimiento de los servidores públicos debido a Deficiencias en de estrategias internas que permitan la adecuada transferencia de conocimiento entre el personal</t>
  </si>
  <si>
    <t>Toda persona que tenga acceso a información personal, con ocasión de la respuesta de atención a solicitudes deberá dar cumplimiento a la normatividad en la protección de los datos personales.</t>
  </si>
  <si>
    <t>GESTIÓN DEL TALENTO HUMANO</t>
  </si>
  <si>
    <t>pendiente</t>
  </si>
  <si>
    <t>ETALHU-RG-2</t>
  </si>
  <si>
    <t>PROGRAMA DE SEGURIDAD EN CARRETERAS NACIONALES</t>
  </si>
  <si>
    <t>APSCN-RG-1</t>
  </si>
  <si>
    <t xml:space="preserve">Comité de la Escuela Corporativa con apoyo de Subdirector Administrativo y Coordinador del Talento Humano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
</t>
  </si>
  <si>
    <t>Objetivo del proceso</t>
  </si>
  <si>
    <t>ANTECEDENTES</t>
  </si>
  <si>
    <t>Mesa de trabajo con Secretaría de Transparencia</t>
  </si>
  <si>
    <t>Memorando para culminar identificación y análisis</t>
  </si>
  <si>
    <t>Memorando de preaprobación del Riesgo</t>
  </si>
  <si>
    <t xml:space="preserve">Nombre del proceso </t>
  </si>
  <si>
    <t>Mesa de trabajo Interna para culminar identificación y análisis</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</si>
  <si>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</si>
  <si>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</si>
  <si>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El profesional responsable cada vez que realice la verficación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requistos mínimos se da por finalizado el proceso.</t>
  </si>
  <si>
    <t>Realizar monitoreo al cumplimiento del control cada seis meses</t>
  </si>
  <si>
    <t>Profesional de la Subdirección de Gestión Humana</t>
  </si>
  <si>
    <t>Junio de 2022</t>
  </si>
  <si>
    <t>Julio de 2022</t>
  </si>
  <si>
    <t xml:space="preserve">No SGH 90362  del 
02/12/2021
 </t>
  </si>
  <si>
    <t>Establecer los lineamientos estratégicos del desarrollo integral del talento humano, dentro del ciclo del servidor público (ingreso, desarrollo y retiro), en pro del fortalecimiento institucional y la creación del valor público.</t>
  </si>
  <si>
    <t>29/11/21 a las 3:30pm</t>
  </si>
  <si>
    <t>No OAP 89249 del 29/11/2021</t>
  </si>
  <si>
    <t>01/12/21 a las 3:30pm</t>
  </si>
  <si>
    <t xml:space="preserve">No OAP 85857 del 18/11/2021 </t>
  </si>
  <si>
    <t xml:space="preserve">No DEO 90056  del 01/12/2021 </t>
  </si>
  <si>
    <t>08/11/21 a las 9:30am</t>
  </si>
  <si>
    <t>Ejecutar la planificación y seguimiento a las necesidades en infraestructura carretera, férrea, fluvial y marítima, mediante la gestión de programas y proyectos, para entregar a los ciudadanos obras públicas que satisfagan sus necesidades, durante la vigencia presupuestal respectiva de conformidad con los recursos de inversión asignados</t>
  </si>
  <si>
    <t xml:space="preserve"> Posibilidad de recibir dádivas o beneficios a nombre propio o de terceros para adelantar una supervisión indebida de contratos de interventoría y/o convenios interadministrativos.</t>
  </si>
  <si>
    <t>No aplica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</si>
  <si>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</si>
  <si>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</si>
  <si>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Permanante</t>
  </si>
  <si>
    <t>Facilitadores MIPG consolidan información reportada</t>
  </si>
  <si>
    <t>Enero de 2022</t>
  </si>
  <si>
    <t>Omitir la verificación del diligenciamiento de los documentos (informes diarios -semanales-mensuales, actas) presentados por la interventoría</t>
  </si>
  <si>
    <t>Posibilidad de recibir o solicitar dádivas o  beneficios a nombre propio o de terceros para llevar a cabo el seguimiento a la gestión ambiental, social, predial y de sostenibilidad en los proyectos del INVÍAS</t>
  </si>
  <si>
    <t xml:space="preserve">Omisión y/o manipulación en la revisión  de los soportes que acampañan los formatos establecidos en el manual de interventoría y demás documentos correspondientes a cada área </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</si>
  <si>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</si>
  <si>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</si>
  <si>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Realizar seguimiento mensual al cumplimiento de los controles</t>
  </si>
  <si>
    <t>Febrero de 2022</t>
  </si>
  <si>
    <t>Coordinar la gestión ambiental, social, predial y de sostenibilidad en el 100% de los proyectos de Infraestructura de Transporte vial, fluvial, marítimo y férreo asignados a la Subdirección de Medio Ambiente y Gestión Social en cada vigencia, con base a la normatividad y gobernanza, para mejorar la calidad de vida de la población y conservar el entorno natural</t>
  </si>
  <si>
    <t>29/11/21 a las 9:00am</t>
  </si>
  <si>
    <t>26/11/21 a las 9:30am</t>
  </si>
  <si>
    <t>OAP 88562 26/11/2021</t>
  </si>
  <si>
    <t xml:space="preserve">OAP 87208 23/11/2021 </t>
  </si>
  <si>
    <t xml:space="preserve">SS 89610  del 30/11/2021 </t>
  </si>
  <si>
    <t xml:space="preserve">SDJ-GDJ1 89498 del 30/11/2021
 </t>
  </si>
  <si>
    <t>GESTION LEGAL Y DEFENSA JUDICIAL</t>
  </si>
  <si>
    <t>Asesorar la defensa jurídica de la entidad de manera oportuna, dentro de la legalidad y la competencia de la Oficina Asesora Jurídica y Directores Territoriales con la emisión del 100% de los actos administrativos y/o gestiones y/o actuaciones judiciales, requeridos en cada vigencia, facilitando la toma de decisiones administrativas en protección del patrimonio público y en garantía de los derechos constitucionales</t>
  </si>
  <si>
    <t>23/11/21 a las 8:30am</t>
  </si>
  <si>
    <t>30/11/21 a las 8:30am</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</si>
  <si>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</si>
  <si>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t>
  </si>
  <si>
    <t>Omisión sistemática de la vigilancia procesal</t>
  </si>
  <si>
    <t>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</si>
  <si>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t>Apoderado semestralmente (o cuando se presente una actualción relevante dentro del proceso que cambie su estado) realizará la calificación de cada proceso en el aplicativo Ekogui de acuerdo con la metodología vigente. En evento de incumplimeinto se realizar un recordatorio y seguimiento a la calificación de procesos.</t>
  </si>
  <si>
    <t>El adminsitrador de Ekogui previo al cumplimiento del semestre las expide circular para recoradar la responsabilidad de los apodrados de calificar los procesos y si es el caso realiza asesorías o capacitaciones. 
En evento de incumplimeinto se realizar un recordatorio y seguimiento a la calificación de procesos.</t>
  </si>
  <si>
    <t>Realizar seguimiento anual a la ejecución de los controles</t>
  </si>
  <si>
    <t>Subdirector de Defensa Judicial</t>
  </si>
  <si>
    <t>Realizar seguimiento semestral a la ejecución de los controles</t>
  </si>
  <si>
    <t>Adminsitrador del Ekogui</t>
  </si>
  <si>
    <t>Julio de 2022 y enero 2023</t>
  </si>
  <si>
    <t>Extrema</t>
  </si>
  <si>
    <t>Reducir</t>
  </si>
  <si>
    <t xml:space="preserve">No SPSC 89172 del 29/11/2021
 </t>
  </si>
  <si>
    <t xml:space="preserve">OAP 88532 26/11/2021 </t>
  </si>
  <si>
    <t>Posibilidad de recibir cualquier dádiva o beneficio a nombre propio o de terceros para celebrar o modificar un contrato hacia un único proponente</t>
  </si>
  <si>
    <t xml:space="preserve">Suministro de documentos precontractuales antes de ser publicados </t>
  </si>
  <si>
    <t xml:space="preserve">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</si>
  <si>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t>
  </si>
  <si>
    <t>El Subdirector de Procesos de Selección Contractuales  con el apoyo de  su equipo de trabajo (Comité de  evaluación) deberá realilzar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t>
  </si>
  <si>
    <t>#capacitaciones realizadas/#capacitaciones programadas
# de acuerdos de confidencialidad suscritos/# de funcionarios asignados a la labor</t>
  </si>
  <si>
    <t>Programar capacitaciones con relación a los temas de valores, principios y código de ética .
 Firmar acuerdos de confidencialidad.</t>
  </si>
  <si>
    <t>Equipo de trabajo de la Subdirección de Procesos de Selección Contractuales.</t>
  </si>
  <si>
    <t># de actas generadas por proceso/# total de procesos evaluados
#laboratorios realizados/#laboratorios programados</t>
  </si>
  <si>
    <t>Revisar  los informes de evaluación y  constancia en actas de gestión. 
Programar laboratorios de evaluaciones a fin de unificar conceptos y mejorar la calidad de dicho proceso.</t>
  </si>
  <si>
    <t>Adquirir el 100% los bienes, obras y servicios requeridos por la Entidad de conformidad con el Plan Anual de Adquisiciones (PAA) en la oportunidad y con la calidad definida en la vigencia fiscal respectiva y de acuerdo con los recursos asignados, mediante los procesos de Selección Objetiva establecidos en las normas de Contratación Estatal en Colombia, con el fin de dar cumplimiento a su misión y lograr su continuo funcionamiento.</t>
  </si>
  <si>
    <t>23/11/21 a las 3:00pm</t>
  </si>
  <si>
    <t xml:space="preserve"> Posibilidad de recibir dádivas o beneficios a nombre propio o de terceros para adelantar una Interventoría indebida de contratos de obras pública y/o contratos derivados de convenios interadministrativos.</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</si>
  <si>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</si>
  <si>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</si>
  <si>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Omitir la revisión del cumplimiento de las especificaciones y/o normas técnicas</t>
  </si>
  <si>
    <t>El contratista  disminuye la cantidad y/o calidad de los materiales respecto a las especificaciones técnicas.</t>
  </si>
  <si>
    <t>MINFRA-RC-1</t>
  </si>
  <si>
    <t>MSOAMB-RC-1</t>
  </si>
  <si>
    <t>ALEDEJ-CP-1</t>
  </si>
  <si>
    <t>ACONTR-RC-1</t>
  </si>
  <si>
    <t>ETALHU-RC-1</t>
  </si>
  <si>
    <t>MINFRA-RC-2</t>
  </si>
  <si>
    <t xml:space="preserve">No SA-GAC 91120 del 03/12/2021 </t>
  </si>
  <si>
    <t>No. OAP 89852 01/12/2021</t>
  </si>
  <si>
    <t>30/11/21 a las 2:00pm</t>
  </si>
  <si>
    <t>03/12/21 a las 2:30pm</t>
  </si>
  <si>
    <t>Posibilidad de recibir cualquier dádiva o beneficio a nombre propio o de terceros por omitir la gestión a todo tipo de solicitud realizados por alguna parte interesada.</t>
  </si>
  <si>
    <t>Retardo injustificado en la gestión</t>
  </si>
  <si>
    <t>Direccionar intencionalmente la solicitud a una dependencia que no tenga la competencia legal o reglamentaria para asumir el conocimiento del asunto</t>
  </si>
  <si>
    <t>Clasificar tipológicamente de forma errada y con carácter intencional un documento que no corresponda con sus características reales</t>
  </si>
  <si>
    <t xml:space="preserve">Registrar trimestralmente el monitoreo en los tiempos de respuesta </t>
  </si>
  <si>
    <t>Enero del 2022</t>
  </si>
  <si>
    <t>permanente</t>
  </si>
  <si>
    <t xml:space="preserve">Promedio mensual de novedades de tipologia y direccionamiento de las PQRDS </t>
  </si>
  <si>
    <t>Revisar mensualmente en mesas de trabajo con el Cordinador las novedades de tipologia y direccionamiento de las PQRDS</t>
  </si>
  <si>
    <t xml:space="preserve"> Cordinador </t>
  </si>
  <si>
    <t xml:space="preserve">Secretaria General,  Coordinador  de Atención al Ciudadano y el grupo de trabajo.                                                                                                                              Verificar mensualmente en le aplicativo Digitaurno los tiempos de atención y espera dentro de la gestión, y el tiempo de respuesta a las PQRDS. En evento detectar proximos al vencimiento de las PQRDS se generan las alertas informativas por medio de memorando.  </t>
  </si>
  <si>
    <t>Coordinador  de Atención al Ciudadano y el grupo de trabajo.                                   Diariamente se verifica la tipologia y el direccionamiento de las PQRDS En el evento de detectar incositencias se registra en el seguimiento, se investiga y resuelve.</t>
  </si>
  <si>
    <t>Atender oportunamente a nuestros grupos de valor a través de los diferentes canales de atención para garantizar el acceso a los trámites y servicios de la entidad en cada vigencia, con el fin de generar una buena imagen institucional.</t>
  </si>
  <si>
    <t>ASERCIU-RC-1</t>
  </si>
  <si>
    <t xml:space="preserve">No SRT 91359 del 06/12/2021
 </t>
  </si>
  <si>
    <t>No. OAP 89242 29/11/2021</t>
  </si>
  <si>
    <t>26/11/21 a las 4:00pm</t>
  </si>
  <si>
    <t>02/12/21 a las 2:30pm</t>
  </si>
  <si>
    <t>Contribuir a la modernización de la infraestructura carretera, fluvial, férrea y marítima, bajo el liderazgo de la Dirección Técnica, a través del desarrollo de estudios, control  de estaciones de peajes y pesajes, otorgamiento de permisos de competencia del Instituto, regulaciones de tecnologías para el sector y generar estadística para la toma de decisiones, con personal técnico calificado, atendiendo los requerimientos gubernamentales y políticas públicas para aportar a la conectividad y competitividad territorial y nacional</t>
  </si>
  <si>
    <t>MINSEI-RC-2</t>
  </si>
  <si>
    <t>MINSEI-RC-1</t>
  </si>
  <si>
    <t>Posibilidad de recibir o solicitar cualquier dádiva o beneficio a nombre propio o de terceros para gestionar las ruedas de innovación</t>
  </si>
  <si>
    <t>Aceptar innovadores que no cumplan con los requisitos técnicos de la convocatoria</t>
  </si>
  <si>
    <t>Negar la participación de un innovador que cumpla con los requisitos técnicos de la convocatoria</t>
  </si>
  <si>
    <t xml:space="preserve">El coordinador del grupo de Regulación Técnicae innovación,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</si>
  <si>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Elaborar acta de aperura y cierre de la rueda de innovación, cada vez que se realice una rueda</t>
  </si>
  <si>
    <t xml:space="preserve">Coordinadora del grupo de Regulación Técnica </t>
  </si>
  <si>
    <t>Posterior a la rueda</t>
  </si>
  <si>
    <t xml:space="preserve">Posibilidad de recibir o solicitar cualquier dádiva o beneficio a nombre propio o de terceros para gestionar solicitudes de trámites de la ciudadanía </t>
  </si>
  <si>
    <t>Agilizar la expedición del trámite</t>
  </si>
  <si>
    <t xml:space="preserve"> Omitir la revisión de los requisitos exigidos por la normatividad. </t>
  </si>
  <si>
    <t>El coordinador de  Reglamentación Técnica e Innovación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</si>
  <si>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El Coordinador del grupo de Regulación Técnica e innovación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</si>
  <si>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</si>
  <si>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</si>
  <si>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</si>
  <si>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Coordinador del grupo de Regulación Técnica </t>
  </si>
  <si>
    <t>No OTIC 91280 del 06/12/2021</t>
  </si>
  <si>
    <t xml:space="preserve">No. OAP 89210 29/11/2021 </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</si>
  <si>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</si>
  <si>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</si>
  <si>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Inadecuada identificación de flujos de información y valoración de activos</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</si>
  <si>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</si>
  <si>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protocoloes de gestión de información
Se hará anualmente seguimiento a la vigencia de los protocolos y si se detecta oportunidades de mejora, se procede a actualizar</t>
  </si>
  <si>
    <t xml:space="preserve"> Los profesionales de la Oficina OTIC realizarán semestralmente la autoevaluación de la eficacia de los protocolos de gestión de información.  En el evento de obtener calificaciones en rangos bajos se procederá al ajuste del protocolo.</t>
  </si>
  <si>
    <t>GESTIÓN DE TECNOLOGÍAS DE LA INFORMACIÓN Y COMUNICACIONES</t>
  </si>
  <si>
    <t>Ofrecer información de calidad y servicios ciudadanos seguros a nivel nacional, desde los grupos de TI mediante la ejecución del 99% de los recursos asignados en cada vigencia, fundamentados en necesidades de los grupos de valor, en nuevas tecnologías y políticas de estado, para fortalecer la confianza ciudadana, conectar y empoderar las regiones del país y contribuir a la conformación de un estado más cercano al ciudadano</t>
  </si>
  <si>
    <t>ETICOM-RC-1</t>
  </si>
  <si>
    <t>19/11/21 A LAS 11:00am</t>
  </si>
  <si>
    <t>01/12/21 a las 8:00am</t>
  </si>
  <si>
    <t>ALEDEJ-CP-2</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</si>
  <si>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</si>
  <si>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</si>
  <si>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</si>
  <si>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</si>
  <si>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 de actos adminsitrativos firmados en el periodo</t>
  </si>
  <si>
    <t>Realizar seguimiento mensual a la ejecución de los controles</t>
  </si>
  <si>
    <t>03/12/21 a las 8:00am</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</si>
  <si>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</si>
  <si>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</si>
  <si>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</si>
  <si>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</si>
  <si>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</si>
  <si>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</si>
  <si>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</si>
  <si>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ACONTR-RC-2</t>
  </si>
  <si>
    <t xml:space="preserve">No SA 91068  del 03/12/2021
 </t>
  </si>
  <si>
    <t xml:space="preserve">OAP 89856  del 01/12/2021 </t>
  </si>
  <si>
    <t xml:space="preserve">OAP 87176  del 23/11/2021 </t>
  </si>
  <si>
    <t>ABIENS-RC-1</t>
  </si>
  <si>
    <t>ABIENS-RC-2</t>
  </si>
  <si>
    <t>ABIENS-RC-3</t>
  </si>
  <si>
    <t>APSCN-RC-1</t>
  </si>
  <si>
    <t xml:space="preserve">Gestionar el 100% de las necesidad y solicitudes relacionadas con los bienes y la prestación de servicios de apoyo para el funcionamiento y operación de la Entidad, bajo el marco normativo y de acuerdo con el presupuesto asignado para cada vigencia a la Subdirección Administrativa, con el fin de favorecer el cumplimiento de la misión institucional y el desempeño de los procesos en Planta Central y las Direcciones Territoriales </t>
  </si>
  <si>
    <t>26/11/21 a las 3:00 pm</t>
  </si>
  <si>
    <t>Contribuir a la seguridad ciudadana en las carreteras nacionales, mediante el desarrollo de alianzas interinstitucionales, el uso de la tecnología y apoyados en la fuerza pública; propendiendo por mejorar la transitabilidad y movilidad de los usuarios</t>
  </si>
  <si>
    <t>02/12/21 a las 8:30am</t>
  </si>
  <si>
    <t>02/12/21 a las 4:00pm</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</si>
  <si>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</si>
  <si>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</si>
  <si>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Omitir voluntariamente los procedimientos definidos para la consulta del expediente</t>
  </si>
  <si>
    <t>El area con el expediente a cargo entregará inventariada la información al grupo de Adminstración Documental - de acuerdo con los términos establecidos en la TRD correspondiente. En caso de perdida de expedientes se procede de conformidad al instructivo  ABIENS-IN-19
INSTRUCTIVO TRAMITE DE RECONSTRUCCION DE EXPEDIENTES.</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</si>
  <si>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</si>
  <si>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 xml:space="preserve"> Número de expedientes reconstridos</t>
  </si>
  <si>
    <t xml:space="preserve">Reportar a la Oficina Asesora de Planeación el monitoreo del riegso semestralmente </t>
  </si>
  <si>
    <t>Secretaría General</t>
  </si>
  <si>
    <t>Reportar a la Oficina Asesora de Planeación el monitoreo del riegso trimestralmente</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</si>
  <si>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</si>
  <si>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</si>
  <si>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</si>
  <si>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El profesional encargado  del registro de cada comisión en el SIIF NACIÓN de Minhacienda, cada vez que recibe una solicitud registrará la comiión en el aplicativo bajo los lineamientos del memorando circular de la Subdirección Financiera, el cual asigna un código y claves para la persona. En el evento que no exista justificación o solicitud formal no se tramitará.</t>
  </si>
  <si>
    <t>Reportar a la Oficina Asesora de Planeación el monitoreo del riegso mensualmente</t>
  </si>
  <si>
    <t xml:space="preserve">02/12/21 a las 3:30pm </t>
  </si>
  <si>
    <t xml:space="preserve">02/12/21 a las 2:00pm </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</si>
  <si>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</si>
  <si>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</si>
  <si>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Solicitud de items que no está en la propuesta económica</t>
  </si>
  <si>
    <t>El supervisor de los contratos de mantenimiento, cuando recibe la solicitud e un item no incluido en la propuesta económica del contrato, solicitará  2 cotizaciones a consesionarios y calculará el promedio. Posteriormente revuisa si la cotización coincide con los precios del mercado y autoriza si cumple, en caso contrario solicita más cotizaciones.</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</si>
  <si>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técncia no se autoriza el servicio.</t>
  </si>
  <si>
    <t>Reportar a la Oficina Asesora de Planeación el monitoreo del riegso cada dos meses</t>
  </si>
  <si>
    <t>Posibilidad de beneficiar a  terceros con  suministrar servicios necesarios para garantizar la seguridad ciudadana en las carreteras nacionales.</t>
  </si>
  <si>
    <t>Utilización indebida del chip.</t>
  </si>
  <si>
    <t>Confabulación del operador del vehículo con operario de las estaciones de servicio.</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</si>
  <si>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</si>
  <si>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Realizar el monitoreo al cumplimeinto del punto de control</t>
  </si>
  <si>
    <t>Supervisor del contrato de combustible</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</si>
  <si>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</si>
  <si>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</si>
  <si>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las metas del Plan Estratégico Institucional y los Planes de Acción Anuales.</t>
  </si>
  <si>
    <t>DIRECCIONAMIENTO ESTRATÉGICO Y PLANEACIÓN INSTITUCIONAL</t>
  </si>
  <si>
    <t>EDEPI-RC-1</t>
  </si>
  <si>
    <t>19/11/21 a las 8:30 am</t>
  </si>
  <si>
    <t>07/12/21 a las 11:00 am</t>
  </si>
  <si>
    <t>09/12/12 a las 10:00am</t>
  </si>
  <si>
    <t>Posibilidad de recibir o solicitar cualquier dádiva o beneficio a nombre propio o de terceros para programar o modificar recursos financieros de los diferentes proyectos que maneja la entidad</t>
  </si>
  <si>
    <t>Omitir voluntariamete el cumplimiento de requisitos de trámites presupuestales.</t>
  </si>
  <si>
    <t>Los formuladores del Grupo banco de Proyecto cada vez que reciben la solictud de un tràmite con modificaciones presupuestales verificarà la recepciòn de los documentos soporte segùn formato EDEPI-FR-3 IDENTIFICACIÒN DE NECESIDADES DE INVERSIÒN y en el evento de detectar faltantes devolverà el tràmite al solicitante mediante memorando, de acuerdo con el procedimiento EDEPI-PR-7 MODIFICACIONES Y/O ACTUALIZACIONES DE PROYECTOS DE INVERSIÓN</t>
  </si>
  <si>
    <t>Realizar un seguimiento a la implmentaciòn del control y reportarlo trimestralmente</t>
  </si>
  <si>
    <t>Coordinador del grupo Banco de Proyecttos</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</si>
  <si>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</si>
  <si>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</si>
  <si>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r>
      <rPr>
        <b/>
        <sz val="11"/>
        <rFont val="Calibri"/>
        <family val="2"/>
        <scheme val="minor"/>
      </rPr>
      <t>Porcentaje de
seguimiento a
proyecto</t>
    </r>
    <r>
      <rPr>
        <sz val="11"/>
        <rFont val="Calibri"/>
        <family val="2"/>
        <scheme val="minor"/>
      </rPr>
      <t>: Nº de
proyectos
retroalimentados
/ Nº total de
proyectos</t>
    </r>
  </si>
  <si>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</si>
  <si>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r>
      <rPr>
        <b/>
        <sz val="11"/>
        <rFont val="Calibri"/>
        <family val="2"/>
        <scheme val="minor"/>
      </rPr>
      <t>Porcentaje de calificación de procesos</t>
    </r>
    <r>
      <rPr>
        <sz val="11"/>
        <rFont val="Calibri"/>
        <family val="2"/>
        <scheme val="minor"/>
      </rPr>
      <t xml:space="preserve"> = procesos actualizados / proceso que deben ser calificados</t>
    </r>
  </si>
  <si>
    <r>
      <rPr>
        <b/>
        <sz val="11"/>
        <rFont val="Calibri"/>
        <family val="2"/>
        <scheme val="minor"/>
      </rPr>
      <t xml:space="preserve">Porcentaje de procesos verificados: </t>
    </r>
    <r>
      <rPr>
        <sz val="11"/>
        <rFont val="Calibri"/>
        <family val="2"/>
        <scheme val="minor"/>
      </rPr>
      <t>Numero de procesos verificados / numeros de procesos a verificar *100</t>
    </r>
  </si>
  <si>
    <r>
      <rPr>
        <b/>
        <sz val="11"/>
        <rFont val="Calibri"/>
        <family val="2"/>
        <scheme val="minor"/>
      </rPr>
      <t>Oportunidad en la respuesta de PQRD =</t>
    </r>
    <r>
      <rPr>
        <sz val="11"/>
        <rFont val="Calibri"/>
        <family val="2"/>
        <scheme val="minor"/>
      </rPr>
      <t xml:space="preserve"> (Respuesta a PQRD en términos/PQRD recibidos)*100</t>
    </r>
  </si>
  <si>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</si>
  <si>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</si>
  <si>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r>
      <rPr>
        <b/>
        <sz val="11"/>
        <rFont val="Calibri"/>
        <family val="2"/>
        <scheme val="minor"/>
      </rPr>
      <t>Cumplimiento de procedimientos:</t>
    </r>
    <r>
      <rPr>
        <sz val="11"/>
        <rFont val="Calibri"/>
        <family val="2"/>
        <scheme val="minor"/>
      </rPr>
      <t xml:space="preserve"> (# trámites donde se siguió el procedimiento / # de trámites de la muestra)*100%</t>
    </r>
  </si>
  <si>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</si>
  <si>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r>
      <rPr>
        <b/>
        <sz val="11"/>
        <rFont val="Calibri"/>
        <family val="2"/>
        <scheme val="minor"/>
      </rPr>
      <t>Porcentaje de protocolos vigentes (aprobados)</t>
    </r>
    <r>
      <rPr>
        <sz val="11"/>
        <rFont val="Calibri"/>
        <family val="2"/>
        <scheme val="minor"/>
      </rPr>
      <t xml:space="preserve"> = N° de protocolos vigentes (aprobados) / N° de protocolos diseñados</t>
    </r>
  </si>
  <si>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</si>
  <si>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r>
      <rPr>
        <b/>
        <sz val="11"/>
        <rFont val="Calibri"/>
        <family val="2"/>
        <scheme val="minor"/>
      </rPr>
      <t>Porcentaje de requisitos previsos a la expedición del acto administrativo=</t>
    </r>
    <r>
      <rPr>
        <sz val="11"/>
        <rFont val="Calibri"/>
        <family val="2"/>
        <scheme val="minor"/>
      </rPr>
      <t xml:space="preserve"> ( # proyectos de actos admistrativos con lista de chequeo revisada / # proyectos de actos admistrativos remitidos) *100</t>
    </r>
  </si>
  <si>
    <r>
      <rPr>
        <b/>
        <sz val="11"/>
        <rFont val="Calibri"/>
        <family val="2"/>
        <scheme val="minor"/>
      </rPr>
      <t>Porcentaje de Control a seguimiento de observaciones</t>
    </r>
    <r>
      <rPr>
        <sz val="11"/>
        <rFont val="Calibri"/>
        <family val="2"/>
        <scheme val="minor"/>
      </rPr>
      <t>= ( # proyectos de actos admistrativos con ficha de control / # proyectos de actos admistrativos remitidos) *100</t>
    </r>
  </si>
  <si>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</si>
  <si>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r>
      <rPr>
        <b/>
        <sz val="11"/>
        <rFont val="Calibri"/>
        <family val="2"/>
        <scheme val="minor"/>
      </rPr>
      <t>Número de solicitudes</t>
    </r>
    <r>
      <rPr>
        <sz val="11"/>
        <rFont val="Calibri"/>
        <family val="2"/>
        <scheme val="minor"/>
      </rPr>
      <t xml:space="preserve"> =  # de solicitudes de comisión</t>
    </r>
  </si>
  <si>
    <r>
      <rPr>
        <b/>
        <sz val="11"/>
        <rFont val="Calibri"/>
        <family val="2"/>
        <scheme val="minor"/>
      </rPr>
      <t>Porcentaje de cambios autorizados</t>
    </r>
    <r>
      <rPr>
        <sz val="11"/>
        <rFont val="Calibri"/>
        <family val="2"/>
        <scheme val="minor"/>
      </rPr>
      <t xml:space="preserve"> =  (Numero de repuestos cambiados, originales/numero de repuestos autorizados)*100</t>
    </r>
  </si>
  <si>
    <r>
      <rPr>
        <b/>
        <sz val="11"/>
        <rFont val="Calibri"/>
        <family val="2"/>
        <scheme val="minor"/>
      </rPr>
      <t>Porcentaje de 
consumo</t>
    </r>
    <r>
      <rPr>
        <sz val="11"/>
        <rFont val="Calibri"/>
        <family val="2"/>
        <scheme val="minor"/>
      </rPr>
      <t>: # galones  consumidos / # galones asignados, quincenal.</t>
    </r>
  </si>
  <si>
    <r>
      <rPr>
        <b/>
        <sz val="11"/>
        <rFont val="Calibri"/>
        <family val="2"/>
        <scheme val="minor"/>
      </rPr>
      <t>Nombre:</t>
    </r>
    <r>
      <rPr>
        <sz val="11"/>
        <rFont val="Calibri"/>
        <family val="2"/>
        <scheme val="minor"/>
      </rPr>
      <t xml:space="preserve"> Porcentaje de tràmites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</si>
  <si>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Objetivo del Proceso</t>
  </si>
  <si>
    <t>Controlar financiera y contablemente el 100% de los recursos financieros asignados al INVIAS en cada vigencia, con el recibo de la información y su oportuna revisión, registro y verificación, para generar desde la Subdirección Financiera informes y estados financieros razonables, que sirvan de insumo para la toma de decisiones</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</si>
  <si>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 .</t>
  </si>
  <si>
    <t>Orientar las acciones del Instituto Nacional de Vías INVIAS para la identificación, priorización, formulación, programación y seguimiento del riesgo en el 100%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</si>
  <si>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Posibilidad de recibir o solicitar cualquier dádiva o beneficio a nombre propio o de terceros para gestionar el riesgo en la infraestructura de transporte</t>
  </si>
  <si>
    <t xml:space="preserve">No SGR 93168  del 10/12/2021
 </t>
  </si>
  <si>
    <t xml:space="preserve">No. OAP 89250 29/11/2021 </t>
  </si>
  <si>
    <t>MRIESV-RC-1</t>
  </si>
  <si>
    <t>Autorizar intervención a emergencia inexistente</t>
  </si>
  <si>
    <t>Priorizar emergencias otorgándoles características de mantenimiento</t>
  </si>
  <si>
    <t>Autorizar mayores cantidades de obra en situaciones de emergencia</t>
  </si>
  <si>
    <t xml:space="preserve">Subdiretor de Gestión del Riesgo cada vez que recibe notificación del impacto de una amenaza natural o antropica sobre la infraestuctura de trasporte validará la información con el Director Territorial y procede a autorizar la atención de la emergencia, dejando constancia en la plataforma HERMES y aplicativos moviles correspondientes. Dependiendo de la complejidad del evento ordenará el desplazamiento de personal especializado para apoyar la atención del evento a traves del grupo de manejo de emergencias. En los casos en donde la emergencia reportada no fuera evidenciada se procederá a reportar a las instancias competentes. </t>
  </si>
  <si>
    <t>El coordinador del grupo de manejo de emergencias y su equipo de trabajo verificarán que el tipo de intervención para atender cada emergencia corresponde al evento reportado y no a acciones de mentenimiento de la infraestructura, dejando constancia en el informe de comisión correspondiente. En caso de identificar incositencias se limita la atención al cumplimiento del proceso especifico.</t>
  </si>
  <si>
    <t>El supervisor de la obra de intervención verificará que las cantidades de obra reportadas en las actas de obra coincidan con las intervenciones en terreno, otorgando el respectivo visto bueno al acta de obra . En caso de identificar incositencias solicitará las correcciones a lugar.</t>
  </si>
  <si>
    <r>
      <rPr>
        <b/>
        <sz val="11"/>
        <color theme="1"/>
        <rFont val="Calibri"/>
        <family val="2"/>
        <scheme val="minor"/>
      </rPr>
      <t xml:space="preserve">Porcentaje de actualización de plataforma HERMES </t>
    </r>
    <r>
      <rPr>
        <sz val="11"/>
        <color theme="1"/>
        <rFont val="Calibri"/>
        <family val="2"/>
        <scheme val="minor"/>
      </rPr>
      <t>= (# de emergencias atendidas / # de mergencias reportadas ) *100</t>
    </r>
  </si>
  <si>
    <t>Realizar seguimiento trimestral al cumplimeinto del control</t>
  </si>
  <si>
    <t>Coordinador de manejo</t>
  </si>
  <si>
    <t>A partir de febredo de 2022</t>
  </si>
  <si>
    <r>
      <rPr>
        <b/>
        <sz val="11"/>
        <color theme="1"/>
        <rFont val="Calibri"/>
        <family val="2"/>
        <scheme val="minor"/>
      </rPr>
      <t>Porcentaje de emergencias verificadas</t>
    </r>
    <r>
      <rPr>
        <sz val="11"/>
        <color theme="1"/>
        <rFont val="Calibri"/>
        <family val="2"/>
        <scheme val="minor"/>
      </rPr>
      <t xml:space="preserve"> = (# de eventos aprobados / # de evetos verificados ) *100</t>
    </r>
  </si>
  <si>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</si>
  <si>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24/11/21 a las 4:00pm</t>
  </si>
  <si>
    <t>30/12/21 a las 9:30am</t>
  </si>
  <si>
    <t>AFINCO-RC-1</t>
  </si>
  <si>
    <t>AFINCO-RC-2</t>
  </si>
  <si>
    <t>06/12/21 a las 10:00 am</t>
  </si>
  <si>
    <t xml:space="preserve">No OAP 85861 del 18/11/2021
 </t>
  </si>
  <si>
    <t>17/11/21 a las 11:00 am</t>
  </si>
  <si>
    <t xml:space="preserve">No SF 94968  del 5/12/2021
 </t>
  </si>
  <si>
    <t>Posibilidad de recibir o solicitar cualquier dádiva o beneficio a nombre propio o de terceros para  generar un informe de estados financieros que no corresponda con la realidad.</t>
  </si>
  <si>
    <t>Soportes incompletos</t>
  </si>
  <si>
    <t>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</si>
  <si>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</si>
  <si>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Reportar trimestralmente el cumplimiento de las actividades de control</t>
  </si>
  <si>
    <t>Posibilidad de recibir o solicitar cualquier dádiva o beneficio a nombre propio o de terceros para registrar o efectuar el pago de una cuenta de cobro</t>
  </si>
  <si>
    <t>Omitir la revisión de los soportes de la cuenta.</t>
  </si>
  <si>
    <t xml:space="preserve">No cumplir con los requisitos legales y/o de los procedimientos internos. </t>
  </si>
  <si>
    <t xml:space="preserve"> Coordinador del Grupo de Cuentas por pagar y el profesional asigando a la liquidación de cuentas verificarán si los soportes de las obligaciones radicadas, están acordes con la resolución y la normatividad tributaria vigente (Devolución de la cuenta mediante  glosas  para corrección de inconsistencias) en cada radicado. </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</si>
  <si>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</si>
  <si>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</si>
  <si>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 xml:space="preserve">Enero de 2022 </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</si>
  <si>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</si>
  <si>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r>
      <rPr>
        <b/>
        <sz val="11"/>
        <color theme="1"/>
        <rFont val="Calibri"/>
        <family val="2"/>
        <scheme val="minor"/>
      </rPr>
      <t>Porcentaje de glosas</t>
    </r>
    <r>
      <rPr>
        <sz val="11"/>
        <color theme="1"/>
        <rFont val="Calibri"/>
        <family val="2"/>
        <scheme val="minor"/>
      </rPr>
      <t xml:space="preserve"> generadas en el periodo : No de glosas / No de cuentas.</t>
    </r>
  </si>
  <si>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</si>
  <si>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Posibilidad de recibir cualquier dádiva o beneficio a nombre propio o de terceros para aprobar una garantía contractual de cumplimiento o de seriedad de la oferta falsa(s), para favorecer a un particular o buscando un fin personal.</t>
  </si>
  <si>
    <t xml:space="preserve">No SPSC 91724 del 06/12/2021 y No SPSC 93433  del 10/12/2021
 </t>
  </si>
  <si>
    <t xml:space="preserve">No SDJ 92528 del 09/12/2021 y MEMORANDO
No SDJ-GDJ1 97844  del 23/12/2021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</si>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</sst>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9" x14ac:knownFonts="1">
    <font>
      <sz val="11"/>
      <color theme="1"/>
      <name val="Calibri"/>
      <family val="2"/>
      <scheme val="minor"/>
    </font>
    <font>
      <sz val="11"/>
      <color theme="1"/>
      <name val="Calibri"/>
      <family val="2"/>
      <scheme val="minor"/>
    </font>
    <font>
      <sz val="11"/>
      <color rgb="FFFF0000"/>
      <name val="Calibri"/>
      <family val="2"/>
      <scheme val="minor"/>
    </font>
    <font>
      <b/>
      <sz val="14"/>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2"/>
      <color theme="0"/>
      <name val="Calibri"/>
      <family val="2"/>
    </font>
    <font>
      <sz val="9"/>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7"/>
      <color theme="0"/>
      <name val="Calibri"/>
      <family val="2"/>
      <scheme val="minor"/>
    </font>
    <font>
      <b/>
      <sz val="8"/>
      <color theme="1"/>
      <name val="Calibri"/>
      <family val="2"/>
      <scheme val="minor"/>
    </font>
    <font>
      <b/>
      <sz val="8"/>
      <name val="Calibri"/>
      <family val="2"/>
      <scheme val="minor"/>
    </font>
    <font>
      <b/>
      <sz val="9"/>
      <color theme="0"/>
      <name val="Calibri"/>
      <family val="2"/>
      <scheme val="minor"/>
    </font>
    <font>
      <sz val="12"/>
      <name val="Calibri"/>
      <family val="2"/>
      <scheme val="minor"/>
    </font>
    <font>
      <b/>
      <sz val="11"/>
      <name val="Calibri"/>
      <family val="2"/>
      <scheme val="minor"/>
    </font>
    <font>
      <b/>
      <sz val="22"/>
      <name val="Calibri"/>
      <family val="2"/>
      <scheme val="minor"/>
    </font>
    <font>
      <sz val="22"/>
      <name val="Calibri"/>
      <family val="2"/>
      <scheme val="minor"/>
    </font>
    <font>
      <sz val="22"/>
      <color theme="1"/>
      <name val="Calibri"/>
      <family val="2"/>
      <scheme val="minor"/>
    </font>
    <font>
      <b/>
      <sz val="11"/>
      <color theme="1"/>
      <name val="Calibri"/>
      <family val="2"/>
      <scheme val="minor"/>
    </font>
    <font>
      <sz val="12"/>
      <color theme="1"/>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9"/>
        <bgColor indexed="64"/>
      </patternFill>
    </fill>
    <fill>
      <patternFill patternType="solid">
        <fgColor theme="4"/>
        <bgColor indexed="64"/>
      </patternFill>
    </fill>
    <fill>
      <patternFill patternType="solid">
        <fgColor theme="5"/>
        <bgColor indexed="64"/>
      </patternFill>
    </fill>
    <fill>
      <patternFill patternType="solid">
        <fgColor theme="7"/>
        <bgColor indexed="64"/>
      </patternFill>
    </fill>
  </fills>
  <borders count="66">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style="medium">
        <color indexed="64"/>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1"/>
      </left>
      <right style="thin">
        <color theme="1"/>
      </right>
      <top style="thin">
        <color theme="1"/>
      </top>
      <bottom style="thin">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right style="thin">
        <color rgb="FF000000"/>
      </right>
      <top/>
      <bottom/>
      <diagonal/>
    </border>
    <border>
      <left/>
      <right/>
      <top style="medium">
        <color rgb="FF000000"/>
      </top>
      <bottom/>
      <diagonal/>
    </border>
    <border>
      <left style="medium">
        <color rgb="FF000000"/>
      </left>
      <right/>
      <top style="thick">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top style="medium">
        <color rgb="FF000000"/>
      </top>
      <bottom style="thick">
        <color rgb="FF000000"/>
      </bottom>
      <diagonal/>
    </border>
    <border>
      <left style="thick">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medium">
        <color indexed="64"/>
      </left>
      <right/>
      <top/>
      <bottom style="medium">
        <color indexed="64"/>
      </bottom>
      <diagonal/>
    </border>
    <border>
      <left style="thin">
        <color theme="0"/>
      </left>
      <right/>
      <top style="thin">
        <color theme="0"/>
      </top>
      <bottom/>
      <diagonal/>
    </border>
    <border>
      <left style="medium">
        <color indexed="64"/>
      </left>
      <right style="thin">
        <color theme="0"/>
      </right>
      <top style="thin">
        <color theme="0"/>
      </top>
      <bottom style="thin">
        <color theme="0"/>
      </bottom>
      <diagonal/>
    </border>
    <border>
      <left style="medium">
        <color indexed="64"/>
      </left>
      <right style="thin">
        <color theme="0"/>
      </right>
      <top style="thin">
        <color theme="0"/>
      </top>
      <bottom/>
      <diagonal/>
    </border>
    <border>
      <left/>
      <right style="medium">
        <color indexed="64"/>
      </right>
      <top/>
      <bottom/>
      <diagonal/>
    </border>
    <border>
      <left style="thin">
        <color theme="0"/>
      </left>
      <right style="thin">
        <color indexed="64"/>
      </right>
      <top style="thin">
        <color indexed="64"/>
      </top>
      <bottom style="thin">
        <color indexed="64"/>
      </bottom>
      <diagonal/>
    </border>
    <border>
      <left style="thin">
        <color theme="0"/>
      </left>
      <right/>
      <top style="thin">
        <color indexed="64"/>
      </top>
      <bottom style="thin">
        <color indexed="64"/>
      </bottom>
      <diagonal/>
    </border>
    <border>
      <left/>
      <right/>
      <top/>
      <bottom style="medium">
        <color theme="0"/>
      </bottom>
      <diagonal/>
    </border>
    <border>
      <left style="thin">
        <color theme="0"/>
      </left>
      <right style="thin">
        <color theme="0"/>
      </right>
      <top style="medium">
        <color theme="0"/>
      </top>
      <bottom/>
      <diagonal/>
    </border>
    <border>
      <left style="thin">
        <color theme="0"/>
      </left>
      <right style="thin">
        <color theme="0"/>
      </right>
      <top/>
      <bottom style="thin">
        <color indexed="64"/>
      </bottom>
      <diagonal/>
    </border>
    <border>
      <left style="medium">
        <color theme="0"/>
      </left>
      <right style="thin">
        <color theme="0"/>
      </right>
      <top style="medium">
        <color theme="0"/>
      </top>
      <bottom/>
      <diagonal/>
    </border>
    <border>
      <left style="medium">
        <color theme="0"/>
      </left>
      <right style="thin">
        <color theme="0"/>
      </right>
      <top/>
      <bottom style="thin">
        <color indexed="64"/>
      </bottom>
      <diagonal/>
    </border>
    <border>
      <left style="medium">
        <color theme="0"/>
      </left>
      <right style="medium">
        <color theme="0"/>
      </right>
      <top style="medium">
        <color theme="0"/>
      </top>
      <bottom/>
      <diagonal/>
    </border>
    <border>
      <left style="medium">
        <color theme="0"/>
      </left>
      <right style="medium">
        <color theme="0"/>
      </right>
      <top/>
      <bottom style="thin">
        <color indexed="64"/>
      </bottom>
      <diagonal/>
    </border>
  </borders>
  <cellStyleXfs count="2">
    <xf numFmtId="0" fontId="0" fillId="0" borderId="0"/>
    <xf numFmtId="9" fontId="1" fillId="0" borderId="0" applyFont="0" applyFill="0" applyBorder="0" applyAlignment="0" applyProtection="0"/>
  </cellStyleXfs>
  <cellXfs count="520">
    <xf numFmtId="0" fontId="0" fillId="0" borderId="0" xfId="0"/>
    <xf numFmtId="0" fontId="0" fillId="0" borderId="0" xfId="0" applyAlignment="1">
      <alignment horizontal="center" vertical="center"/>
    </xf>
    <xf numFmtId="0" fontId="0" fillId="0" borderId="43" xfId="0" applyBorder="1" applyAlignment="1">
      <alignment horizontal="left" vertical="center" wrapText="1"/>
    </xf>
    <xf numFmtId="9" fontId="0" fillId="0" borderId="24" xfId="0" applyNumberFormat="1" applyBorder="1" applyAlignment="1">
      <alignment horizontal="left" vertical="center" wrapText="1"/>
    </xf>
    <xf numFmtId="0" fontId="0" fillId="0" borderId="25" xfId="0" applyBorder="1" applyAlignment="1" applyProtection="1">
      <alignment horizontal="left" vertical="center" wrapText="1"/>
      <protection locked="0"/>
    </xf>
    <xf numFmtId="0" fontId="0" fillId="0" borderId="19" xfId="0" applyBorder="1" applyAlignment="1">
      <alignment horizontal="left" vertical="center" wrapText="1"/>
    </xf>
    <xf numFmtId="9" fontId="0" fillId="0" borderId="14" xfId="0" applyNumberFormat="1" applyBorder="1" applyAlignment="1">
      <alignment horizontal="left" vertical="center" wrapText="1"/>
    </xf>
    <xf numFmtId="0" fontId="0" fillId="0" borderId="20" xfId="0" applyBorder="1" applyAlignment="1" applyProtection="1">
      <alignment horizontal="left" vertical="center" wrapText="1"/>
      <protection locked="0"/>
    </xf>
    <xf numFmtId="0" fontId="0" fillId="0" borderId="20" xfId="0" applyBorder="1" applyAlignment="1">
      <alignment horizontal="left" vertical="center" wrapText="1"/>
    </xf>
    <xf numFmtId="0" fontId="0" fillId="0" borderId="21" xfId="0" applyBorder="1" applyAlignment="1">
      <alignment horizontal="left" vertical="center" wrapText="1"/>
    </xf>
    <xf numFmtId="9" fontId="0" fillId="0" borderId="22" xfId="0" applyNumberFormat="1" applyBorder="1" applyAlignment="1">
      <alignment horizontal="left" vertical="center" wrapText="1"/>
    </xf>
    <xf numFmtId="0" fontId="0" fillId="0" borderId="23" xfId="0" applyBorder="1" applyAlignment="1">
      <alignment horizontal="left" vertical="center" wrapText="1"/>
    </xf>
    <xf numFmtId="0" fontId="0" fillId="0" borderId="17" xfId="0" applyBorder="1" applyAlignment="1">
      <alignment horizontal="left" vertical="center" wrapText="1"/>
    </xf>
    <xf numFmtId="9" fontId="0" fillId="0" borderId="15" xfId="1" applyFont="1" applyFill="1" applyBorder="1" applyAlignment="1">
      <alignment horizontal="left" vertical="center" wrapText="1"/>
    </xf>
    <xf numFmtId="14" fontId="0" fillId="0" borderId="15" xfId="0" applyNumberFormat="1" applyBorder="1" applyAlignment="1" applyProtection="1">
      <alignment horizontal="left" vertical="center" wrapText="1"/>
      <protection locked="0"/>
    </xf>
    <xf numFmtId="14" fontId="0" fillId="0" borderId="18" xfId="0" applyNumberFormat="1" applyBorder="1" applyAlignment="1" applyProtection="1">
      <alignment horizontal="left" vertical="center" wrapText="1"/>
      <protection locked="0"/>
    </xf>
    <xf numFmtId="0" fontId="0" fillId="0" borderId="48" xfId="0" applyBorder="1" applyAlignment="1">
      <alignment horizontal="left" vertical="center" wrapText="1"/>
    </xf>
    <xf numFmtId="9" fontId="0" fillId="0" borderId="12" xfId="1" applyFont="1" applyFill="1" applyBorder="1" applyAlignment="1">
      <alignment horizontal="left" vertical="center" wrapText="1"/>
    </xf>
    <xf numFmtId="0" fontId="0" fillId="0" borderId="13" xfId="0" applyBorder="1" applyAlignment="1">
      <alignment horizontal="left" vertical="center" wrapText="1"/>
    </xf>
    <xf numFmtId="0" fontId="0" fillId="0" borderId="18" xfId="0" applyBorder="1" applyAlignment="1">
      <alignment horizontal="left" vertical="center" wrapText="1"/>
    </xf>
    <xf numFmtId="0" fontId="0" fillId="0" borderId="24" xfId="0" applyBorder="1" applyAlignment="1">
      <alignment vertical="center" wrapText="1"/>
    </xf>
    <xf numFmtId="9" fontId="0" fillId="0" borderId="24" xfId="1" applyFont="1" applyFill="1" applyBorder="1" applyAlignment="1">
      <alignment vertical="center" wrapText="1"/>
    </xf>
    <xf numFmtId="0" fontId="0" fillId="0" borderId="43" xfId="0" applyBorder="1" applyAlignment="1">
      <alignment vertical="center" wrapText="1"/>
    </xf>
    <xf numFmtId="0" fontId="0" fillId="0" borderId="25" xfId="0" applyBorder="1" applyAlignment="1">
      <alignment vertical="center" wrapText="1"/>
    </xf>
    <xf numFmtId="0" fontId="0" fillId="0" borderId="14" xfId="0" applyBorder="1" applyAlignment="1">
      <alignment vertical="center" wrapText="1"/>
    </xf>
    <xf numFmtId="9" fontId="0" fillId="0" borderId="14" xfId="1" applyFont="1" applyFill="1" applyBorder="1" applyAlignment="1">
      <alignment vertical="center" wrapText="1"/>
    </xf>
    <xf numFmtId="0" fontId="0" fillId="0" borderId="19" xfId="0" applyBorder="1" applyAlignment="1">
      <alignment vertical="center" wrapText="1"/>
    </xf>
    <xf numFmtId="0" fontId="0" fillId="0" borderId="20" xfId="0" applyBorder="1" applyAlignment="1">
      <alignment vertical="center" wrapText="1"/>
    </xf>
    <xf numFmtId="0" fontId="0" fillId="0" borderId="12" xfId="0" applyBorder="1" applyAlignment="1">
      <alignment vertical="center" wrapText="1"/>
    </xf>
    <xf numFmtId="9" fontId="0" fillId="0" borderId="12" xfId="1" applyFont="1" applyFill="1" applyBorder="1" applyAlignment="1">
      <alignment vertical="center" wrapText="1"/>
    </xf>
    <xf numFmtId="0" fontId="0" fillId="0" borderId="48" xfId="0" applyBorder="1" applyAlignment="1">
      <alignment vertical="center" wrapText="1"/>
    </xf>
    <xf numFmtId="0" fontId="0" fillId="0" borderId="13" xfId="0" applyBorder="1" applyAlignment="1">
      <alignment vertical="center" wrapText="1"/>
    </xf>
    <xf numFmtId="0" fontId="0" fillId="0" borderId="22" xfId="0" applyBorder="1" applyAlignment="1">
      <alignment vertical="center" wrapText="1"/>
    </xf>
    <xf numFmtId="9" fontId="0" fillId="0" borderId="22" xfId="1" applyFont="1" applyFill="1" applyBorder="1" applyAlignment="1">
      <alignment vertical="center" wrapText="1"/>
    </xf>
    <xf numFmtId="0" fontId="0" fillId="0" borderId="21" xfId="0" applyBorder="1" applyAlignment="1">
      <alignment vertical="center" wrapText="1"/>
    </xf>
    <xf numFmtId="0" fontId="0" fillId="0" borderId="23" xfId="0" applyBorder="1" applyAlignment="1">
      <alignment vertical="center" wrapText="1"/>
    </xf>
    <xf numFmtId="14" fontId="0" fillId="0" borderId="15" xfId="0" applyNumberFormat="1" applyBorder="1" applyAlignment="1">
      <alignment horizontal="left" vertical="center" wrapText="1"/>
    </xf>
    <xf numFmtId="0" fontId="0" fillId="0" borderId="14" xfId="0" applyBorder="1"/>
    <xf numFmtId="0" fontId="0" fillId="0" borderId="22" xfId="0" applyBorder="1"/>
    <xf numFmtId="14" fontId="0" fillId="0" borderId="14" xfId="0" applyNumberFormat="1" applyBorder="1" applyAlignment="1">
      <alignment horizontal="center" vertical="center" wrapText="1"/>
    </xf>
    <xf numFmtId="14" fontId="0" fillId="0" borderId="24" xfId="0" applyNumberFormat="1" applyBorder="1" applyAlignment="1" applyProtection="1">
      <alignment horizontal="left" vertical="center" wrapText="1"/>
      <protection locked="0"/>
    </xf>
    <xf numFmtId="0" fontId="0" fillId="2" borderId="15" xfId="0" applyFill="1" applyBorder="1" applyAlignment="1">
      <alignment horizontal="center" vertical="center" wrapText="1"/>
    </xf>
    <xf numFmtId="0" fontId="0" fillId="2" borderId="25" xfId="0" applyFill="1" applyBorder="1" applyAlignment="1" applyProtection="1">
      <alignment horizontal="center" vertical="center" wrapText="1"/>
      <protection locked="0"/>
    </xf>
    <xf numFmtId="0" fontId="0" fillId="2" borderId="19" xfId="0" applyFill="1" applyBorder="1" applyAlignment="1">
      <alignment horizontal="center" vertical="center"/>
    </xf>
    <xf numFmtId="9" fontId="0" fillId="2" borderId="14" xfId="0" applyNumberFormat="1" applyFill="1" applyBorder="1" applyAlignment="1">
      <alignment horizontal="center" vertical="center" wrapText="1"/>
    </xf>
    <xf numFmtId="0" fontId="0" fillId="2" borderId="20" xfId="0" applyFill="1" applyBorder="1" applyAlignment="1" applyProtection="1">
      <alignment horizontal="left" vertical="center" wrapText="1"/>
      <protection locked="0"/>
    </xf>
    <xf numFmtId="0" fontId="0" fillId="2" borderId="14" xfId="0" applyFill="1" applyBorder="1" applyAlignment="1">
      <alignment horizontal="left" vertical="center" wrapText="1"/>
    </xf>
    <xf numFmtId="0" fontId="0" fillId="2" borderId="20" xfId="0" applyFill="1" applyBorder="1" applyAlignment="1">
      <alignment horizontal="left" vertical="center" wrapText="1"/>
    </xf>
    <xf numFmtId="0" fontId="0" fillId="2" borderId="21" xfId="0" applyFill="1" applyBorder="1" applyAlignment="1">
      <alignment horizontal="center" vertical="center"/>
    </xf>
    <xf numFmtId="9" fontId="0" fillId="2" borderId="22" xfId="0" applyNumberFormat="1" applyFill="1" applyBorder="1" applyAlignment="1">
      <alignment horizontal="center" vertical="center" wrapText="1"/>
    </xf>
    <xf numFmtId="0" fontId="0" fillId="2" borderId="43" xfId="0" applyFill="1" applyBorder="1" applyAlignment="1">
      <alignment horizontal="left" vertical="center" wrapText="1"/>
    </xf>
    <xf numFmtId="0" fontId="0" fillId="2" borderId="24" xfId="0" applyFill="1" applyBorder="1" applyAlignment="1">
      <alignment horizontal="left" vertical="center" wrapText="1"/>
    </xf>
    <xf numFmtId="9" fontId="0" fillId="2" borderId="24" xfId="1" applyFont="1" applyFill="1" applyBorder="1" applyAlignment="1">
      <alignment horizontal="left" vertical="center" wrapText="1"/>
    </xf>
    <xf numFmtId="0" fontId="0" fillId="0" borderId="43" xfId="0" applyBorder="1" applyAlignment="1">
      <alignment horizontal="center" vertical="center"/>
    </xf>
    <xf numFmtId="14" fontId="0" fillId="0" borderId="24" xfId="0" applyNumberFormat="1" applyBorder="1" applyAlignment="1" applyProtection="1">
      <alignment horizontal="center" vertical="center" wrapText="1"/>
      <protection locked="0"/>
    </xf>
    <xf numFmtId="0" fontId="0" fillId="2" borderId="19" xfId="0" applyFill="1" applyBorder="1" applyAlignment="1">
      <alignment horizontal="left" vertical="center" wrapText="1"/>
    </xf>
    <xf numFmtId="9" fontId="0" fillId="2" borderId="14" xfId="1" applyFont="1" applyFill="1" applyBorder="1" applyAlignment="1">
      <alignment horizontal="left" vertical="center" wrapText="1"/>
    </xf>
    <xf numFmtId="0" fontId="0" fillId="0" borderId="19" xfId="0" applyBorder="1" applyAlignment="1">
      <alignment horizontal="center" vertical="center"/>
    </xf>
    <xf numFmtId="0" fontId="0" fillId="2" borderId="22" xfId="0" applyFill="1" applyBorder="1" applyAlignment="1">
      <alignment horizontal="left" vertical="center" wrapText="1"/>
    </xf>
    <xf numFmtId="9" fontId="0" fillId="2" borderId="22" xfId="1" applyFont="1" applyFill="1" applyBorder="1" applyAlignment="1">
      <alignment horizontal="left" vertical="center" wrapText="1"/>
    </xf>
    <xf numFmtId="0" fontId="0" fillId="0" borderId="21" xfId="0" applyBorder="1" applyAlignment="1">
      <alignment horizontal="center" vertical="center"/>
    </xf>
    <xf numFmtId="0" fontId="0" fillId="0" borderId="0" xfId="0" applyAlignment="1">
      <alignment textRotation="90"/>
    </xf>
    <xf numFmtId="9" fontId="0" fillId="0" borderId="12" xfId="0" applyNumberFormat="1" applyBorder="1" applyAlignment="1">
      <alignment horizontal="left" vertical="center" wrapText="1"/>
    </xf>
    <xf numFmtId="14" fontId="0" fillId="0" borderId="25" xfId="0" applyNumberFormat="1" applyBorder="1" applyAlignment="1" applyProtection="1">
      <alignment horizontal="left" vertical="center" wrapText="1"/>
      <protection locked="0"/>
    </xf>
    <xf numFmtId="0" fontId="0" fillId="2" borderId="24" xfId="0" applyFill="1" applyBorder="1" applyAlignment="1">
      <alignment horizontal="center" vertical="center" wrapText="1"/>
    </xf>
    <xf numFmtId="9" fontId="0" fillId="2" borderId="0" xfId="1" applyFont="1" applyFill="1" applyBorder="1" applyAlignment="1">
      <alignment horizontal="center" vertical="center" wrapText="1"/>
    </xf>
    <xf numFmtId="0" fontId="0" fillId="2" borderId="24" xfId="0" applyFill="1" applyBorder="1" applyAlignment="1" applyProtection="1">
      <alignment horizontal="left" vertical="center" wrapText="1"/>
      <protection locked="0"/>
    </xf>
    <xf numFmtId="0" fontId="0" fillId="2" borderId="25" xfId="0" applyFill="1" applyBorder="1" applyAlignment="1" applyProtection="1">
      <alignment horizontal="left" vertical="center" wrapText="1"/>
      <protection locked="0"/>
    </xf>
    <xf numFmtId="0" fontId="0" fillId="2" borderId="20" xfId="0" applyFill="1" applyBorder="1" applyAlignment="1" applyProtection="1">
      <alignment horizontal="center" vertical="center" wrapText="1"/>
      <protection locked="0"/>
    </xf>
    <xf numFmtId="0" fontId="0" fillId="2" borderId="18" xfId="0" applyFill="1" applyBorder="1" applyAlignment="1">
      <alignment horizontal="left" vertical="center" wrapText="1"/>
    </xf>
    <xf numFmtId="0" fontId="0" fillId="2" borderId="25" xfId="0" applyFill="1" applyBorder="1" applyAlignment="1">
      <alignment horizontal="left" vertical="center" wrapText="1"/>
    </xf>
    <xf numFmtId="0" fontId="0" fillId="0" borderId="18" xfId="0" applyBorder="1" applyAlignment="1" applyProtection="1">
      <alignment horizontal="left" vertical="center" wrapText="1"/>
      <protection locked="0"/>
    </xf>
    <xf numFmtId="9" fontId="0" fillId="0" borderId="14" xfId="1" applyFont="1" applyFill="1" applyBorder="1" applyAlignment="1">
      <alignment horizontal="left" vertical="center" wrapText="1"/>
    </xf>
    <xf numFmtId="9" fontId="0" fillId="0" borderId="24" xfId="1" applyFont="1" applyFill="1" applyBorder="1" applyAlignment="1">
      <alignment horizontal="left" vertical="center" wrapText="1"/>
    </xf>
    <xf numFmtId="9" fontId="0" fillId="0" borderId="22" xfId="1" applyFont="1" applyFill="1" applyBorder="1" applyAlignment="1">
      <alignment horizontal="left" vertical="center" wrapText="1"/>
    </xf>
    <xf numFmtId="0" fontId="0" fillId="0" borderId="24"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15" xfId="0" applyFill="1" applyBorder="1" applyAlignment="1" applyProtection="1">
      <alignment horizontal="center" vertical="center" wrapText="1"/>
      <protection locked="0"/>
    </xf>
    <xf numFmtId="0" fontId="0" fillId="2" borderId="12" xfId="0" applyFill="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2" borderId="14" xfId="0" applyFill="1" applyBorder="1" applyAlignment="1" applyProtection="1">
      <alignment horizontal="left" vertical="center" wrapText="1"/>
      <protection locked="0"/>
    </xf>
    <xf numFmtId="0" fontId="0" fillId="0" borderId="15" xfId="0" applyBorder="1" applyAlignment="1">
      <alignment horizontal="left" vertical="center" wrapText="1"/>
    </xf>
    <xf numFmtId="0" fontId="0" fillId="0" borderId="14" xfId="0" applyBorder="1" applyAlignment="1">
      <alignment horizontal="left" vertical="center" wrapText="1"/>
    </xf>
    <xf numFmtId="0" fontId="0" fillId="0" borderId="12" xfId="0" applyBorder="1" applyAlignment="1">
      <alignment horizontal="left" vertical="center" wrapText="1"/>
    </xf>
    <xf numFmtId="0" fontId="0" fillId="0" borderId="14"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4" xfId="0" applyBorder="1" applyAlignment="1">
      <alignment horizontal="left" vertical="center" wrapText="1"/>
    </xf>
    <xf numFmtId="0" fontId="0" fillId="0" borderId="22" xfId="0" applyBorder="1" applyAlignment="1">
      <alignment horizontal="left" vertical="center" wrapText="1"/>
    </xf>
    <xf numFmtId="0" fontId="4" fillId="3" borderId="10" xfId="0" applyFont="1" applyFill="1" applyBorder="1" applyAlignment="1">
      <alignment horizontal="center" vertical="center" wrapText="1"/>
    </xf>
    <xf numFmtId="0" fontId="4" fillId="3" borderId="10" xfId="0" applyFont="1" applyFill="1" applyBorder="1" applyAlignment="1">
      <alignment horizontal="center" vertical="center" textRotation="90" wrapText="1"/>
    </xf>
    <xf numFmtId="0" fontId="0" fillId="0" borderId="15" xfId="0" applyBorder="1" applyAlignment="1" applyProtection="1">
      <alignment horizontal="left" vertical="center" wrapText="1"/>
      <protection locked="0"/>
    </xf>
    <xf numFmtId="0" fontId="0" fillId="2" borderId="14" xfId="0" applyFill="1" applyBorder="1" applyAlignment="1">
      <alignment vertical="center" wrapText="1"/>
    </xf>
    <xf numFmtId="0" fontId="0" fillId="0" borderId="24" xfId="0" applyBorder="1" applyAlignment="1">
      <alignment horizontal="center" vertical="center" wrapText="1"/>
    </xf>
    <xf numFmtId="0" fontId="0" fillId="0" borderId="14" xfId="0" applyBorder="1" applyAlignment="1">
      <alignment horizontal="center" vertical="center" wrapText="1"/>
    </xf>
    <xf numFmtId="0" fontId="0" fillId="0" borderId="43" xfId="0" applyBorder="1" applyAlignment="1">
      <alignment horizontal="center" vertical="center" wrapText="1"/>
    </xf>
    <xf numFmtId="0" fontId="0" fillId="0" borderId="15" xfId="0" applyBorder="1" applyAlignment="1">
      <alignment horizontal="center" vertical="center" wrapText="1"/>
    </xf>
    <xf numFmtId="0" fontId="0" fillId="0" borderId="19"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0" fillId="2" borderId="12" xfId="0" applyFill="1" applyBorder="1" applyAlignment="1">
      <alignment horizontal="center" vertical="center" wrapText="1"/>
    </xf>
    <xf numFmtId="0" fontId="0" fillId="2" borderId="14" xfId="0" applyFill="1" applyBorder="1" applyAlignment="1">
      <alignment horizontal="center" vertical="center" wrapText="1"/>
    </xf>
    <xf numFmtId="0" fontId="0" fillId="0" borderId="17" xfId="0" applyBorder="1" applyAlignment="1">
      <alignment horizontal="center" vertical="center" wrapText="1"/>
    </xf>
    <xf numFmtId="0" fontId="0" fillId="0" borderId="48" xfId="0" applyBorder="1" applyAlignment="1">
      <alignment horizontal="center" vertical="center" wrapText="1"/>
    </xf>
    <xf numFmtId="0" fontId="0" fillId="0" borderId="12" xfId="0" applyBorder="1" applyAlignment="1">
      <alignment horizontal="center" vertical="center" wrapText="1"/>
    </xf>
    <xf numFmtId="0" fontId="0" fillId="2" borderId="17" xfId="0" applyFill="1" applyBorder="1" applyAlignment="1">
      <alignment horizontal="center" vertical="center"/>
    </xf>
    <xf numFmtId="0" fontId="0" fillId="2" borderId="18" xfId="0" applyFill="1" applyBorder="1" applyAlignment="1" applyProtection="1">
      <alignment horizontal="center" vertical="center" wrapText="1"/>
      <protection locked="0"/>
    </xf>
    <xf numFmtId="0" fontId="0" fillId="2" borderId="19" xfId="0" applyFill="1" applyBorder="1" applyAlignment="1">
      <alignment vertical="center" wrapText="1"/>
    </xf>
    <xf numFmtId="0" fontId="0" fillId="2" borderId="20" xfId="0" applyFill="1" applyBorder="1" applyAlignment="1">
      <alignment vertical="center" wrapText="1"/>
    </xf>
    <xf numFmtId="0" fontId="0" fillId="2" borderId="22" xfId="0" applyFill="1" applyBorder="1" applyAlignment="1">
      <alignment horizontal="center" vertical="center" wrapText="1"/>
    </xf>
    <xf numFmtId="0" fontId="2" fillId="12" borderId="43" xfId="0" applyFont="1" applyFill="1" applyBorder="1" applyAlignment="1">
      <alignment horizontal="left" vertical="center" wrapText="1"/>
    </xf>
    <xf numFmtId="0" fontId="2" fillId="12" borderId="24" xfId="0" applyFont="1" applyFill="1" applyBorder="1" applyAlignment="1" applyProtection="1">
      <alignment horizontal="left" vertical="center" wrapText="1"/>
      <protection locked="0"/>
    </xf>
    <xf numFmtId="0" fontId="2" fillId="12" borderId="25" xfId="0" applyFont="1" applyFill="1" applyBorder="1" applyAlignment="1" applyProtection="1">
      <alignment horizontal="left" vertical="center" wrapText="1"/>
      <protection locked="0"/>
    </xf>
    <xf numFmtId="0" fontId="2" fillId="12" borderId="19" xfId="0" applyFont="1" applyFill="1" applyBorder="1" applyAlignment="1">
      <alignment horizontal="left" vertical="center" wrapText="1"/>
    </xf>
    <xf numFmtId="0" fontId="2" fillId="12" borderId="14" xfId="0" applyFont="1" applyFill="1" applyBorder="1" applyAlignment="1" applyProtection="1">
      <alignment horizontal="left" vertical="center" wrapText="1"/>
      <protection locked="0"/>
    </xf>
    <xf numFmtId="0" fontId="2" fillId="12" borderId="20" xfId="0" applyFont="1" applyFill="1" applyBorder="1" applyAlignment="1" applyProtection="1">
      <alignment horizontal="left" vertical="center" wrapText="1"/>
      <protection locked="0"/>
    </xf>
    <xf numFmtId="0" fontId="2" fillId="12" borderId="14" xfId="0" applyFont="1" applyFill="1" applyBorder="1" applyAlignment="1">
      <alignment horizontal="left" vertical="center" wrapText="1"/>
    </xf>
    <xf numFmtId="0" fontId="2" fillId="12" borderId="20" xfId="0" applyFont="1" applyFill="1" applyBorder="1" applyAlignment="1">
      <alignment horizontal="left" vertical="center" wrapText="1"/>
    </xf>
    <xf numFmtId="0" fontId="0" fillId="2" borderId="43"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21" xfId="0" applyFill="1" applyBorder="1" applyAlignment="1">
      <alignment horizontal="center" vertical="center" wrapText="1"/>
    </xf>
    <xf numFmtId="0" fontId="16" fillId="0" borderId="0" xfId="0" applyFont="1" applyFill="1"/>
    <xf numFmtId="0" fontId="0" fillId="0" borderId="12" xfId="0" applyBorder="1"/>
    <xf numFmtId="0" fontId="0" fillId="0" borderId="14" xfId="0" applyBorder="1" applyAlignment="1">
      <alignment textRotation="90"/>
    </xf>
    <xf numFmtId="0" fontId="0" fillId="0" borderId="22" xfId="0" applyBorder="1" applyAlignment="1">
      <alignment textRotation="90"/>
    </xf>
    <xf numFmtId="0" fontId="0" fillId="0" borderId="45" xfId="0" applyBorder="1" applyAlignment="1">
      <alignment textRotation="90"/>
    </xf>
    <xf numFmtId="0" fontId="0" fillId="0" borderId="47" xfId="0" applyBorder="1" applyAlignment="1">
      <alignment textRotation="90"/>
    </xf>
    <xf numFmtId="0" fontId="0" fillId="0" borderId="6" xfId="0" applyBorder="1"/>
    <xf numFmtId="0" fontId="0" fillId="0" borderId="12" xfId="0" applyBorder="1" applyAlignment="1">
      <alignment textRotation="90"/>
    </xf>
    <xf numFmtId="0" fontId="0" fillId="0" borderId="46" xfId="0" applyBorder="1" applyAlignment="1">
      <alignment textRotation="90"/>
    </xf>
    <xf numFmtId="0" fontId="0" fillId="0" borderId="15" xfId="0" applyBorder="1"/>
    <xf numFmtId="0" fontId="0" fillId="0" borderId="15" xfId="0" applyBorder="1" applyAlignment="1">
      <alignment textRotation="90"/>
    </xf>
    <xf numFmtId="0" fontId="0" fillId="0" borderId="44" xfId="0" applyBorder="1" applyAlignment="1">
      <alignment textRotation="90"/>
    </xf>
    <xf numFmtId="9" fontId="0" fillId="0" borderId="15" xfId="0" applyNumberFormat="1" applyBorder="1" applyAlignment="1">
      <alignment horizontal="left" vertical="center" wrapText="1"/>
    </xf>
    <xf numFmtId="0" fontId="0" fillId="0" borderId="24" xfId="0" applyBorder="1"/>
    <xf numFmtId="0" fontId="0" fillId="0" borderId="24" xfId="0" applyBorder="1" applyAlignment="1">
      <alignment textRotation="90"/>
    </xf>
    <xf numFmtId="0" fontId="0" fillId="0" borderId="42" xfId="0" applyBorder="1" applyAlignment="1">
      <alignment textRotation="90"/>
    </xf>
    <xf numFmtId="0" fontId="0" fillId="0" borderId="48" xfId="0" applyBorder="1" applyAlignment="1">
      <alignment horizontal="center" vertical="center"/>
    </xf>
    <xf numFmtId="0" fontId="0" fillId="2" borderId="13" xfId="0" applyFill="1"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2" borderId="15" xfId="0" applyFill="1" applyBorder="1" applyAlignment="1">
      <alignment horizontal="left" vertical="center" wrapText="1"/>
    </xf>
    <xf numFmtId="0" fontId="0" fillId="0" borderId="17" xfId="0" applyBorder="1" applyAlignment="1">
      <alignment horizontal="center" vertical="center"/>
    </xf>
    <xf numFmtId="14" fontId="0" fillId="2" borderId="24" xfId="0" applyNumberFormat="1" applyFill="1" applyBorder="1" applyAlignment="1">
      <alignment horizontal="left" vertical="center" wrapText="1"/>
    </xf>
    <xf numFmtId="0" fontId="0" fillId="2" borderId="23" xfId="0" applyFill="1" applyBorder="1" applyAlignment="1">
      <alignment horizontal="left" vertical="center" wrapText="1"/>
    </xf>
    <xf numFmtId="0" fontId="0" fillId="0" borderId="18" xfId="0" applyBorder="1" applyAlignment="1" applyProtection="1">
      <alignment horizontal="center" vertical="center" wrapText="1"/>
      <protection locked="0"/>
    </xf>
    <xf numFmtId="0" fontId="0" fillId="2" borderId="43" xfId="0" applyFill="1" applyBorder="1" applyAlignment="1">
      <alignment horizontal="center" vertical="center"/>
    </xf>
    <xf numFmtId="0" fontId="0" fillId="2" borderId="48" xfId="0" applyFill="1" applyBorder="1" applyAlignment="1">
      <alignment vertical="center" wrapText="1"/>
    </xf>
    <xf numFmtId="0" fontId="0" fillId="2" borderId="12" xfId="0" applyFill="1" applyBorder="1" applyAlignment="1">
      <alignment vertical="center" wrapText="1"/>
    </xf>
    <xf numFmtId="0" fontId="0" fillId="2" borderId="13" xfId="0" applyFill="1" applyBorder="1" applyAlignment="1">
      <alignment vertical="center" wrapText="1"/>
    </xf>
    <xf numFmtId="0" fontId="0" fillId="0" borderId="17" xfId="0" applyBorder="1" applyAlignment="1">
      <alignment vertical="center" wrapText="1"/>
    </xf>
    <xf numFmtId="0" fontId="0" fillId="0" borderId="15" xfId="0" applyBorder="1" applyAlignment="1">
      <alignment vertical="center" wrapText="1"/>
    </xf>
    <xf numFmtId="9" fontId="0" fillId="0" borderId="15" xfId="1" applyFont="1" applyFill="1" applyBorder="1" applyAlignment="1">
      <alignment vertical="center" wrapText="1"/>
    </xf>
    <xf numFmtId="0" fontId="0" fillId="0" borderId="18" xfId="0" applyBorder="1" applyAlignment="1">
      <alignment vertical="center" wrapText="1"/>
    </xf>
    <xf numFmtId="0" fontId="0" fillId="2" borderId="15" xfId="0" applyFill="1" applyBorder="1" applyAlignment="1">
      <alignment vertical="center" wrapText="1"/>
    </xf>
    <xf numFmtId="9" fontId="0" fillId="2" borderId="24" xfId="0" applyNumberFormat="1" applyFill="1" applyBorder="1" applyAlignment="1">
      <alignment horizontal="center" vertical="center" wrapText="1"/>
    </xf>
    <xf numFmtId="14" fontId="0" fillId="2" borderId="24" xfId="0" applyNumberFormat="1" applyFill="1" applyBorder="1" applyAlignment="1" applyProtection="1">
      <alignment horizontal="center" vertical="center" wrapText="1"/>
      <protection locked="0"/>
    </xf>
    <xf numFmtId="0" fontId="0" fillId="2" borderId="17" xfId="0" applyFill="1" applyBorder="1" applyAlignment="1">
      <alignment horizontal="center" vertical="center" wrapText="1"/>
    </xf>
    <xf numFmtId="9" fontId="0" fillId="0" borderId="24" xfId="0" applyNumberFormat="1" applyBorder="1" applyAlignment="1">
      <alignment horizontal="center" vertical="center" wrapText="1"/>
    </xf>
    <xf numFmtId="9" fontId="0" fillId="0" borderId="14" xfId="0" applyNumberFormat="1" applyBorder="1" applyAlignment="1">
      <alignment horizontal="center" vertical="center" wrapText="1"/>
    </xf>
    <xf numFmtId="9" fontId="0" fillId="0" borderId="14" xfId="1" applyFont="1" applyFill="1" applyBorder="1" applyAlignment="1">
      <alignment horizontal="center" vertical="center" wrapText="1"/>
    </xf>
    <xf numFmtId="9" fontId="0" fillId="0" borderId="12" xfId="1" applyFont="1" applyFill="1" applyBorder="1" applyAlignment="1">
      <alignment horizontal="center" vertical="center" wrapText="1"/>
    </xf>
    <xf numFmtId="9" fontId="0" fillId="0" borderId="24" xfId="1" applyFont="1" applyFill="1" applyBorder="1" applyAlignment="1">
      <alignment horizontal="center" vertical="center" wrapText="1"/>
    </xf>
    <xf numFmtId="9" fontId="0" fillId="0" borderId="22" xfId="1" applyFont="1" applyFill="1" applyBorder="1" applyAlignment="1">
      <alignment horizontal="center" vertical="center" wrapText="1"/>
    </xf>
    <xf numFmtId="9" fontId="0" fillId="0" borderId="15" xfId="1" applyFont="1" applyFill="1" applyBorder="1" applyAlignment="1">
      <alignment horizontal="center" vertical="center" wrapText="1"/>
    </xf>
    <xf numFmtId="9" fontId="0" fillId="0" borderId="22" xfId="0" applyNumberFormat="1" applyBorder="1" applyAlignment="1">
      <alignment horizontal="center" vertical="center" wrapText="1"/>
    </xf>
    <xf numFmtId="9" fontId="0" fillId="0" borderId="15" xfId="0" applyNumberFormat="1" applyBorder="1" applyAlignment="1">
      <alignment horizontal="center" vertical="center" wrapText="1"/>
    </xf>
    <xf numFmtId="9" fontId="0" fillId="2" borderId="24" xfId="1" applyFont="1" applyFill="1" applyBorder="1" applyAlignment="1">
      <alignment horizontal="center" vertical="center" wrapText="1"/>
    </xf>
    <xf numFmtId="9" fontId="0" fillId="2" borderId="14" xfId="1" applyFont="1" applyFill="1" applyBorder="1" applyAlignment="1">
      <alignment horizontal="center" vertical="center" wrapText="1"/>
    </xf>
    <xf numFmtId="9" fontId="0" fillId="2" borderId="22" xfId="1" applyFont="1" applyFill="1" applyBorder="1" applyAlignment="1">
      <alignment horizontal="center" vertical="center" wrapText="1"/>
    </xf>
    <xf numFmtId="9" fontId="0" fillId="0" borderId="12" xfId="0" applyNumberFormat="1" applyBorder="1" applyAlignment="1">
      <alignment horizontal="center" vertical="center" wrapText="1"/>
    </xf>
    <xf numFmtId="164" fontId="0" fillId="0" borderId="24" xfId="1" applyNumberFormat="1" applyFont="1" applyFill="1" applyBorder="1" applyAlignment="1">
      <alignment horizontal="center" vertical="center" wrapText="1"/>
    </xf>
    <xf numFmtId="164" fontId="0" fillId="0" borderId="14" xfId="1" applyNumberFormat="1" applyFont="1" applyFill="1" applyBorder="1" applyAlignment="1">
      <alignment horizontal="center" vertical="center" wrapText="1"/>
    </xf>
    <xf numFmtId="164" fontId="0" fillId="0" borderId="22" xfId="1" applyNumberFormat="1" applyFont="1" applyFill="1" applyBorder="1" applyAlignment="1">
      <alignment horizontal="center" vertical="center" wrapText="1"/>
    </xf>
    <xf numFmtId="164" fontId="0" fillId="0" borderId="15" xfId="1" applyNumberFormat="1" applyFont="1" applyFill="1" applyBorder="1" applyAlignment="1">
      <alignment horizontal="center" vertical="center" wrapText="1"/>
    </xf>
    <xf numFmtId="164" fontId="0" fillId="0" borderId="12" xfId="1" applyNumberFormat="1" applyFont="1" applyFill="1" applyBorder="1" applyAlignment="1">
      <alignment horizontal="center" vertical="center" wrapText="1"/>
    </xf>
    <xf numFmtId="0" fontId="0" fillId="0" borderId="0" xfId="0" applyAlignment="1">
      <alignment horizontal="center" vertical="center" textRotation="90"/>
    </xf>
    <xf numFmtId="0" fontId="0" fillId="12" borderId="17" xfId="0" applyFill="1" applyBorder="1" applyAlignment="1">
      <alignment horizontal="center" vertical="center"/>
    </xf>
    <xf numFmtId="0" fontId="0" fillId="12" borderId="15" xfId="0" applyFill="1" applyBorder="1"/>
    <xf numFmtId="0" fontId="0" fillId="12" borderId="15" xfId="0" applyFill="1" applyBorder="1" applyAlignment="1">
      <alignment horizontal="center" vertical="center"/>
    </xf>
    <xf numFmtId="0" fontId="0" fillId="12" borderId="15" xfId="0" applyFill="1" applyBorder="1" applyAlignment="1">
      <alignment horizontal="center" vertical="center" textRotation="90"/>
    </xf>
    <xf numFmtId="0" fontId="0" fillId="12" borderId="18" xfId="0" applyFill="1" applyBorder="1" applyAlignment="1">
      <alignment horizontal="center" vertical="center" textRotation="90"/>
    </xf>
    <xf numFmtId="0" fontId="0" fillId="12" borderId="17" xfId="0" applyFill="1" applyBorder="1" applyAlignment="1">
      <alignment horizontal="left" vertical="center" wrapText="1"/>
    </xf>
    <xf numFmtId="0" fontId="0" fillId="12" borderId="15" xfId="0" applyFill="1" applyBorder="1" applyAlignment="1" applyProtection="1">
      <alignment horizontal="left" vertical="center" wrapText="1"/>
      <protection locked="0"/>
    </xf>
    <xf numFmtId="0" fontId="0" fillId="12" borderId="18" xfId="0" applyFill="1" applyBorder="1" applyAlignment="1" applyProtection="1">
      <alignment horizontal="left" vertical="center" wrapText="1"/>
      <protection locked="0"/>
    </xf>
    <xf numFmtId="0" fontId="0" fillId="12" borderId="19" xfId="0" applyFill="1" applyBorder="1" applyAlignment="1">
      <alignment horizontal="center" vertical="center"/>
    </xf>
    <xf numFmtId="0" fontId="0" fillId="12" borderId="14" xfId="0" applyFill="1" applyBorder="1"/>
    <xf numFmtId="0" fontId="0" fillId="12" borderId="14" xfId="0" applyFill="1" applyBorder="1" applyAlignment="1">
      <alignment horizontal="center" vertical="center"/>
    </xf>
    <xf numFmtId="0" fontId="0" fillId="12" borderId="14" xfId="0" applyFill="1" applyBorder="1" applyAlignment="1">
      <alignment horizontal="center" vertical="center" textRotation="90"/>
    </xf>
    <xf numFmtId="0" fontId="0" fillId="12" borderId="20" xfId="0" applyFill="1" applyBorder="1" applyAlignment="1">
      <alignment horizontal="center" vertical="center" textRotation="90"/>
    </xf>
    <xf numFmtId="0" fontId="0" fillId="12" borderId="19" xfId="0" applyFill="1" applyBorder="1" applyAlignment="1">
      <alignment horizontal="left" vertical="center" wrapText="1"/>
    </xf>
    <xf numFmtId="0" fontId="0" fillId="12" borderId="14" xfId="0" applyFill="1" applyBorder="1" applyAlignment="1" applyProtection="1">
      <alignment horizontal="left" vertical="center" wrapText="1"/>
      <protection locked="0"/>
    </xf>
    <xf numFmtId="0" fontId="0" fillId="12" borderId="20" xfId="0" applyFill="1" applyBorder="1" applyAlignment="1" applyProtection="1">
      <alignment horizontal="left" vertical="center" wrapText="1"/>
      <protection locked="0"/>
    </xf>
    <xf numFmtId="0" fontId="0" fillId="12" borderId="14" xfId="0" applyFill="1" applyBorder="1" applyAlignment="1">
      <alignment horizontal="left" vertical="center" wrapText="1"/>
    </xf>
    <xf numFmtId="0" fontId="0" fillId="12" borderId="20" xfId="0" applyFill="1" applyBorder="1" applyAlignment="1">
      <alignment horizontal="left" vertical="center" wrapText="1"/>
    </xf>
    <xf numFmtId="0" fontId="0" fillId="12" borderId="48" xfId="0" applyFill="1" applyBorder="1" applyAlignment="1">
      <alignment horizontal="center" vertical="center"/>
    </xf>
    <xf numFmtId="0" fontId="0" fillId="12" borderId="12" xfId="0" applyFill="1" applyBorder="1"/>
    <xf numFmtId="0" fontId="0" fillId="12" borderId="12" xfId="0" applyFill="1" applyBorder="1" applyAlignment="1">
      <alignment horizontal="center" vertical="center"/>
    </xf>
    <xf numFmtId="0" fontId="0" fillId="12" borderId="12" xfId="0" applyFill="1" applyBorder="1" applyAlignment="1">
      <alignment horizontal="center" vertical="center" textRotation="90"/>
    </xf>
    <xf numFmtId="0" fontId="0" fillId="12" borderId="13" xfId="0" applyFill="1" applyBorder="1" applyAlignment="1">
      <alignment horizontal="center" vertical="center" textRotation="90"/>
    </xf>
    <xf numFmtId="0" fontId="0" fillId="12" borderId="48" xfId="0" applyFill="1" applyBorder="1" applyAlignment="1">
      <alignment horizontal="left" vertical="center" wrapText="1"/>
    </xf>
    <xf numFmtId="0" fontId="0" fillId="12" borderId="12" xfId="0" applyFill="1" applyBorder="1" applyAlignment="1">
      <alignment horizontal="left" vertical="center" wrapText="1"/>
    </xf>
    <xf numFmtId="0" fontId="0" fillId="12" borderId="13" xfId="0" applyFill="1" applyBorder="1" applyAlignment="1">
      <alignment horizontal="left" vertical="center" wrapText="1"/>
    </xf>
    <xf numFmtId="0" fontId="0" fillId="12" borderId="43" xfId="0" applyFill="1" applyBorder="1" applyAlignment="1">
      <alignment horizontal="center" vertical="center"/>
    </xf>
    <xf numFmtId="0" fontId="0" fillId="12" borderId="24" xfId="0" applyFill="1" applyBorder="1"/>
    <xf numFmtId="0" fontId="0" fillId="12" borderId="24" xfId="0" applyFill="1" applyBorder="1" applyAlignment="1">
      <alignment horizontal="center" vertical="center"/>
    </xf>
    <xf numFmtId="0" fontId="0" fillId="12" borderId="24" xfId="0" applyFill="1" applyBorder="1" applyAlignment="1">
      <alignment horizontal="center" vertical="center" textRotation="90"/>
    </xf>
    <xf numFmtId="0" fontId="0" fillId="12" borderId="25" xfId="0" applyFill="1" applyBorder="1" applyAlignment="1">
      <alignment horizontal="center" vertical="center" textRotation="90"/>
    </xf>
    <xf numFmtId="0" fontId="0" fillId="12" borderId="43" xfId="0" applyFill="1" applyBorder="1" applyAlignment="1">
      <alignment horizontal="left" vertical="center" wrapText="1"/>
    </xf>
    <xf numFmtId="0" fontId="0" fillId="12" borderId="24" xfId="0" applyFill="1" applyBorder="1" applyAlignment="1" applyProtection="1">
      <alignment horizontal="left" vertical="center" wrapText="1"/>
      <protection locked="0"/>
    </xf>
    <xf numFmtId="0" fontId="0" fillId="12" borderId="25" xfId="0" applyFill="1" applyBorder="1" applyAlignment="1" applyProtection="1">
      <alignment horizontal="left" vertical="center" wrapText="1"/>
      <protection locked="0"/>
    </xf>
    <xf numFmtId="0" fontId="0" fillId="12" borderId="21" xfId="0" applyFill="1" applyBorder="1" applyAlignment="1">
      <alignment horizontal="center" vertical="center"/>
    </xf>
    <xf numFmtId="0" fontId="0" fillId="12" borderId="22" xfId="0" applyFill="1" applyBorder="1"/>
    <xf numFmtId="0" fontId="0" fillId="12" borderId="22" xfId="0" applyFill="1" applyBorder="1" applyAlignment="1">
      <alignment horizontal="center" vertical="center"/>
    </xf>
    <xf numFmtId="0" fontId="0" fillId="12" borderId="22" xfId="0" applyFill="1" applyBorder="1" applyAlignment="1">
      <alignment horizontal="center" vertical="center" textRotation="90"/>
    </xf>
    <xf numFmtId="0" fontId="0" fillId="12" borderId="23" xfId="0" applyFill="1" applyBorder="1" applyAlignment="1">
      <alignment horizontal="center" vertical="center" textRotation="90"/>
    </xf>
    <xf numFmtId="0" fontId="0" fillId="12" borderId="21" xfId="0" applyFill="1" applyBorder="1" applyAlignment="1">
      <alignment horizontal="left" vertical="center" wrapText="1"/>
    </xf>
    <xf numFmtId="0" fontId="0" fillId="12" borderId="22" xfId="0" applyFill="1" applyBorder="1" applyAlignment="1">
      <alignment horizontal="left" vertical="center" wrapText="1"/>
    </xf>
    <xf numFmtId="0" fontId="0" fillId="12" borderId="23" xfId="0" applyFill="1" applyBorder="1" applyAlignment="1">
      <alignment horizontal="left" vertical="center" wrapText="1"/>
    </xf>
    <xf numFmtId="0" fontId="2" fillId="12" borderId="48" xfId="0" applyFont="1" applyFill="1" applyBorder="1" applyAlignment="1">
      <alignment horizontal="left" vertical="center" wrapText="1"/>
    </xf>
    <xf numFmtId="0" fontId="2" fillId="12" borderId="12" xfId="0" applyFont="1" applyFill="1" applyBorder="1" applyAlignment="1">
      <alignment horizontal="left" vertical="center" wrapText="1"/>
    </xf>
    <xf numFmtId="0" fontId="2" fillId="12" borderId="13" xfId="0" applyFont="1" applyFill="1" applyBorder="1" applyAlignment="1">
      <alignment horizontal="left" vertical="center" wrapText="1"/>
    </xf>
    <xf numFmtId="0" fontId="0" fillId="0" borderId="0" xfId="0" applyProtection="1"/>
    <xf numFmtId="0" fontId="10" fillId="0" borderId="37" xfId="0" applyFont="1" applyBorder="1" applyAlignment="1" applyProtection="1">
      <alignment horizontal="center" vertical="center" wrapText="1" readingOrder="1"/>
    </xf>
    <xf numFmtId="0" fontId="11" fillId="5" borderId="27" xfId="0" applyFont="1" applyFill="1" applyBorder="1" applyProtection="1"/>
    <xf numFmtId="0" fontId="11" fillId="5" borderId="28" xfId="0" applyFont="1" applyFill="1" applyBorder="1" applyProtection="1"/>
    <xf numFmtId="0" fontId="11" fillId="6" borderId="29" xfId="0" applyFont="1" applyFill="1" applyBorder="1" applyProtection="1"/>
    <xf numFmtId="0" fontId="10" fillId="0" borderId="38" xfId="0" applyFont="1" applyBorder="1" applyAlignment="1" applyProtection="1">
      <alignment horizontal="center" vertical="center" wrapText="1" readingOrder="1"/>
    </xf>
    <xf numFmtId="0" fontId="11" fillId="7" borderId="30" xfId="0" applyFont="1" applyFill="1" applyBorder="1" applyProtection="1"/>
    <xf numFmtId="0" fontId="11" fillId="7" borderId="26" xfId="0" applyFont="1" applyFill="1" applyBorder="1" applyProtection="1"/>
    <xf numFmtId="0" fontId="11" fillId="5" borderId="26" xfId="0" applyFont="1" applyFill="1" applyBorder="1" applyProtection="1"/>
    <xf numFmtId="0" fontId="11" fillId="6" borderId="31" xfId="0" applyFont="1" applyFill="1" applyBorder="1" applyProtection="1"/>
    <xf numFmtId="0" fontId="11" fillId="8" borderId="30" xfId="0" applyFont="1" applyFill="1" applyBorder="1" applyProtection="1"/>
    <xf numFmtId="0" fontId="10" fillId="0" borderId="39" xfId="0" applyFont="1" applyBorder="1" applyAlignment="1" applyProtection="1">
      <alignment horizontal="center" vertical="center" wrapText="1" readingOrder="1"/>
    </xf>
    <xf numFmtId="0" fontId="11" fillId="8" borderId="32" xfId="0" applyFont="1" applyFill="1" applyBorder="1" applyProtection="1"/>
    <xf numFmtId="0" fontId="11" fillId="8" borderId="33" xfId="0" applyFont="1" applyFill="1" applyBorder="1" applyProtection="1"/>
    <xf numFmtId="0" fontId="11" fillId="7" borderId="33" xfId="0" applyFont="1" applyFill="1" applyBorder="1" applyProtection="1"/>
    <xf numFmtId="0" fontId="11" fillId="5" borderId="33" xfId="0" applyFont="1" applyFill="1" applyBorder="1" applyProtection="1"/>
    <xf numFmtId="0" fontId="11" fillId="6" borderId="34" xfId="0" applyFont="1" applyFill="1" applyBorder="1" applyProtection="1"/>
    <xf numFmtId="0" fontId="8" fillId="0" borderId="0" xfId="0" applyFont="1" applyProtection="1"/>
    <xf numFmtId="0" fontId="10" fillId="0" borderId="40" xfId="0" applyFont="1" applyBorder="1" applyAlignment="1" applyProtection="1">
      <alignment horizontal="center" vertical="center" wrapText="1" readingOrder="1"/>
    </xf>
    <xf numFmtId="0" fontId="10" fillId="0" borderId="41" xfId="0" applyFont="1" applyBorder="1" applyAlignment="1" applyProtection="1">
      <alignment horizontal="center" vertical="center" wrapText="1" readingOrder="1"/>
    </xf>
    <xf numFmtId="0" fontId="12" fillId="0" borderId="0" xfId="0" applyFont="1" applyAlignment="1" applyProtection="1">
      <alignment horizontal="center"/>
    </xf>
    <xf numFmtId="0" fontId="11" fillId="6" borderId="28" xfId="0" applyFont="1" applyFill="1" applyBorder="1" applyProtection="1"/>
    <xf numFmtId="0" fontId="11" fillId="6" borderId="26" xfId="0" applyFont="1" applyFill="1" applyBorder="1" applyProtection="1"/>
    <xf numFmtId="0" fontId="11" fillId="8" borderId="26" xfId="0" applyFont="1" applyFill="1" applyBorder="1" applyProtection="1"/>
    <xf numFmtId="0" fontId="2" fillId="0" borderId="0" xfId="0" applyFont="1" applyProtection="1"/>
    <xf numFmtId="0" fontId="15" fillId="0" borderId="0" xfId="0" applyFont="1" applyFill="1" applyProtection="1"/>
    <xf numFmtId="0" fontId="15" fillId="0" borderId="0" xfId="0" applyFont="1" applyProtection="1"/>
    <xf numFmtId="9" fontId="15" fillId="0" borderId="0" xfId="0" applyNumberFormat="1" applyFont="1" applyFill="1" applyProtection="1"/>
    <xf numFmtId="0" fontId="17" fillId="0" borderId="0" xfId="0" applyFont="1" applyFill="1" applyProtection="1"/>
    <xf numFmtId="165" fontId="17" fillId="0" borderId="0" xfId="0" applyNumberFormat="1" applyFont="1" applyFill="1" applyProtection="1"/>
    <xf numFmtId="165" fontId="15" fillId="0" borderId="0" xfId="0" applyNumberFormat="1" applyFont="1" applyFill="1" applyProtection="1"/>
    <xf numFmtId="0" fontId="4" fillId="3" borderId="57" xfId="0" applyFont="1" applyFill="1" applyBorder="1" applyAlignment="1">
      <alignment horizontal="center" vertical="center" wrapText="1"/>
    </xf>
    <xf numFmtId="0" fontId="4" fillId="3" borderId="58" xfId="0" applyFont="1" applyFill="1" applyBorder="1" applyAlignment="1">
      <alignment horizontal="center" vertical="center" wrapText="1"/>
    </xf>
    <xf numFmtId="0" fontId="16" fillId="0" borderId="14" xfId="0" applyFont="1" applyBorder="1" applyAlignment="1">
      <alignment horizontal="center" vertical="center" wrapText="1"/>
    </xf>
    <xf numFmtId="17" fontId="0" fillId="2" borderId="14" xfId="0" applyNumberFormat="1" applyFill="1" applyBorder="1" applyAlignment="1">
      <alignment horizontal="center" vertical="center" wrapText="1"/>
    </xf>
    <xf numFmtId="0" fontId="0" fillId="0" borderId="14" xfId="0" applyBorder="1" applyAlignment="1">
      <alignment horizontal="center" vertical="center" wrapText="1"/>
    </xf>
    <xf numFmtId="0" fontId="0" fillId="2" borderId="14" xfId="0" applyFill="1" applyBorder="1" applyAlignment="1">
      <alignment horizontal="center" vertical="center" wrapText="1"/>
    </xf>
    <xf numFmtId="0" fontId="4" fillId="3" borderId="10" xfId="0" applyFont="1" applyFill="1" applyBorder="1" applyAlignment="1">
      <alignment horizontal="center" vertical="center" wrapText="1"/>
    </xf>
    <xf numFmtId="9" fontId="0" fillId="2" borderId="0" xfId="0" applyNumberFormat="1"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vertical="center" wrapText="1"/>
    </xf>
    <xf numFmtId="0" fontId="0" fillId="2" borderId="0" xfId="0" applyFill="1" applyAlignment="1">
      <alignment vertical="center" textRotation="90" wrapText="1"/>
    </xf>
    <xf numFmtId="0" fontId="0" fillId="2" borderId="0" xfId="0" applyFill="1" applyAlignment="1" applyProtection="1">
      <alignment vertical="center" wrapText="1"/>
      <protection locked="0"/>
    </xf>
    <xf numFmtId="14"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lignment horizontal="left" vertical="center" wrapText="1"/>
    </xf>
    <xf numFmtId="0" fontId="0" fillId="2" borderId="0" xfId="0" applyFill="1" applyAlignment="1" applyProtection="1">
      <alignment horizontal="left" vertical="center" wrapText="1"/>
      <protection locked="0"/>
    </xf>
    <xf numFmtId="0" fontId="0" fillId="0" borderId="14" xfId="0" applyBorder="1" applyAlignment="1">
      <alignment horizontal="center" vertical="center" wrapText="1"/>
    </xf>
    <xf numFmtId="0" fontId="0" fillId="2" borderId="14" xfId="0" applyFill="1" applyBorder="1" applyAlignment="1">
      <alignment horizontal="center" vertical="center" wrapText="1"/>
    </xf>
    <xf numFmtId="0" fontId="2" fillId="0" borderId="0" xfId="0" applyFont="1" applyFill="1" applyProtection="1"/>
    <xf numFmtId="9" fontId="15" fillId="0" borderId="0" xfId="0" applyNumberFormat="1" applyFont="1" applyProtection="1"/>
    <xf numFmtId="0" fontId="25" fillId="0" borderId="0" xfId="0" applyFont="1" applyProtection="1"/>
    <xf numFmtId="0" fontId="26" fillId="0" borderId="0" xfId="0" applyFont="1" applyProtection="1"/>
    <xf numFmtId="1" fontId="16" fillId="0" borderId="14" xfId="0" applyNumberFormat="1" applyFont="1" applyBorder="1" applyAlignment="1">
      <alignment vertical="center" wrapText="1"/>
    </xf>
    <xf numFmtId="0" fontId="16" fillId="0" borderId="14" xfId="0" applyFont="1" applyBorder="1" applyAlignment="1">
      <alignment vertical="center" wrapText="1"/>
    </xf>
    <xf numFmtId="17" fontId="16" fillId="0" borderId="14" xfId="0" applyNumberFormat="1" applyFont="1" applyBorder="1" applyAlignment="1">
      <alignment horizontal="center" vertical="center" wrapText="1"/>
    </xf>
    <xf numFmtId="0" fontId="16" fillId="0" borderId="14" xfId="0" applyFont="1" applyBorder="1"/>
    <xf numFmtId="0" fontId="16" fillId="0" borderId="14" xfId="0" applyFont="1" applyFill="1" applyBorder="1" applyAlignment="1">
      <alignment horizontal="center" vertical="center" wrapText="1"/>
    </xf>
    <xf numFmtId="17" fontId="16" fillId="0" borderId="14" xfId="0" applyNumberFormat="1" applyFont="1" applyFill="1" applyBorder="1" applyAlignment="1">
      <alignment horizontal="center" vertical="center" wrapText="1"/>
    </xf>
    <xf numFmtId="0" fontId="23" fillId="0" borderId="14" xfId="0" applyFont="1" applyFill="1" applyBorder="1" applyAlignment="1">
      <alignment horizontal="center" vertical="center" wrapText="1"/>
    </xf>
    <xf numFmtId="14" fontId="16" fillId="0" borderId="14" xfId="0" applyNumberFormat="1" applyFont="1" applyFill="1" applyBorder="1" applyAlignment="1">
      <alignment horizontal="center" vertical="center" wrapText="1"/>
    </xf>
    <xf numFmtId="0" fontId="16" fillId="0" borderId="12" xfId="0" applyFont="1" applyBorder="1" applyAlignment="1">
      <alignment horizontal="center" vertical="center" wrapText="1"/>
    </xf>
    <xf numFmtId="0" fontId="0" fillId="0" borderId="14" xfId="0" applyBorder="1" applyAlignment="1">
      <alignment horizontal="center" vertical="center" wrapText="1"/>
    </xf>
    <xf numFmtId="0" fontId="0" fillId="0" borderId="12" xfId="0" applyBorder="1" applyAlignment="1">
      <alignment horizontal="center" vertical="center" wrapText="1"/>
    </xf>
    <xf numFmtId="0" fontId="0" fillId="0" borderId="14" xfId="0" applyFill="1" applyBorder="1" applyAlignment="1">
      <alignment horizontal="center" vertical="center" wrapText="1"/>
    </xf>
    <xf numFmtId="17" fontId="0" fillId="0" borderId="14" xfId="0" applyNumberFormat="1" applyFill="1" applyBorder="1" applyAlignment="1">
      <alignment horizontal="center" vertical="center" wrapText="1"/>
    </xf>
    <xf numFmtId="14" fontId="0" fillId="0" borderId="14" xfId="0" applyNumberFormat="1" applyFill="1" applyBorder="1" applyAlignment="1">
      <alignment horizontal="center" vertical="center"/>
    </xf>
    <xf numFmtId="0" fontId="0" fillId="0" borderId="24" xfId="0" applyBorder="1" applyAlignment="1">
      <alignment horizontal="center" vertical="center" wrapText="1"/>
    </xf>
    <xf numFmtId="0" fontId="0" fillId="0" borderId="14" xfId="0" applyBorder="1" applyAlignment="1">
      <alignment horizontal="center" vertical="center" wrapText="1"/>
    </xf>
    <xf numFmtId="0" fontId="0" fillId="0" borderId="22" xfId="0" applyBorder="1" applyAlignment="1">
      <alignment horizontal="center" vertical="center" wrapText="1"/>
    </xf>
    <xf numFmtId="0" fontId="0" fillId="0" borderId="15" xfId="0" applyBorder="1" applyAlignment="1">
      <alignment horizontal="center" vertical="center" wrapText="1"/>
    </xf>
    <xf numFmtId="0" fontId="0" fillId="0" borderId="12" xfId="0" applyBorder="1" applyAlignment="1">
      <alignment horizontal="center" vertical="center" wrapText="1"/>
    </xf>
    <xf numFmtId="0" fontId="16" fillId="0" borderId="24" xfId="0" applyFont="1" applyBorder="1" applyAlignment="1">
      <alignment horizontal="center" vertical="center"/>
    </xf>
    <xf numFmtId="0" fontId="16" fillId="0" borderId="14" xfId="0" applyFont="1" applyBorder="1" applyAlignment="1">
      <alignment horizontal="center" vertical="center"/>
    </xf>
    <xf numFmtId="0" fontId="16" fillId="0" borderId="22" xfId="0" applyFont="1" applyBorder="1" applyAlignment="1">
      <alignment horizontal="center" vertical="center"/>
    </xf>
    <xf numFmtId="0" fontId="16" fillId="0" borderId="15" xfId="0" applyFont="1" applyBorder="1" applyAlignment="1">
      <alignment horizontal="center" vertical="center"/>
    </xf>
    <xf numFmtId="0" fontId="16" fillId="0" borderId="12" xfId="0" applyFont="1" applyBorder="1" applyAlignment="1">
      <alignment horizontal="center" vertical="center"/>
    </xf>
    <xf numFmtId="0" fontId="16" fillId="0" borderId="24"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22" xfId="0" applyFont="1" applyBorder="1" applyAlignment="1">
      <alignment horizontal="center" vertical="center" wrapText="1"/>
    </xf>
    <xf numFmtId="0" fontId="4" fillId="3" borderId="6" xfId="0" applyFont="1" applyFill="1" applyBorder="1" applyAlignment="1">
      <alignment horizontal="center" vertical="center" wrapText="1"/>
    </xf>
    <xf numFmtId="0" fontId="0" fillId="0" borderId="24" xfId="0" applyBorder="1" applyAlignment="1">
      <alignment horizontal="center" vertical="center" textRotation="90" wrapText="1"/>
    </xf>
    <xf numFmtId="0" fontId="0" fillId="0" borderId="14" xfId="0" applyBorder="1" applyAlignment="1">
      <alignment horizontal="center" vertical="center" textRotation="90" wrapText="1"/>
    </xf>
    <xf numFmtId="0" fontId="0" fillId="0" borderId="22" xfId="0" applyBorder="1" applyAlignment="1">
      <alignment horizontal="center" vertical="center" textRotation="90" wrapText="1"/>
    </xf>
    <xf numFmtId="0" fontId="0" fillId="12" borderId="25" xfId="0" applyFill="1" applyBorder="1" applyAlignment="1">
      <alignment horizontal="center" vertical="center" textRotation="90" wrapText="1"/>
    </xf>
    <xf numFmtId="0" fontId="0" fillId="12" borderId="20" xfId="0" applyFill="1" applyBorder="1" applyAlignment="1">
      <alignment horizontal="center" vertical="center" textRotation="90" wrapText="1"/>
    </xf>
    <xf numFmtId="0" fontId="0" fillId="12" borderId="23" xfId="0" applyFill="1" applyBorder="1" applyAlignment="1">
      <alignment horizontal="center" vertical="center" textRotation="90" wrapText="1"/>
    </xf>
    <xf numFmtId="0" fontId="0" fillId="12" borderId="15" xfId="0" applyFill="1" applyBorder="1" applyAlignment="1" applyProtection="1">
      <alignment horizontal="center" vertical="center" wrapText="1"/>
      <protection locked="0"/>
    </xf>
    <xf numFmtId="0" fontId="0" fillId="12" borderId="14" xfId="0" applyFill="1" applyBorder="1" applyAlignment="1" applyProtection="1">
      <alignment horizontal="center" vertical="center" wrapText="1"/>
      <protection locked="0"/>
    </xf>
    <xf numFmtId="0" fontId="0" fillId="12" borderId="24" xfId="0" applyFill="1" applyBorder="1" applyAlignment="1" applyProtection="1">
      <alignment horizontal="center" vertical="center" wrapText="1"/>
      <protection locked="0"/>
    </xf>
    <xf numFmtId="0" fontId="0" fillId="12" borderId="12" xfId="0" applyFill="1" applyBorder="1" applyAlignment="1" applyProtection="1">
      <alignment horizontal="center" vertical="center" wrapText="1"/>
      <protection locked="0"/>
    </xf>
    <xf numFmtId="0" fontId="2" fillId="12" borderId="24" xfId="0" applyFont="1" applyFill="1" applyBorder="1" applyAlignment="1" applyProtection="1">
      <alignment horizontal="center" vertical="center" wrapText="1"/>
      <protection locked="0"/>
    </xf>
    <xf numFmtId="0" fontId="2" fillId="12" borderId="14" xfId="0" applyFont="1" applyFill="1" applyBorder="1" applyAlignment="1" applyProtection="1">
      <alignment horizontal="center" vertical="center" wrapText="1"/>
      <protection locked="0"/>
    </xf>
    <xf numFmtId="0" fontId="0" fillId="12" borderId="22" xfId="0" applyFill="1" applyBorder="1" applyAlignment="1" applyProtection="1">
      <alignment horizontal="center" vertical="center" wrapText="1"/>
      <protection locked="0"/>
    </xf>
    <xf numFmtId="0" fontId="5" fillId="4" borderId="15" xfId="0" applyFont="1" applyFill="1" applyBorder="1" applyAlignment="1" applyProtection="1">
      <alignment horizontal="center" vertical="center" wrapText="1"/>
      <protection locked="0"/>
    </xf>
    <xf numFmtId="0" fontId="5" fillId="4" borderId="14" xfId="0" applyFont="1" applyFill="1" applyBorder="1" applyAlignment="1" applyProtection="1">
      <alignment horizontal="center" vertical="center" wrapText="1"/>
      <protection locked="0"/>
    </xf>
    <xf numFmtId="0" fontId="5" fillId="4" borderId="12" xfId="0" applyFont="1" applyFill="1" applyBorder="1" applyAlignment="1" applyProtection="1">
      <alignment horizontal="center" vertical="center" wrapText="1"/>
      <protection locked="0"/>
    </xf>
    <xf numFmtId="0" fontId="5" fillId="10" borderId="15" xfId="0" applyFont="1" applyFill="1" applyBorder="1" applyAlignment="1" applyProtection="1">
      <alignment horizontal="center" vertical="center" textRotation="90" wrapText="1"/>
      <protection locked="0"/>
    </xf>
    <xf numFmtId="0" fontId="5" fillId="10" borderId="14" xfId="0" applyFont="1" applyFill="1" applyBorder="1" applyAlignment="1" applyProtection="1">
      <alignment horizontal="center" vertical="center" textRotation="90" wrapText="1"/>
      <protection locked="0"/>
    </xf>
    <xf numFmtId="0" fontId="5" fillId="10" borderId="12" xfId="0" applyFont="1" applyFill="1" applyBorder="1" applyAlignment="1" applyProtection="1">
      <alignment horizontal="center" vertical="center" textRotation="90" wrapText="1"/>
      <protection locked="0"/>
    </xf>
    <xf numFmtId="0" fontId="16" fillId="0" borderId="17" xfId="0" applyFont="1" applyBorder="1" applyAlignment="1">
      <alignment horizontal="center" vertical="center"/>
    </xf>
    <xf numFmtId="0" fontId="16" fillId="0" borderId="19" xfId="0" applyFont="1" applyBorder="1" applyAlignment="1">
      <alignment horizontal="center" vertical="center"/>
    </xf>
    <xf numFmtId="0" fontId="16" fillId="0" borderId="48" xfId="0" applyFont="1" applyBorder="1" applyAlignment="1">
      <alignment horizontal="center" vertical="center"/>
    </xf>
    <xf numFmtId="0" fontId="0" fillId="0" borderId="15" xfId="0" applyBorder="1" applyAlignment="1">
      <alignment horizontal="center" vertical="center" textRotation="90" wrapText="1"/>
    </xf>
    <xf numFmtId="0" fontId="0" fillId="0" borderId="12" xfId="0" applyBorder="1" applyAlignment="1">
      <alignment horizontal="center" vertical="center" textRotation="90" wrapText="1"/>
    </xf>
    <xf numFmtId="0" fontId="0" fillId="0" borderId="44" xfId="0" applyBorder="1" applyAlignment="1">
      <alignment horizontal="center" vertical="center" textRotation="90" wrapText="1"/>
    </xf>
    <xf numFmtId="0" fontId="0" fillId="0" borderId="45" xfId="0" applyBorder="1" applyAlignment="1">
      <alignment horizontal="center" vertical="center" textRotation="90" wrapText="1"/>
    </xf>
    <xf numFmtId="0" fontId="0" fillId="0" borderId="46" xfId="0" applyBorder="1" applyAlignment="1">
      <alignment horizontal="center" vertical="center" textRotation="90" wrapText="1"/>
    </xf>
    <xf numFmtId="0" fontId="0" fillId="0" borderId="18" xfId="0" applyBorder="1" applyAlignment="1">
      <alignment horizontal="center" vertical="center" textRotation="90" wrapText="1"/>
    </xf>
    <xf numFmtId="0" fontId="0" fillId="0" borderId="20"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15"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9" fontId="0" fillId="0" borderId="24" xfId="1" applyFont="1" applyFill="1" applyBorder="1" applyAlignment="1">
      <alignment horizontal="center" vertical="center" textRotation="90" wrapText="1"/>
    </xf>
    <xf numFmtId="9" fontId="0" fillId="0" borderId="14" xfId="1" applyFont="1" applyFill="1" applyBorder="1" applyAlignment="1">
      <alignment horizontal="center" vertical="center" textRotation="90" wrapText="1"/>
    </xf>
    <xf numFmtId="9" fontId="0" fillId="0" borderId="22" xfId="1" applyFont="1" applyFill="1" applyBorder="1" applyAlignment="1">
      <alignment horizontal="center" vertical="center" textRotation="90" wrapText="1"/>
    </xf>
    <xf numFmtId="0" fontId="0" fillId="0" borderId="42" xfId="0" applyBorder="1" applyAlignment="1">
      <alignment horizontal="center" vertical="center" textRotation="90" wrapText="1"/>
    </xf>
    <xf numFmtId="0" fontId="0" fillId="0" borderId="47" xfId="0" applyBorder="1" applyAlignment="1">
      <alignment horizontal="center" vertical="center" textRotation="90" wrapText="1"/>
    </xf>
    <xf numFmtId="0" fontId="0" fillId="0" borderId="25" xfId="0" applyBorder="1" applyAlignment="1">
      <alignment horizontal="center" vertical="center" textRotation="90" wrapText="1"/>
    </xf>
    <xf numFmtId="0" fontId="0" fillId="0" borderId="23" xfId="0" applyBorder="1" applyAlignment="1">
      <alignment horizontal="center" vertical="center" textRotation="90" wrapText="1"/>
    </xf>
    <xf numFmtId="0" fontId="0" fillId="2" borderId="15" xfId="0" applyFill="1"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9" fontId="0" fillId="0" borderId="15" xfId="1" applyFont="1" applyFill="1" applyBorder="1" applyAlignment="1">
      <alignment horizontal="center" vertical="center" textRotation="90" wrapText="1"/>
    </xf>
    <xf numFmtId="9" fontId="0" fillId="0" borderId="12" xfId="1" applyFont="1" applyFill="1" applyBorder="1" applyAlignment="1">
      <alignment horizontal="center" vertical="center" textRotation="90" wrapText="1"/>
    </xf>
    <xf numFmtId="0" fontId="0" fillId="2" borderId="24" xfId="0" applyFill="1" applyBorder="1" applyAlignment="1" applyProtection="1">
      <alignment horizontal="center" vertical="center" wrapText="1"/>
      <protection locked="0"/>
    </xf>
    <xf numFmtId="0" fontId="0" fillId="2" borderId="22" xfId="0" applyFill="1" applyBorder="1" applyAlignment="1" applyProtection="1">
      <alignment horizontal="center" vertical="center" wrapText="1"/>
      <protection locked="0"/>
    </xf>
    <xf numFmtId="0" fontId="0" fillId="2" borderId="12" xfId="0" applyFill="1" applyBorder="1" applyAlignment="1" applyProtection="1">
      <alignment horizontal="center" vertical="center" wrapText="1"/>
      <protection locked="0"/>
    </xf>
    <xf numFmtId="9" fontId="0" fillId="0" borderId="15" xfId="1" applyFont="1" applyBorder="1" applyAlignment="1">
      <alignment horizontal="center" vertical="center" textRotation="90" wrapText="1"/>
    </xf>
    <xf numFmtId="9" fontId="0" fillId="0" borderId="14" xfId="1" applyFont="1" applyBorder="1" applyAlignment="1">
      <alignment horizontal="center" vertical="center" textRotation="90" wrapText="1"/>
    </xf>
    <xf numFmtId="9" fontId="0" fillId="0" borderId="12" xfId="1" applyFont="1" applyBorder="1" applyAlignment="1">
      <alignment horizontal="center" vertical="center" textRotation="90" wrapText="1"/>
    </xf>
    <xf numFmtId="9" fontId="0" fillId="0" borderId="24" xfId="1" applyFont="1" applyBorder="1" applyAlignment="1">
      <alignment horizontal="center" vertical="center" textRotation="90" wrapText="1"/>
    </xf>
    <xf numFmtId="9" fontId="0" fillId="0" borderId="22" xfId="1" applyFont="1" applyBorder="1" applyAlignment="1">
      <alignment horizontal="center" vertical="center" textRotation="90" wrapText="1"/>
    </xf>
    <xf numFmtId="0" fontId="0" fillId="2" borderId="24" xfId="0" applyFill="1" applyBorder="1" applyAlignment="1">
      <alignment horizontal="center" vertical="center" textRotation="90" wrapText="1"/>
    </xf>
    <xf numFmtId="0" fontId="0" fillId="2" borderId="14" xfId="0" applyFill="1" applyBorder="1" applyAlignment="1">
      <alignment horizontal="center" vertical="center" textRotation="90" wrapText="1"/>
    </xf>
    <xf numFmtId="0" fontId="0" fillId="2" borderId="22" xfId="0" applyFill="1" applyBorder="1" applyAlignment="1">
      <alignment horizontal="center" vertical="center" textRotation="90" wrapText="1"/>
    </xf>
    <xf numFmtId="0" fontId="0" fillId="2" borderId="25" xfId="0" applyFill="1" applyBorder="1" applyAlignment="1">
      <alignment horizontal="center" vertical="center" textRotation="90" wrapText="1"/>
    </xf>
    <xf numFmtId="0" fontId="0" fillId="2" borderId="20" xfId="0" applyFill="1" applyBorder="1" applyAlignment="1">
      <alignment horizontal="center" vertical="center" textRotation="90" wrapText="1"/>
    </xf>
    <xf numFmtId="0" fontId="0" fillId="2" borderId="23" xfId="0" applyFill="1" applyBorder="1" applyAlignment="1">
      <alignment horizontal="center" vertical="center" textRotation="90" wrapText="1"/>
    </xf>
    <xf numFmtId="0" fontId="0" fillId="2" borderId="24"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22" xfId="0" applyFill="1" applyBorder="1" applyAlignment="1">
      <alignment horizontal="center" vertical="center" wrapText="1"/>
    </xf>
    <xf numFmtId="9" fontId="0" fillId="2" borderId="24" xfId="1" applyFont="1" applyFill="1" applyBorder="1" applyAlignment="1">
      <alignment horizontal="center" vertical="center" textRotation="90" wrapText="1"/>
    </xf>
    <xf numFmtId="9" fontId="0" fillId="2" borderId="14" xfId="1" applyFont="1" applyFill="1" applyBorder="1" applyAlignment="1">
      <alignment horizontal="center" vertical="center" textRotation="90" wrapText="1"/>
    </xf>
    <xf numFmtId="9" fontId="0" fillId="2" borderId="22" xfId="1" applyFont="1" applyFill="1" applyBorder="1" applyAlignment="1">
      <alignment horizontal="center" vertical="center" textRotation="90" wrapText="1"/>
    </xf>
    <xf numFmtId="0" fontId="0" fillId="2" borderId="42" xfId="0" applyFill="1" applyBorder="1" applyAlignment="1">
      <alignment horizontal="center" vertical="center" textRotation="90" wrapText="1"/>
    </xf>
    <xf numFmtId="0" fontId="0" fillId="2" borderId="45" xfId="0" applyFill="1" applyBorder="1" applyAlignment="1">
      <alignment horizontal="center" vertical="center" textRotation="90" wrapText="1"/>
    </xf>
    <xf numFmtId="0" fontId="0" fillId="2" borderId="47" xfId="0" applyFill="1" applyBorder="1" applyAlignment="1">
      <alignment horizontal="center" vertical="center" textRotation="90" wrapText="1"/>
    </xf>
    <xf numFmtId="0" fontId="0" fillId="2" borderId="25" xfId="0" applyFill="1" applyBorder="1" applyAlignment="1" applyProtection="1">
      <alignment horizontal="center" vertical="center" textRotation="90" wrapText="1"/>
      <protection locked="0"/>
    </xf>
    <xf numFmtId="0" fontId="0" fillId="2" borderId="20" xfId="0" applyFill="1" applyBorder="1" applyAlignment="1" applyProtection="1">
      <alignment horizontal="center" vertical="center" textRotation="90" wrapText="1"/>
      <protection locked="0"/>
    </xf>
    <xf numFmtId="0" fontId="0" fillId="2" borderId="23" xfId="0" applyFill="1" applyBorder="1" applyAlignment="1" applyProtection="1">
      <alignment horizontal="center" vertical="center" textRotation="90" wrapText="1"/>
      <protection locked="0"/>
    </xf>
    <xf numFmtId="0" fontId="0" fillId="2" borderId="14" xfId="0" applyFill="1" applyBorder="1" applyAlignment="1" applyProtection="1">
      <alignment horizontal="left" vertical="center" wrapText="1"/>
      <protection locked="0"/>
    </xf>
    <xf numFmtId="0" fontId="0" fillId="2" borderId="12" xfId="0" applyFill="1" applyBorder="1" applyAlignment="1">
      <alignment horizontal="center" vertical="center" wrapText="1"/>
    </xf>
    <xf numFmtId="0" fontId="0" fillId="2" borderId="15" xfId="0" applyFill="1" applyBorder="1" applyAlignment="1">
      <alignment horizontal="center" vertical="center" textRotation="90" wrapText="1"/>
    </xf>
    <xf numFmtId="0" fontId="0" fillId="2" borderId="12" xfId="0" applyFill="1" applyBorder="1" applyAlignment="1">
      <alignment horizontal="center" vertical="center" textRotation="90" wrapText="1"/>
    </xf>
    <xf numFmtId="0" fontId="0" fillId="0" borderId="15" xfId="0" applyBorder="1" applyAlignment="1">
      <alignment horizontal="left"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3" fillId="0" borderId="52" xfId="0" applyFont="1" applyBorder="1" applyAlignment="1">
      <alignment horizontal="center" vertical="top" wrapText="1"/>
    </xf>
    <xf numFmtId="0" fontId="3" fillId="0" borderId="0" xfId="0" applyFont="1" applyBorder="1" applyAlignment="1">
      <alignment horizontal="center" vertical="top" wrapText="1"/>
    </xf>
    <xf numFmtId="0" fontId="3" fillId="0" borderId="56" xfId="0" applyFont="1" applyBorder="1" applyAlignment="1">
      <alignment horizontal="center" vertical="top" wrapText="1"/>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45" xfId="0" applyFont="1" applyFill="1" applyBorder="1" applyAlignment="1">
      <alignment horizontal="center" vertical="center" wrapText="1"/>
    </xf>
    <xf numFmtId="0" fontId="4" fillId="3" borderId="57" xfId="0" applyFont="1" applyFill="1" applyBorder="1" applyAlignment="1">
      <alignment horizontal="center" vertical="center" wrapText="1"/>
    </xf>
    <xf numFmtId="0" fontId="0" fillId="0" borderId="15" xfId="0" applyBorder="1" applyAlignment="1" applyProtection="1">
      <alignment horizontal="left" vertical="center" wrapText="1"/>
      <protection locked="0"/>
    </xf>
    <xf numFmtId="0" fontId="5" fillId="4" borderId="24" xfId="0" applyFont="1" applyFill="1" applyBorder="1" applyAlignment="1" applyProtection="1">
      <alignment horizontal="center" vertical="center" wrapText="1"/>
      <protection locked="0"/>
    </xf>
    <xf numFmtId="0" fontId="5" fillId="4" borderId="22" xfId="0" applyFont="1" applyFill="1" applyBorder="1" applyAlignment="1" applyProtection="1">
      <alignment horizontal="center" vertical="center" wrapText="1"/>
      <protection locked="0"/>
    </xf>
    <xf numFmtId="0" fontId="0" fillId="0" borderId="43" xfId="0" applyBorder="1" applyAlignment="1">
      <alignment horizontal="center" vertical="center" wrapText="1"/>
    </xf>
    <xf numFmtId="0" fontId="0" fillId="0" borderId="19" xfId="0" applyBorder="1" applyAlignment="1">
      <alignment horizontal="center" vertical="center" wrapText="1"/>
    </xf>
    <xf numFmtId="0" fontId="0" fillId="0" borderId="21" xfId="0" applyBorder="1" applyAlignment="1">
      <alignment horizontal="center" vertical="center" wrapText="1"/>
    </xf>
    <xf numFmtId="0" fontId="0" fillId="0" borderId="17" xfId="0" applyBorder="1" applyAlignment="1">
      <alignment horizontal="center" vertical="center" wrapText="1"/>
    </xf>
    <xf numFmtId="0" fontId="0" fillId="0" borderId="48" xfId="0" applyBorder="1" applyAlignment="1">
      <alignment horizontal="center" vertical="center" wrapText="1"/>
    </xf>
    <xf numFmtId="0" fontId="5" fillId="10" borderId="24" xfId="0" applyFont="1" applyFill="1" applyBorder="1" applyAlignment="1" applyProtection="1">
      <alignment horizontal="center" vertical="center" textRotation="90" wrapText="1"/>
      <protection locked="0"/>
    </xf>
    <xf numFmtId="0" fontId="5" fillId="10" borderId="22" xfId="0" applyFont="1" applyFill="1" applyBorder="1" applyAlignment="1" applyProtection="1">
      <alignment horizontal="center" vertical="center" textRotation="90" wrapText="1"/>
      <protection locked="0"/>
    </xf>
    <xf numFmtId="0" fontId="5" fillId="11" borderId="15" xfId="0" applyFont="1" applyFill="1" applyBorder="1" applyAlignment="1" applyProtection="1">
      <alignment horizontal="center" vertical="center" textRotation="90" wrapText="1"/>
      <protection locked="0"/>
    </xf>
    <xf numFmtId="0" fontId="5" fillId="11" borderId="14" xfId="0" applyFont="1" applyFill="1" applyBorder="1" applyAlignment="1" applyProtection="1">
      <alignment horizontal="center" vertical="center" textRotation="90" wrapText="1"/>
      <protection locked="0"/>
    </xf>
    <xf numFmtId="0" fontId="5" fillId="11" borderId="12" xfId="0" applyFont="1" applyFill="1" applyBorder="1" applyAlignment="1" applyProtection="1">
      <alignment horizontal="center" vertical="center" textRotation="90" wrapText="1"/>
      <protection locked="0"/>
    </xf>
    <xf numFmtId="0" fontId="5" fillId="9" borderId="24" xfId="0" applyFont="1" applyFill="1" applyBorder="1" applyAlignment="1" applyProtection="1">
      <alignment horizontal="center" vertical="center" textRotation="90" wrapText="1"/>
      <protection locked="0"/>
    </xf>
    <xf numFmtId="0" fontId="5" fillId="9" borderId="14" xfId="0" applyFont="1" applyFill="1" applyBorder="1" applyAlignment="1" applyProtection="1">
      <alignment horizontal="center" vertical="center" textRotation="90" wrapText="1"/>
      <protection locked="0"/>
    </xf>
    <xf numFmtId="0" fontId="5" fillId="9" borderId="22" xfId="0" applyFont="1" applyFill="1" applyBorder="1" applyAlignment="1" applyProtection="1">
      <alignment horizontal="center" vertical="center" textRotation="90" wrapText="1"/>
      <protection locked="0"/>
    </xf>
    <xf numFmtId="0" fontId="5" fillId="11" borderId="24" xfId="0" applyFont="1" applyFill="1" applyBorder="1" applyAlignment="1" applyProtection="1">
      <alignment horizontal="center" vertical="center" textRotation="90" wrapText="1"/>
      <protection locked="0"/>
    </xf>
    <xf numFmtId="0" fontId="5" fillId="11" borderId="22" xfId="0" applyFont="1" applyFill="1" applyBorder="1" applyAlignment="1" applyProtection="1">
      <alignment horizontal="center" vertical="center" textRotation="90" wrapText="1"/>
      <protection locked="0"/>
    </xf>
    <xf numFmtId="0" fontId="6" fillId="4" borderId="15" xfId="0" applyFont="1" applyFill="1" applyBorder="1" applyAlignment="1" applyProtection="1">
      <alignment horizontal="center" vertical="center" wrapText="1"/>
      <protection locked="0"/>
    </xf>
    <xf numFmtId="0" fontId="6" fillId="4" borderId="14" xfId="0" applyFont="1" applyFill="1" applyBorder="1" applyAlignment="1" applyProtection="1">
      <alignment horizontal="center" vertical="center" wrapText="1"/>
      <protection locked="0"/>
    </xf>
    <xf numFmtId="0" fontId="6" fillId="4" borderId="12" xfId="0" applyFont="1" applyFill="1" applyBorder="1" applyAlignment="1" applyProtection="1">
      <alignment horizontal="center" vertical="center" wrapText="1"/>
      <protection locked="0"/>
    </xf>
    <xf numFmtId="0" fontId="5" fillId="9" borderId="15" xfId="0" applyFont="1" applyFill="1" applyBorder="1" applyAlignment="1" applyProtection="1">
      <alignment horizontal="center" vertical="center" textRotation="90" wrapText="1"/>
      <protection locked="0"/>
    </xf>
    <xf numFmtId="0" fontId="5" fillId="9" borderId="12" xfId="0" applyFont="1" applyFill="1" applyBorder="1" applyAlignment="1" applyProtection="1">
      <alignment horizontal="center" vertical="center" textRotation="90" wrapText="1"/>
      <protection locked="0"/>
    </xf>
    <xf numFmtId="0" fontId="6" fillId="11" borderId="24" xfId="0" applyFont="1" applyFill="1" applyBorder="1" applyAlignment="1" applyProtection="1">
      <alignment horizontal="center" vertical="center" textRotation="90" wrapText="1"/>
      <protection locked="0"/>
    </xf>
    <xf numFmtId="0" fontId="6" fillId="11" borderId="14" xfId="0" applyFont="1" applyFill="1" applyBorder="1" applyAlignment="1" applyProtection="1">
      <alignment horizontal="center" vertical="center" textRotation="90" wrapText="1"/>
      <protection locked="0"/>
    </xf>
    <xf numFmtId="0" fontId="6" fillId="11" borderId="22" xfId="0" applyFont="1" applyFill="1" applyBorder="1" applyAlignment="1" applyProtection="1">
      <alignment horizontal="center" vertical="center" textRotation="90" wrapText="1"/>
      <protection locked="0"/>
    </xf>
    <xf numFmtId="0" fontId="5" fillId="4" borderId="14" xfId="0" applyFont="1" applyFill="1" applyBorder="1" applyAlignment="1" applyProtection="1">
      <alignment horizontal="center" vertical="center" textRotation="90" wrapText="1"/>
      <protection locked="0"/>
    </xf>
    <xf numFmtId="0" fontId="5" fillId="4" borderId="22" xfId="0" applyFont="1" applyFill="1" applyBorder="1" applyAlignment="1" applyProtection="1">
      <alignment horizontal="center" vertical="center" textRotation="90" wrapText="1"/>
      <protection locked="0"/>
    </xf>
    <xf numFmtId="0" fontId="16" fillId="0" borderId="43"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1"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21" xfId="0" applyFont="1" applyBorder="1" applyAlignment="1">
      <alignment horizontal="center" vertical="center" wrapText="1"/>
    </xf>
    <xf numFmtId="0" fontId="6" fillId="10" borderId="15" xfId="0" applyFont="1" applyFill="1" applyBorder="1" applyAlignment="1" applyProtection="1">
      <alignment horizontal="center" vertical="center" textRotation="90" wrapText="1"/>
      <protection locked="0"/>
    </xf>
    <xf numFmtId="0" fontId="6" fillId="10" borderId="14" xfId="0" applyFont="1" applyFill="1" applyBorder="1" applyAlignment="1" applyProtection="1">
      <alignment horizontal="center" vertical="center" textRotation="90" wrapText="1"/>
      <protection locked="0"/>
    </xf>
    <xf numFmtId="0" fontId="6" fillId="10" borderId="12" xfId="0" applyFont="1" applyFill="1" applyBorder="1" applyAlignment="1" applyProtection="1">
      <alignment horizontal="center" vertical="center" textRotation="90" wrapText="1"/>
      <protection locked="0"/>
    </xf>
    <xf numFmtId="0" fontId="5" fillId="4" borderId="12" xfId="0" applyFont="1" applyFill="1" applyBorder="1" applyAlignment="1" applyProtection="1">
      <alignment horizontal="center" vertical="center" textRotation="90" wrapText="1"/>
      <protection locked="0"/>
    </xf>
    <xf numFmtId="0" fontId="5" fillId="6" borderId="24" xfId="0" applyFont="1" applyFill="1" applyBorder="1" applyAlignment="1" applyProtection="1">
      <alignment horizontal="center" vertical="center" textRotation="90" wrapText="1"/>
      <protection locked="0"/>
    </xf>
    <xf numFmtId="0" fontId="5" fillId="6" borderId="14" xfId="0" applyFont="1" applyFill="1" applyBorder="1" applyAlignment="1" applyProtection="1">
      <alignment horizontal="center" vertical="center" textRotation="90" wrapText="1"/>
      <protection locked="0"/>
    </xf>
    <xf numFmtId="0" fontId="5" fillId="6" borderId="22" xfId="0" applyFont="1" applyFill="1" applyBorder="1" applyAlignment="1" applyProtection="1">
      <alignment horizontal="center" vertical="center" textRotation="90" wrapText="1"/>
      <protection locked="0"/>
    </xf>
    <xf numFmtId="0" fontId="6" fillId="10" borderId="24" xfId="0" applyFont="1" applyFill="1" applyBorder="1" applyAlignment="1" applyProtection="1">
      <alignment horizontal="center" vertical="center" textRotation="90" wrapText="1"/>
      <protection locked="0"/>
    </xf>
    <xf numFmtId="0" fontId="6" fillId="10" borderId="22" xfId="0" applyFont="1" applyFill="1" applyBorder="1" applyAlignment="1" applyProtection="1">
      <alignment horizontal="center" vertical="center" textRotation="90" wrapText="1"/>
      <protection locked="0"/>
    </xf>
    <xf numFmtId="0" fontId="4" fillId="3" borderId="49" xfId="0" applyFont="1" applyFill="1" applyBorder="1" applyAlignment="1">
      <alignment horizontal="center" vertical="center" textRotation="90" wrapText="1"/>
    </xf>
    <xf numFmtId="0" fontId="4" fillId="3" borderId="53" xfId="0" applyFont="1" applyFill="1" applyBorder="1" applyAlignment="1">
      <alignment horizontal="center" vertical="center" textRotation="90" wrapText="1"/>
    </xf>
    <xf numFmtId="0" fontId="4" fillId="3" borderId="7" xfId="0" applyFont="1" applyFill="1" applyBorder="1" applyAlignment="1">
      <alignment horizontal="center" vertical="center" textRotation="90" wrapText="1"/>
    </xf>
    <xf numFmtId="0" fontId="4" fillId="3" borderId="10" xfId="0" applyFont="1" applyFill="1" applyBorder="1" applyAlignment="1">
      <alignment horizontal="center" vertical="center" textRotation="90" wrapText="1"/>
    </xf>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4" fillId="3" borderId="16" xfId="0" applyFont="1" applyFill="1" applyBorder="1" applyAlignment="1">
      <alignment horizontal="center" vertical="center" textRotation="90" wrapText="1"/>
    </xf>
    <xf numFmtId="0" fontId="4" fillId="3" borderId="54" xfId="0" applyFont="1" applyFill="1" applyBorder="1" applyAlignment="1">
      <alignment horizontal="center" vertical="center" textRotation="90" wrapText="1"/>
    </xf>
    <xf numFmtId="0" fontId="4" fillId="3" borderId="55" xfId="0" applyFont="1" applyFill="1" applyBorder="1" applyAlignment="1">
      <alignment horizontal="center" vertical="center" textRotation="90" wrapText="1"/>
    </xf>
    <xf numFmtId="0" fontId="4" fillId="3" borderId="7" xfId="0" applyFont="1" applyFill="1" applyBorder="1" applyAlignment="1">
      <alignment horizontal="center" vertical="center" wrapText="1"/>
    </xf>
    <xf numFmtId="0" fontId="7" fillId="3" borderId="7" xfId="0" applyFont="1" applyFill="1" applyBorder="1" applyAlignment="1">
      <alignment horizontal="center" vertical="center" wrapText="1" readingOrder="1"/>
    </xf>
    <xf numFmtId="0" fontId="4" fillId="3" borderId="9" xfId="0" applyFont="1" applyFill="1" applyBorder="1" applyAlignment="1">
      <alignment horizontal="center" vertical="center" textRotation="90" wrapText="1"/>
    </xf>
    <xf numFmtId="0" fontId="4" fillId="3" borderId="8" xfId="0" applyFont="1" applyFill="1" applyBorder="1" applyAlignment="1">
      <alignment horizontal="center" vertical="center" textRotation="90" wrapText="1"/>
    </xf>
    <xf numFmtId="0" fontId="4" fillId="3" borderId="11" xfId="0" applyFont="1" applyFill="1" applyBorder="1" applyAlignment="1">
      <alignment horizontal="center" vertical="center" textRotation="90" wrapText="1"/>
    </xf>
    <xf numFmtId="0" fontId="0" fillId="2" borderId="18" xfId="0" applyFill="1" applyBorder="1" applyAlignment="1">
      <alignment horizontal="center" vertical="center" textRotation="90" wrapText="1"/>
    </xf>
    <xf numFmtId="0" fontId="0" fillId="2" borderId="13" xfId="0" applyFill="1" applyBorder="1" applyAlignment="1">
      <alignment horizontal="center" vertical="center" textRotation="90" wrapText="1"/>
    </xf>
    <xf numFmtId="0" fontId="16" fillId="0" borderId="21" xfId="0" applyFont="1" applyBorder="1" applyAlignment="1">
      <alignment horizontal="center" vertical="center"/>
    </xf>
    <xf numFmtId="0" fontId="2" fillId="12" borderId="12" xfId="0" applyFont="1" applyFill="1" applyBorder="1" applyAlignment="1" applyProtection="1">
      <alignment horizontal="center" vertical="center" wrapText="1"/>
      <protection locked="0"/>
    </xf>
    <xf numFmtId="0" fontId="16" fillId="0" borderId="43" xfId="0" applyFont="1" applyBorder="1" applyAlignment="1">
      <alignment horizontal="center" vertical="center"/>
    </xf>
    <xf numFmtId="0" fontId="0" fillId="0" borderId="14" xfId="0" applyBorder="1" applyAlignment="1" applyProtection="1">
      <alignment horizontal="center" vertical="center" textRotation="90" wrapText="1"/>
      <protection locked="0"/>
    </xf>
    <xf numFmtId="0" fontId="5" fillId="0" borderId="14"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textRotation="90"/>
      <protection locked="0"/>
    </xf>
    <xf numFmtId="0" fontId="20" fillId="0" borderId="14" xfId="0" applyFont="1" applyBorder="1" applyAlignment="1">
      <alignment horizontal="center" vertical="center" textRotation="90"/>
    </xf>
    <xf numFmtId="0" fontId="0" fillId="0" borderId="14" xfId="0" applyBorder="1" applyAlignment="1">
      <alignment horizontal="center" vertical="center"/>
    </xf>
    <xf numFmtId="0" fontId="19" fillId="0" borderId="14" xfId="0" applyFont="1" applyBorder="1" applyAlignment="1">
      <alignment horizontal="center" vertical="center" textRotation="90" wrapText="1"/>
    </xf>
    <xf numFmtId="0" fontId="6" fillId="0" borderId="14" xfId="0" applyFont="1" applyBorder="1" applyAlignment="1" applyProtection="1">
      <alignment horizontal="center" vertical="center" textRotation="90"/>
      <protection locked="0"/>
    </xf>
    <xf numFmtId="0" fontId="16" fillId="0" borderId="14" xfId="0" applyFont="1" applyBorder="1" applyAlignment="1">
      <alignment horizontal="center" vertical="center" textRotation="90" wrapText="1"/>
    </xf>
    <xf numFmtId="0" fontId="16" fillId="0" borderId="14" xfId="0" applyFont="1" applyBorder="1" applyAlignment="1" applyProtection="1">
      <alignment horizontal="center" vertical="center" textRotation="90" wrapText="1"/>
      <protection locked="0"/>
    </xf>
    <xf numFmtId="0" fontId="28" fillId="0" borderId="14" xfId="0" applyFont="1" applyBorder="1" applyAlignment="1" applyProtection="1">
      <alignment horizontal="center" vertical="center" wrapText="1"/>
      <protection locked="0"/>
    </xf>
    <xf numFmtId="0" fontId="20" fillId="0" borderId="14" xfId="0" applyFont="1" applyBorder="1" applyAlignment="1">
      <alignment horizontal="center" vertical="center" textRotation="90" wrapText="1"/>
    </xf>
    <xf numFmtId="0" fontId="6" fillId="0" borderId="14" xfId="0" applyFont="1" applyBorder="1" applyAlignment="1" applyProtection="1">
      <alignment horizontal="center" vertical="center" wrapText="1"/>
      <protection locked="0"/>
    </xf>
    <xf numFmtId="0" fontId="22" fillId="0" borderId="14" xfId="0" applyFont="1" applyBorder="1" applyAlignment="1" applyProtection="1">
      <alignment horizontal="center" vertical="center" wrapText="1"/>
      <protection locked="0"/>
    </xf>
    <xf numFmtId="0" fontId="16" fillId="0" borderId="12" xfId="0" applyFont="1" applyBorder="1" applyAlignment="1" applyProtection="1">
      <alignment horizontal="center" vertical="center" textRotation="90" wrapText="1"/>
      <protection locked="0"/>
    </xf>
    <xf numFmtId="0" fontId="16" fillId="0" borderId="12" xfId="0" applyFont="1" applyBorder="1" applyAlignment="1">
      <alignment horizontal="center" vertical="center" textRotation="90" wrapText="1"/>
    </xf>
    <xf numFmtId="0" fontId="5" fillId="0" borderId="12"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textRotation="90"/>
      <protection locked="0"/>
    </xf>
    <xf numFmtId="0" fontId="0" fillId="0" borderId="12" xfId="0" applyBorder="1" applyAlignment="1">
      <alignment horizontal="center" vertical="center"/>
    </xf>
    <xf numFmtId="0" fontId="19" fillId="0" borderId="12" xfId="0" applyFont="1" applyBorder="1" applyAlignment="1">
      <alignment horizontal="center" vertical="center" textRotation="90" wrapText="1"/>
    </xf>
    <xf numFmtId="0" fontId="28" fillId="0" borderId="12" xfId="0" applyFont="1" applyBorder="1" applyAlignment="1" applyProtection="1">
      <alignment horizontal="center" vertical="center" wrapText="1"/>
      <protection locked="0"/>
    </xf>
    <xf numFmtId="0" fontId="16" fillId="0" borderId="14" xfId="0" applyFont="1" applyBorder="1" applyAlignment="1">
      <alignment horizontal="center" vertical="center" wrapText="1"/>
    </xf>
    <xf numFmtId="1" fontId="16" fillId="0" borderId="14" xfId="0" applyNumberFormat="1" applyFont="1" applyBorder="1" applyAlignment="1">
      <alignment horizontal="center" vertical="center" wrapText="1"/>
    </xf>
    <xf numFmtId="0" fontId="20" fillId="2" borderId="14" xfId="0" applyFont="1" applyFill="1" applyBorder="1" applyAlignment="1">
      <alignment horizontal="center" vertical="center" textRotation="90"/>
    </xf>
    <xf numFmtId="0" fontId="4" fillId="3" borderId="64" xfId="0" applyFont="1" applyFill="1" applyBorder="1" applyAlignment="1">
      <alignment horizontal="center" vertical="center" wrapText="1"/>
    </xf>
    <xf numFmtId="0" fontId="4" fillId="3" borderId="65" xfId="0" applyFont="1" applyFill="1" applyBorder="1" applyAlignment="1">
      <alignment horizontal="center" vertical="center" wrapText="1"/>
    </xf>
    <xf numFmtId="0" fontId="4" fillId="3" borderId="62" xfId="0" applyFont="1" applyFill="1" applyBorder="1" applyAlignment="1">
      <alignment horizontal="center" vertical="center" wrapText="1"/>
    </xf>
    <xf numFmtId="0" fontId="4" fillId="3" borderId="63" xfId="0" applyFont="1" applyFill="1" applyBorder="1" applyAlignment="1">
      <alignment horizontal="center" vertical="center" wrapText="1"/>
    </xf>
    <xf numFmtId="0" fontId="4" fillId="3" borderId="60" xfId="0" applyFont="1" applyFill="1" applyBorder="1" applyAlignment="1">
      <alignment horizontal="center" vertical="center" wrapText="1"/>
    </xf>
    <xf numFmtId="0" fontId="4" fillId="3" borderId="61" xfId="0" applyFont="1" applyFill="1" applyBorder="1" applyAlignment="1">
      <alignment horizontal="center" vertical="center" wrapText="1"/>
    </xf>
    <xf numFmtId="0" fontId="4" fillId="3" borderId="16" xfId="0" applyFont="1" applyFill="1" applyBorder="1" applyAlignment="1">
      <alignment horizontal="center" vertical="center" wrapText="1"/>
    </xf>
    <xf numFmtId="0" fontId="21" fillId="3" borderId="16" xfId="0" applyFont="1" applyFill="1" applyBorder="1" applyAlignment="1">
      <alignment horizontal="center" vertical="center" wrapText="1"/>
    </xf>
    <xf numFmtId="0" fontId="21" fillId="3" borderId="10" xfId="0" applyFont="1" applyFill="1" applyBorder="1" applyAlignment="1">
      <alignment horizontal="center" vertical="center" wrapText="1"/>
    </xf>
    <xf numFmtId="0" fontId="18" fillId="3" borderId="10" xfId="0" applyFont="1" applyFill="1" applyBorder="1" applyAlignment="1">
      <alignment horizontal="center" vertical="center" textRotation="90" wrapText="1"/>
    </xf>
    <xf numFmtId="0" fontId="18" fillId="3" borderId="51" xfId="0" applyFont="1" applyFill="1" applyBorder="1" applyAlignment="1">
      <alignment horizontal="center" vertical="center" textRotation="90" wrapText="1"/>
    </xf>
    <xf numFmtId="0" fontId="17" fillId="3" borderId="9" xfId="0" applyFont="1" applyFill="1" applyBorder="1" applyAlignment="1">
      <alignment horizontal="center" vertical="center" textRotation="90" wrapText="1"/>
    </xf>
    <xf numFmtId="0" fontId="17" fillId="3" borderId="10" xfId="0" applyFont="1" applyFill="1" applyBorder="1" applyAlignment="1">
      <alignment horizontal="center" vertical="center" textRotation="90" wrapText="1"/>
    </xf>
    <xf numFmtId="0" fontId="17" fillId="3" borderId="49" xfId="0" applyFont="1" applyFill="1" applyBorder="1" applyAlignment="1">
      <alignment horizontal="center" vertical="center" wrapText="1"/>
    </xf>
    <xf numFmtId="0" fontId="17" fillId="3" borderId="50" xfId="0" applyFont="1" applyFill="1" applyBorder="1" applyAlignment="1">
      <alignment horizontal="center" vertical="center" wrapText="1"/>
    </xf>
    <xf numFmtId="0" fontId="17" fillId="3" borderId="9" xfId="0" applyFont="1" applyFill="1" applyBorder="1" applyAlignment="1">
      <alignment horizontal="center" vertical="center" wrapText="1"/>
    </xf>
    <xf numFmtId="0" fontId="21" fillId="3" borderId="16" xfId="0" applyFont="1" applyFill="1" applyBorder="1" applyAlignment="1">
      <alignment horizontal="center" vertical="center" textRotation="90" wrapText="1"/>
    </xf>
    <xf numFmtId="0" fontId="21" fillId="3" borderId="10" xfId="0" applyFont="1" applyFill="1" applyBorder="1" applyAlignment="1">
      <alignment horizontal="center" vertical="center" textRotation="90" wrapText="1"/>
    </xf>
    <xf numFmtId="0" fontId="0" fillId="0" borderId="14" xfId="0" applyFill="1" applyBorder="1" applyAlignment="1">
      <alignment horizontal="center" vertical="center" wrapText="1"/>
    </xf>
    <xf numFmtId="0" fontId="0" fillId="0" borderId="59" xfId="0" applyBorder="1" applyAlignment="1">
      <alignment horizontal="center"/>
    </xf>
    <xf numFmtId="0" fontId="16" fillId="0" borderId="14" xfId="0" applyFont="1" applyFill="1" applyBorder="1" applyAlignment="1">
      <alignment horizontal="center" vertical="center" wrapText="1"/>
    </xf>
    <xf numFmtId="17" fontId="16" fillId="0" borderId="14" xfId="0" applyNumberFormat="1" applyFont="1" applyFill="1" applyBorder="1" applyAlignment="1">
      <alignment horizontal="center" vertical="center" wrapText="1"/>
    </xf>
    <xf numFmtId="0" fontId="15" fillId="3" borderId="9" xfId="0" applyFont="1" applyFill="1" applyBorder="1" applyAlignment="1">
      <alignment horizontal="center"/>
    </xf>
    <xf numFmtId="0" fontId="4" fillId="3" borderId="51"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4" fillId="3" borderId="50" xfId="0" applyFont="1" applyFill="1" applyBorder="1" applyAlignment="1">
      <alignment horizontal="center" vertical="center" wrapText="1"/>
    </xf>
    <xf numFmtId="14" fontId="0" fillId="0" borderId="14" xfId="0" applyNumberFormat="1" applyFill="1" applyBorder="1" applyAlignment="1">
      <alignment horizontal="center" vertical="center" wrapText="1"/>
    </xf>
    <xf numFmtId="0" fontId="16" fillId="0" borderId="12" xfId="0" applyFont="1" applyBorder="1" applyAlignment="1">
      <alignment horizontal="center" vertical="center" wrapText="1"/>
    </xf>
    <xf numFmtId="0" fontId="16" fillId="0" borderId="15" xfId="0" applyFont="1" applyBorder="1" applyAlignment="1">
      <alignment horizontal="center" vertical="center" wrapText="1"/>
    </xf>
    <xf numFmtId="0" fontId="15" fillId="0" borderId="0" xfId="0" applyFont="1" applyFill="1" applyAlignment="1" applyProtection="1">
      <alignment horizontal="center"/>
    </xf>
    <xf numFmtId="0" fontId="15" fillId="0" borderId="0" xfId="0" applyFont="1" applyAlignment="1" applyProtection="1">
      <alignment horizontal="center"/>
    </xf>
    <xf numFmtId="0" fontId="24" fillId="0" borderId="35" xfId="0" applyFont="1" applyBorder="1" applyAlignment="1" applyProtection="1">
      <alignment horizontal="right" vertical="center" textRotation="90" wrapText="1"/>
    </xf>
    <xf numFmtId="0" fontId="24" fillId="0" borderId="35" xfId="0" applyFont="1" applyBorder="1" applyAlignment="1" applyProtection="1">
      <alignment horizontal="right" vertical="center" textRotation="90"/>
    </xf>
    <xf numFmtId="0" fontId="24" fillId="0" borderId="36" xfId="0" applyFont="1" applyBorder="1" applyAlignment="1" applyProtection="1">
      <alignment horizontal="center" vertical="center" wrapText="1" readingOrder="1"/>
    </xf>
    <xf numFmtId="0" fontId="12" fillId="0" borderId="0" xfId="0" applyFont="1" applyAlignment="1" applyProtection="1">
      <alignment horizontal="center"/>
    </xf>
    <xf numFmtId="0" fontId="9" fillId="0" borderId="0" xfId="0" applyFont="1" applyAlignment="1" applyProtection="1">
      <alignment horizontal="center"/>
    </xf>
  </cellXfs>
  <cellStyles count="2">
    <cellStyle name="Normal" xfId="0" builtinId="0"/>
    <cellStyle name="Porcentaje" xfId="1" builtinId="5"/>
  </cellStyles>
  <dxfs count="108">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383799496085118"/>
          <c:y val="5.3027489108885715E-3"/>
          <c:w val="0.7932484633764485"/>
          <c:h val="0.99301196475455211"/>
        </c:manualLayout>
      </c:layout>
      <c:scatterChart>
        <c:scatterStyle val="lineMarker"/>
        <c:varyColors val="0"/>
        <c:ser>
          <c:idx val="0"/>
          <c:order val="0"/>
          <c:tx>
            <c:strRef>
              <c:f>'Mapas de calor'!$C$27</c:f>
              <c:strCache>
                <c:ptCount val="1"/>
                <c:pt idx="0">
                  <c:v>EDEPI-RG-1</c:v>
                </c:pt>
              </c:strCache>
            </c:strRef>
          </c:tx>
          <c:marker>
            <c:symbol val="diamond"/>
            <c:size val="7"/>
            <c:spPr>
              <a:solidFill>
                <a:srgbClr val="000080"/>
              </a:solidFill>
              <a:ln>
                <a:solidFill>
                  <a:srgbClr val="000080"/>
                </a:solidFill>
                <a:prstDash val="solid"/>
              </a:ln>
            </c:spPr>
          </c:marker>
          <c:dLbls>
            <c:dLbl>
              <c:idx val="0"/>
              <c:layout>
                <c:manualLayout>
                  <c:x val="-0.15979805082693074"/>
                  <c:y val="3.662662092024144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calor'!$E$27</c:f>
              <c:numCache>
                <c:formatCode>0%</c:formatCode>
                <c:ptCount val="1"/>
                <c:pt idx="0">
                  <c:v>0.8</c:v>
                </c:pt>
              </c:numCache>
            </c:numRef>
          </c:xVal>
          <c:yVal>
            <c:numRef>
              <c:f>'Mapas de calor'!$D$27</c:f>
              <c:numCache>
                <c:formatCode>0%</c:formatCode>
                <c:ptCount val="1"/>
                <c:pt idx="0">
                  <c:v>0.4</c:v>
                </c:pt>
              </c:numCache>
            </c:numRef>
          </c:yVal>
          <c:smooth val="0"/>
          <c:extLst>
            <c:ext xmlns:c16="http://schemas.microsoft.com/office/drawing/2014/chart" uri="{C3380CC4-5D6E-409C-BE32-E72D297353CC}">
              <c16:uniqueId val="{00000002-DF50-4CC9-A50A-421FA1CA2826}"/>
            </c:ext>
          </c:extLst>
        </c:ser>
        <c:ser>
          <c:idx val="1"/>
          <c:order val="1"/>
          <c:tx>
            <c:strRef>
              <c:f>'Mapas de calor'!$C$28</c:f>
              <c:strCache>
                <c:ptCount val="1"/>
                <c:pt idx="0">
                  <c:v>EDEPI-RG-2</c:v>
                </c:pt>
              </c:strCache>
            </c:strRef>
          </c:tx>
          <c:marker>
            <c:symbol val="square"/>
            <c:size val="7"/>
            <c:spPr>
              <a:solidFill>
                <a:srgbClr val="FF00FF"/>
              </a:solidFill>
              <a:ln>
                <a:solidFill>
                  <a:srgbClr val="FF00FF"/>
                </a:solidFill>
                <a:prstDash val="solid"/>
              </a:ln>
            </c:spPr>
          </c:marker>
          <c:dLbls>
            <c:dLbl>
              <c:idx val="0"/>
              <c:layout>
                <c:manualLayout>
                  <c:x val="-0.15259604667435539"/>
                  <c:y val="3.053889249334585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calor'!$E$28</c:f>
              <c:numCache>
                <c:formatCode>0%</c:formatCode>
                <c:ptCount val="1"/>
                <c:pt idx="0">
                  <c:v>0.6</c:v>
                </c:pt>
              </c:numCache>
            </c:numRef>
          </c:xVal>
          <c:yVal>
            <c:numRef>
              <c:f>'Mapas de calor'!$D$28</c:f>
              <c:numCache>
                <c:formatCode>0%</c:formatCode>
                <c:ptCount val="1"/>
                <c:pt idx="0">
                  <c:v>0.6</c:v>
                </c:pt>
              </c:numCache>
            </c:numRef>
          </c:yVal>
          <c:smooth val="0"/>
          <c:extLst>
            <c:ext xmlns:c16="http://schemas.microsoft.com/office/drawing/2014/chart" uri="{C3380CC4-5D6E-409C-BE32-E72D297353CC}">
              <c16:uniqueId val="{00000004-DF50-4CC9-A50A-421FA1CA2826}"/>
            </c:ext>
          </c:extLst>
        </c:ser>
        <c:ser>
          <c:idx val="5"/>
          <c:order val="2"/>
          <c:tx>
            <c:strRef>
              <c:f>'Mapas de calor'!$C$29</c:f>
              <c:strCache>
                <c:ptCount val="1"/>
                <c:pt idx="0">
                  <c:v>EDEPI-RG-3</c:v>
                </c:pt>
              </c:strCache>
            </c:strRef>
          </c:tx>
          <c:dPt>
            <c:idx val="0"/>
            <c:bubble3D val="0"/>
            <c:extLst>
              <c:ext xmlns:c16="http://schemas.microsoft.com/office/drawing/2014/chart" uri="{C3380CC4-5D6E-409C-BE32-E72D297353CC}">
                <c16:uniqueId val="{00000024-DF50-4CC9-A50A-421FA1CA2826}"/>
              </c:ext>
            </c:extLst>
          </c:dPt>
          <c:dLbls>
            <c:dLbl>
              <c:idx val="0"/>
              <c:layout>
                <c:manualLayout>
                  <c:x val="-0.16198877669269213"/>
                  <c:y val="3.071649757937557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calor'!$E$29</c:f>
              <c:numCache>
                <c:formatCode>0%</c:formatCode>
                <c:ptCount val="1"/>
                <c:pt idx="0">
                  <c:v>0.8</c:v>
                </c:pt>
              </c:numCache>
            </c:numRef>
          </c:xVal>
          <c:yVal>
            <c:numRef>
              <c:f>'Mapas de calor'!$D$29</c:f>
              <c:numCache>
                <c:formatCode>0%</c:formatCode>
                <c:ptCount val="1"/>
                <c:pt idx="0">
                  <c:v>0.2</c:v>
                </c:pt>
              </c:numCache>
            </c:numRef>
          </c:yVal>
          <c:smooth val="0"/>
          <c:extLst>
            <c:ext xmlns:c16="http://schemas.microsoft.com/office/drawing/2014/chart" uri="{C3380CC4-5D6E-409C-BE32-E72D297353CC}">
              <c16:uniqueId val="{00000009-DF50-4CC9-A50A-421FA1CA2826}"/>
            </c:ext>
          </c:extLst>
        </c:ser>
        <c:ser>
          <c:idx val="6"/>
          <c:order val="3"/>
          <c:tx>
            <c:strRef>
              <c:f>'Mapas de calor'!$C$30</c:f>
              <c:strCache>
                <c:ptCount val="1"/>
                <c:pt idx="0">
                  <c:v>AFINCO-RG-1</c:v>
                </c:pt>
              </c:strCache>
            </c:strRef>
          </c:tx>
          <c:dLbls>
            <c:dLbl>
              <c:idx val="0"/>
              <c:layout>
                <c:manualLayout>
                  <c:x val="-0.14724357639067115"/>
                  <c:y val="5.04117455397679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calor'!$E$30</c:f>
              <c:numCache>
                <c:formatCode>0%</c:formatCode>
                <c:ptCount val="1"/>
                <c:pt idx="0">
                  <c:v>0.6</c:v>
                </c:pt>
              </c:numCache>
            </c:numRef>
          </c:xVal>
          <c:yVal>
            <c:numRef>
              <c:f>'Mapas de calor'!$D$30</c:f>
              <c:numCache>
                <c:formatCode>0%</c:formatCode>
                <c:ptCount val="1"/>
                <c:pt idx="0">
                  <c:v>1</c:v>
                </c:pt>
              </c:numCache>
            </c:numRef>
          </c:yVal>
          <c:smooth val="0"/>
          <c:extLst>
            <c:ext xmlns:c16="http://schemas.microsoft.com/office/drawing/2014/chart" uri="{C3380CC4-5D6E-409C-BE32-E72D297353CC}">
              <c16:uniqueId val="{0000000A-DF50-4CC9-A50A-421FA1CA2826}"/>
            </c:ext>
          </c:extLst>
        </c:ser>
        <c:ser>
          <c:idx val="7"/>
          <c:order val="4"/>
          <c:tx>
            <c:strRef>
              <c:f>'Mapas de calor'!$C$31</c:f>
              <c:strCache>
                <c:ptCount val="1"/>
                <c:pt idx="0">
                  <c:v>ACONTR-RG-1</c:v>
                </c:pt>
              </c:strCache>
            </c:strRef>
          </c:tx>
          <c:dLbls>
            <c:dLbl>
              <c:idx val="0"/>
              <c:layout>
                <c:manualLayout>
                  <c:x val="-0.149274717031596"/>
                  <c:y val="2.746996569018105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E-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calor'!$E$31</c:f>
              <c:numCache>
                <c:formatCode>0%</c:formatCode>
                <c:ptCount val="1"/>
                <c:pt idx="0">
                  <c:v>0.4</c:v>
                </c:pt>
              </c:numCache>
            </c:numRef>
          </c:xVal>
          <c:yVal>
            <c:numRef>
              <c:f>'Mapas de calor'!$D$31</c:f>
              <c:numCache>
                <c:formatCode>0%</c:formatCode>
                <c:ptCount val="1"/>
                <c:pt idx="0">
                  <c:v>0.8</c:v>
                </c:pt>
              </c:numCache>
            </c:numRef>
          </c:yVal>
          <c:smooth val="0"/>
          <c:extLst>
            <c:ext xmlns:c16="http://schemas.microsoft.com/office/drawing/2014/chart" uri="{C3380CC4-5D6E-409C-BE32-E72D297353CC}">
              <c16:uniqueId val="{0000000B-DF50-4CC9-A50A-421FA1CA2826}"/>
            </c:ext>
          </c:extLst>
        </c:ser>
        <c:ser>
          <c:idx val="8"/>
          <c:order val="5"/>
          <c:tx>
            <c:strRef>
              <c:f>'Mapas de calor'!$C$32</c:f>
              <c:strCache>
                <c:ptCount val="1"/>
                <c:pt idx="0">
                  <c:v>SEVALS-RG-1</c:v>
                </c:pt>
              </c:strCache>
            </c:strRef>
          </c:tx>
          <c:dLbls>
            <c:dLbl>
              <c:idx val="0"/>
              <c:layout>
                <c:manualLayout>
                  <c:x val="-0.15665211858898392"/>
                  <c:y val="3.36078303598451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calor'!$E$32</c:f>
              <c:numCache>
                <c:formatCode>0%</c:formatCode>
                <c:ptCount val="1"/>
                <c:pt idx="0">
                  <c:v>0.4</c:v>
                </c:pt>
              </c:numCache>
            </c:numRef>
          </c:xVal>
          <c:yVal>
            <c:numRef>
              <c:f>'Mapas de calor'!$D$32</c:f>
              <c:numCache>
                <c:formatCode>0%</c:formatCode>
                <c:ptCount val="1"/>
                <c:pt idx="0">
                  <c:v>0.6</c:v>
                </c:pt>
              </c:numCache>
            </c:numRef>
          </c:yVal>
          <c:smooth val="0"/>
          <c:extLst>
            <c:ext xmlns:c16="http://schemas.microsoft.com/office/drawing/2014/chart" uri="{C3380CC4-5D6E-409C-BE32-E72D297353CC}">
              <c16:uniqueId val="{0000000C-DF50-4CC9-A50A-421FA1CA2826}"/>
            </c:ext>
          </c:extLst>
        </c:ser>
        <c:ser>
          <c:idx val="9"/>
          <c:order val="6"/>
          <c:tx>
            <c:strRef>
              <c:f>'Mapas de calor'!$C$33</c:f>
              <c:strCache>
                <c:ptCount val="1"/>
                <c:pt idx="0">
                  <c:v>EDEPI-RG-4</c:v>
                </c:pt>
              </c:strCache>
            </c:strRef>
          </c:tx>
          <c:dLbls>
            <c:dLbl>
              <c:idx val="0"/>
              <c:layout>
                <c:manualLayout>
                  <c:x val="-7.2035932284017709E-2"/>
                  <c:y val="3.14097615138234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calor'!$E$33</c:f>
              <c:numCache>
                <c:formatCode>0%</c:formatCode>
                <c:ptCount val="1"/>
                <c:pt idx="0">
                  <c:v>1</c:v>
                </c:pt>
              </c:numCache>
            </c:numRef>
          </c:xVal>
          <c:yVal>
            <c:numRef>
              <c:f>'Mapas de calor'!$D$33</c:f>
              <c:numCache>
                <c:formatCode>0%</c:formatCode>
                <c:ptCount val="1"/>
                <c:pt idx="0">
                  <c:v>0.6</c:v>
                </c:pt>
              </c:numCache>
            </c:numRef>
          </c:yVal>
          <c:smooth val="0"/>
          <c:extLst>
            <c:ext xmlns:c16="http://schemas.microsoft.com/office/drawing/2014/chart" uri="{C3380CC4-5D6E-409C-BE32-E72D297353CC}">
              <c16:uniqueId val="{0000000D-DF50-4CC9-A50A-421FA1CA2826}"/>
            </c:ext>
          </c:extLst>
        </c:ser>
        <c:ser>
          <c:idx val="10"/>
          <c:order val="7"/>
          <c:tx>
            <c:strRef>
              <c:f>'Mapas de calor'!$C$34</c:f>
              <c:strCache>
                <c:ptCount val="1"/>
                <c:pt idx="0">
                  <c:v>ACONTR-RG-2</c:v>
                </c:pt>
              </c:strCache>
            </c:strRef>
          </c:tx>
          <c:dLbls>
            <c:dLbl>
              <c:idx val="0"/>
              <c:layout>
                <c:manualLayout>
                  <c:x val="-0.15379526452765585"/>
                  <c:y val="7.40086434475200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calor'!$E$34</c:f>
              <c:numCache>
                <c:formatCode>0%</c:formatCode>
                <c:ptCount val="1"/>
                <c:pt idx="0">
                  <c:v>0.4</c:v>
                </c:pt>
              </c:numCache>
            </c:numRef>
          </c:xVal>
          <c:yVal>
            <c:numRef>
              <c:f>'Mapas de calor'!$D$34</c:f>
              <c:numCache>
                <c:formatCode>0%</c:formatCode>
                <c:ptCount val="1"/>
                <c:pt idx="0">
                  <c:v>0.6</c:v>
                </c:pt>
              </c:numCache>
            </c:numRef>
          </c:yVal>
          <c:smooth val="0"/>
          <c:extLst>
            <c:ext xmlns:c16="http://schemas.microsoft.com/office/drawing/2014/chart" uri="{C3380CC4-5D6E-409C-BE32-E72D297353CC}">
              <c16:uniqueId val="{0000000E-DF50-4CC9-A50A-421FA1CA2826}"/>
            </c:ext>
          </c:extLst>
        </c:ser>
        <c:ser>
          <c:idx val="11"/>
          <c:order val="8"/>
          <c:tx>
            <c:strRef>
              <c:f>'Mapas de calor'!$C$35</c:f>
              <c:strCache>
                <c:ptCount val="1"/>
                <c:pt idx="0">
                  <c:v>ACONTR-RG-3</c:v>
                </c:pt>
              </c:strCache>
            </c:strRef>
          </c:tx>
          <c:dLbls>
            <c:dLbl>
              <c:idx val="0"/>
              <c:layout>
                <c:manualLayout>
                  <c:x val="-0.15253896213447501"/>
                  <c:y val="6.980773947387809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calor'!$E$35</c:f>
              <c:numCache>
                <c:formatCode>0%</c:formatCode>
                <c:ptCount val="1"/>
                <c:pt idx="0">
                  <c:v>0.6</c:v>
                </c:pt>
              </c:numCache>
            </c:numRef>
          </c:xVal>
          <c:yVal>
            <c:numRef>
              <c:f>'Mapas de calor'!$D$35</c:f>
              <c:numCache>
                <c:formatCode>0%</c:formatCode>
                <c:ptCount val="1"/>
                <c:pt idx="0">
                  <c:v>0.6</c:v>
                </c:pt>
              </c:numCache>
            </c:numRef>
          </c:yVal>
          <c:smooth val="0"/>
          <c:extLst>
            <c:ext xmlns:c16="http://schemas.microsoft.com/office/drawing/2014/chart" uri="{C3380CC4-5D6E-409C-BE32-E72D297353CC}">
              <c16:uniqueId val="{0000000F-DF50-4CC9-A50A-421FA1CA2826}"/>
            </c:ext>
          </c:extLst>
        </c:ser>
        <c:ser>
          <c:idx val="12"/>
          <c:order val="9"/>
          <c:tx>
            <c:strRef>
              <c:f>'Mapas de calor'!$C$36</c:f>
              <c:strCache>
                <c:ptCount val="1"/>
                <c:pt idx="0">
                  <c:v>EDEPI-RG-5</c:v>
                </c:pt>
              </c:strCache>
            </c:strRef>
          </c:tx>
          <c:dLbls>
            <c:dLbl>
              <c:idx val="0"/>
              <c:layout>
                <c:manualLayout>
                  <c:x val="-8.0575975372527281E-2"/>
                  <c:y val="8.290426032010320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calor'!$E$36</c:f>
              <c:numCache>
                <c:formatCode>0%</c:formatCode>
                <c:ptCount val="1"/>
                <c:pt idx="0">
                  <c:v>1</c:v>
                </c:pt>
              </c:numCache>
            </c:numRef>
          </c:xVal>
          <c:yVal>
            <c:numRef>
              <c:f>'Mapas de calor'!$D$36</c:f>
              <c:numCache>
                <c:formatCode>0%</c:formatCode>
                <c:ptCount val="1"/>
                <c:pt idx="0">
                  <c:v>0.8</c:v>
                </c:pt>
              </c:numCache>
            </c:numRef>
          </c:yVal>
          <c:smooth val="0"/>
          <c:extLst>
            <c:ext xmlns:c16="http://schemas.microsoft.com/office/drawing/2014/chart" uri="{C3380CC4-5D6E-409C-BE32-E72D297353CC}">
              <c16:uniqueId val="{00000010-DF50-4CC9-A50A-421FA1CA2826}"/>
            </c:ext>
          </c:extLst>
        </c:ser>
        <c:ser>
          <c:idx val="13"/>
          <c:order val="10"/>
          <c:tx>
            <c:strRef>
              <c:f>'Mapas de calor'!$C$37</c:f>
              <c:strCache>
                <c:ptCount val="1"/>
                <c:pt idx="0">
                  <c:v>AFINCO-RG-2</c:v>
                </c:pt>
              </c:strCache>
            </c:strRef>
          </c:tx>
          <c:dLbls>
            <c:dLbl>
              <c:idx val="0"/>
              <c:layout>
                <c:manualLayout>
                  <c:x val="-0.14032121116578025"/>
                  <c:y val="8.661159700801880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calor'!$E$37</c:f>
              <c:numCache>
                <c:formatCode>0%</c:formatCode>
                <c:ptCount val="1"/>
                <c:pt idx="0">
                  <c:v>0.4</c:v>
                </c:pt>
              </c:numCache>
            </c:numRef>
          </c:xVal>
          <c:yVal>
            <c:numRef>
              <c:f>'Mapas de calor'!$D$37</c:f>
              <c:numCache>
                <c:formatCode>0%</c:formatCode>
                <c:ptCount val="1"/>
                <c:pt idx="0">
                  <c:v>1</c:v>
                </c:pt>
              </c:numCache>
            </c:numRef>
          </c:yVal>
          <c:smooth val="0"/>
          <c:extLst>
            <c:ext xmlns:c16="http://schemas.microsoft.com/office/drawing/2014/chart" uri="{C3380CC4-5D6E-409C-BE32-E72D297353CC}">
              <c16:uniqueId val="{00000011-DF50-4CC9-A50A-421FA1CA2826}"/>
            </c:ext>
          </c:extLst>
        </c:ser>
        <c:ser>
          <c:idx val="14"/>
          <c:order val="11"/>
          <c:tx>
            <c:strRef>
              <c:f>'Mapas de calor'!$C$38</c:f>
              <c:strCache>
                <c:ptCount val="1"/>
                <c:pt idx="0">
                  <c:v>MINSEI-RG-1</c:v>
                </c:pt>
              </c:strCache>
            </c:strRef>
          </c:tx>
          <c:dLbls>
            <c:dLbl>
              <c:idx val="0"/>
              <c:layout>
                <c:manualLayout>
                  <c:x val="-7.1235199920347256E-2"/>
                  <c:y val="0.1734382532358558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calor'!$E$38</c:f>
              <c:numCache>
                <c:formatCode>0%</c:formatCode>
                <c:ptCount val="1"/>
                <c:pt idx="0">
                  <c:v>1</c:v>
                </c:pt>
              </c:numCache>
            </c:numRef>
          </c:xVal>
          <c:yVal>
            <c:numRef>
              <c:f>'Mapas de calor'!$D$38</c:f>
              <c:numCache>
                <c:formatCode>0%</c:formatCode>
                <c:ptCount val="1"/>
                <c:pt idx="0">
                  <c:v>0.6</c:v>
                </c:pt>
              </c:numCache>
            </c:numRef>
          </c:yVal>
          <c:smooth val="0"/>
          <c:extLst>
            <c:ext xmlns:c16="http://schemas.microsoft.com/office/drawing/2014/chart" uri="{C3380CC4-5D6E-409C-BE32-E72D297353CC}">
              <c16:uniqueId val="{00000012-DF50-4CC9-A50A-421FA1CA2826}"/>
            </c:ext>
          </c:extLst>
        </c:ser>
        <c:ser>
          <c:idx val="15"/>
          <c:order val="12"/>
          <c:tx>
            <c:strRef>
              <c:f>'Mapas de calor'!$C$39</c:f>
              <c:strCache>
                <c:ptCount val="1"/>
                <c:pt idx="0">
                  <c:v>MINFRA-RG-1</c:v>
                </c:pt>
              </c:strCache>
            </c:strRef>
          </c:tx>
          <c:dLbls>
            <c:dLbl>
              <c:idx val="0"/>
              <c:layout>
                <c:manualLayout>
                  <c:x val="-0.16429870923668799"/>
                  <c:y val="7.26979904044926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calor'!$E$39</c:f>
              <c:numCache>
                <c:formatCode>0%</c:formatCode>
                <c:ptCount val="1"/>
                <c:pt idx="0">
                  <c:v>0.8</c:v>
                </c:pt>
              </c:numCache>
            </c:numRef>
          </c:xVal>
          <c:yVal>
            <c:numRef>
              <c:f>'Mapas de calor'!$D$39</c:f>
              <c:numCache>
                <c:formatCode>0%</c:formatCode>
                <c:ptCount val="1"/>
                <c:pt idx="0">
                  <c:v>0.2</c:v>
                </c:pt>
              </c:numCache>
            </c:numRef>
          </c:yVal>
          <c:smooth val="0"/>
          <c:extLst>
            <c:ext xmlns:c16="http://schemas.microsoft.com/office/drawing/2014/chart" uri="{C3380CC4-5D6E-409C-BE32-E72D297353CC}">
              <c16:uniqueId val="{00000013-DF50-4CC9-A50A-421FA1CA2826}"/>
            </c:ext>
          </c:extLst>
        </c:ser>
        <c:ser>
          <c:idx val="16"/>
          <c:order val="13"/>
          <c:tx>
            <c:strRef>
              <c:f>'Mapas de calor'!$C$40</c:f>
              <c:strCache>
                <c:ptCount val="1"/>
                <c:pt idx="0">
                  <c:v>MINFRA-RG-2</c:v>
                </c:pt>
              </c:strCache>
            </c:strRef>
          </c:tx>
          <c:dLbls>
            <c:dLbl>
              <c:idx val="0"/>
              <c:layout>
                <c:manualLayout>
                  <c:x val="-0.16289372153033041"/>
                  <c:y val="0.123109804646487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calor'!$E$40</c:f>
              <c:numCache>
                <c:formatCode>0%</c:formatCode>
                <c:ptCount val="1"/>
                <c:pt idx="0">
                  <c:v>0.8</c:v>
                </c:pt>
              </c:numCache>
            </c:numRef>
          </c:xVal>
          <c:yVal>
            <c:numRef>
              <c:f>'Mapas de calor'!$D$40</c:f>
              <c:numCache>
                <c:formatCode>0%</c:formatCode>
                <c:ptCount val="1"/>
                <c:pt idx="0">
                  <c:v>0.2</c:v>
                </c:pt>
              </c:numCache>
            </c:numRef>
          </c:yVal>
          <c:smooth val="0"/>
          <c:extLst>
            <c:ext xmlns:c16="http://schemas.microsoft.com/office/drawing/2014/chart" uri="{C3380CC4-5D6E-409C-BE32-E72D297353CC}">
              <c16:uniqueId val="{00000014-DF50-4CC9-A50A-421FA1CA2826}"/>
            </c:ext>
          </c:extLst>
        </c:ser>
        <c:ser>
          <c:idx val="17"/>
          <c:order val="14"/>
          <c:tx>
            <c:strRef>
              <c:f>'Mapas de calor'!$C$41</c:f>
              <c:strCache>
                <c:ptCount val="1"/>
                <c:pt idx="0">
                  <c:v>MASPRSO-RG-1</c:v>
                </c:pt>
              </c:strCache>
            </c:strRef>
          </c:tx>
          <c:dLbls>
            <c:dLbl>
              <c:idx val="0"/>
              <c:layout>
                <c:manualLayout>
                  <c:x val="-4.6611518133468303E-2"/>
                  <c:y val="0.1332103387907630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calor'!$E$41</c:f>
              <c:numCache>
                <c:formatCode>0%</c:formatCode>
                <c:ptCount val="1"/>
                <c:pt idx="0">
                  <c:v>1</c:v>
                </c:pt>
              </c:numCache>
            </c:numRef>
          </c:xVal>
          <c:yVal>
            <c:numRef>
              <c:f>'Mapas de calor'!$D$41</c:f>
              <c:numCache>
                <c:formatCode>0%</c:formatCode>
                <c:ptCount val="1"/>
                <c:pt idx="0">
                  <c:v>0.6</c:v>
                </c:pt>
              </c:numCache>
            </c:numRef>
          </c:yVal>
          <c:smooth val="0"/>
          <c:extLst>
            <c:ext xmlns:c16="http://schemas.microsoft.com/office/drawing/2014/chart" uri="{C3380CC4-5D6E-409C-BE32-E72D297353CC}">
              <c16:uniqueId val="{00000015-DF50-4CC9-A50A-421FA1CA2826}"/>
            </c:ext>
          </c:extLst>
        </c:ser>
        <c:ser>
          <c:idx val="19"/>
          <c:order val="15"/>
          <c:tx>
            <c:strRef>
              <c:f>'Mapas de calor'!$C$43</c:f>
              <c:strCache>
                <c:ptCount val="1"/>
                <c:pt idx="0">
                  <c:v>MINSEI-RG-2</c:v>
                </c:pt>
              </c:strCache>
            </c:strRef>
          </c:tx>
          <c:dLbls>
            <c:dLbl>
              <c:idx val="0"/>
              <c:layout>
                <c:manualLayout>
                  <c:x val="-6.4398330609095361E-2"/>
                  <c:y val="3.651028961710989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calor'!$E$43</c:f>
              <c:numCache>
                <c:formatCode>0%</c:formatCode>
                <c:ptCount val="1"/>
                <c:pt idx="0">
                  <c:v>1</c:v>
                </c:pt>
              </c:numCache>
            </c:numRef>
          </c:xVal>
          <c:yVal>
            <c:numRef>
              <c:f>'Mapas de calor'!$D$43</c:f>
              <c:numCache>
                <c:formatCode>0%</c:formatCode>
                <c:ptCount val="1"/>
                <c:pt idx="0">
                  <c:v>0.4</c:v>
                </c:pt>
              </c:numCache>
            </c:numRef>
          </c:yVal>
          <c:smooth val="0"/>
          <c:extLst>
            <c:ext xmlns:c16="http://schemas.microsoft.com/office/drawing/2014/chart" uri="{C3380CC4-5D6E-409C-BE32-E72D297353CC}">
              <c16:uniqueId val="{00000017-DF50-4CC9-A50A-421FA1CA2826}"/>
            </c:ext>
          </c:extLst>
        </c:ser>
        <c:ser>
          <c:idx val="20"/>
          <c:order val="16"/>
          <c:tx>
            <c:strRef>
              <c:f>'Mapas de calor'!$C$44</c:f>
              <c:strCache>
                <c:ptCount val="1"/>
                <c:pt idx="0">
                  <c:v>ABIENS-RG-1</c:v>
                </c:pt>
              </c:strCache>
            </c:strRef>
          </c:tx>
          <c:dLbls>
            <c:dLbl>
              <c:idx val="0"/>
              <c:layout>
                <c:manualLayout>
                  <c:x val="-7.3149341692456918E-2"/>
                  <c:y val="4.12551779563499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calor'!$E$44</c:f>
              <c:numCache>
                <c:formatCode>0%</c:formatCode>
                <c:ptCount val="1"/>
                <c:pt idx="0">
                  <c:v>1</c:v>
                </c:pt>
              </c:numCache>
            </c:numRef>
          </c:xVal>
          <c:yVal>
            <c:numRef>
              <c:f>'Mapas de calor'!$D$44</c:f>
              <c:numCache>
                <c:formatCode>0%</c:formatCode>
                <c:ptCount val="1"/>
                <c:pt idx="0">
                  <c:v>0.8</c:v>
                </c:pt>
              </c:numCache>
            </c:numRef>
          </c:yVal>
          <c:smooth val="0"/>
          <c:extLst>
            <c:ext xmlns:c16="http://schemas.microsoft.com/office/drawing/2014/chart" uri="{C3380CC4-5D6E-409C-BE32-E72D297353CC}">
              <c16:uniqueId val="{00000018-DF50-4CC9-A50A-421FA1CA2826}"/>
            </c:ext>
          </c:extLst>
        </c:ser>
        <c:ser>
          <c:idx val="21"/>
          <c:order val="17"/>
          <c:tx>
            <c:strRef>
              <c:f>'Mapas de calor'!$C$45</c:f>
              <c:strCache>
                <c:ptCount val="1"/>
                <c:pt idx="0">
                  <c:v>ABIENS-RG-2</c:v>
                </c:pt>
              </c:strCache>
            </c:strRef>
          </c:tx>
          <c:dLbls>
            <c:dLbl>
              <c:idx val="0"/>
              <c:layout>
                <c:manualLayout>
                  <c:x val="-0.14247862142981538"/>
                  <c:y val="4.20097879498065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B-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calor'!$E$45</c:f>
              <c:numCache>
                <c:formatCode>0%</c:formatCode>
                <c:ptCount val="1"/>
                <c:pt idx="0">
                  <c:v>0.4</c:v>
                </c:pt>
              </c:numCache>
            </c:numRef>
          </c:xVal>
          <c:yVal>
            <c:numRef>
              <c:f>'Mapas de calor'!$D$45</c:f>
              <c:numCache>
                <c:formatCode>0%</c:formatCode>
                <c:ptCount val="1"/>
                <c:pt idx="0">
                  <c:v>1</c:v>
                </c:pt>
              </c:numCache>
            </c:numRef>
          </c:yVal>
          <c:smooth val="0"/>
          <c:extLst>
            <c:ext xmlns:c16="http://schemas.microsoft.com/office/drawing/2014/chart" uri="{C3380CC4-5D6E-409C-BE32-E72D297353CC}">
              <c16:uniqueId val="{00000019-DF50-4CC9-A50A-421FA1CA2826}"/>
            </c:ext>
          </c:extLst>
        </c:ser>
        <c:ser>
          <c:idx val="22"/>
          <c:order val="18"/>
          <c:tx>
            <c:strRef>
              <c:f>'Mapas de calor'!$C$46</c:f>
              <c:strCache>
                <c:ptCount val="1"/>
                <c:pt idx="0">
                  <c:v>ETICOM-RG-1</c:v>
                </c:pt>
              </c:strCache>
            </c:strRef>
          </c:tx>
          <c:dLbls>
            <c:dLbl>
              <c:idx val="0"/>
              <c:layout>
                <c:manualLayout>
                  <c:x val="-0.16135154858253431"/>
                  <c:y val="2.136552887014073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calor'!$E$46</c:f>
              <c:numCache>
                <c:formatCode>0%</c:formatCode>
                <c:ptCount val="1"/>
                <c:pt idx="0">
                  <c:v>0.4</c:v>
                </c:pt>
              </c:numCache>
            </c:numRef>
          </c:xVal>
          <c:yVal>
            <c:numRef>
              <c:f>'Mapas de calor'!$D$46</c:f>
              <c:numCache>
                <c:formatCode>0%</c:formatCode>
                <c:ptCount val="1"/>
                <c:pt idx="0">
                  <c:v>0.4</c:v>
                </c:pt>
              </c:numCache>
            </c:numRef>
          </c:yVal>
          <c:smooth val="0"/>
          <c:extLst>
            <c:ext xmlns:c16="http://schemas.microsoft.com/office/drawing/2014/chart" uri="{C3380CC4-5D6E-409C-BE32-E72D297353CC}">
              <c16:uniqueId val="{0000001A-DF50-4CC9-A50A-421FA1CA2826}"/>
            </c:ext>
          </c:extLst>
        </c:ser>
        <c:ser>
          <c:idx val="23"/>
          <c:order val="19"/>
          <c:tx>
            <c:strRef>
              <c:f>'Mapas de calor'!$C$47</c:f>
              <c:strCache>
                <c:ptCount val="1"/>
                <c:pt idx="0">
                  <c:v>ETICOM-RG-2</c:v>
                </c:pt>
              </c:strCache>
            </c:strRef>
          </c:tx>
          <c:dLbls>
            <c:dLbl>
              <c:idx val="0"/>
              <c:layout>
                <c:manualLayout>
                  <c:x val="-0.15086625758355227"/>
                  <c:y val="3.78088091548257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calor'!$E$47</c:f>
              <c:numCache>
                <c:formatCode>0%</c:formatCode>
                <c:ptCount val="1"/>
                <c:pt idx="0">
                  <c:v>0.6</c:v>
                </c:pt>
              </c:numCache>
            </c:numRef>
          </c:xVal>
          <c:yVal>
            <c:numRef>
              <c:f>'Mapas de calor'!$D$47</c:f>
              <c:numCache>
                <c:formatCode>0%</c:formatCode>
                <c:ptCount val="1"/>
                <c:pt idx="0">
                  <c:v>0.2</c:v>
                </c:pt>
              </c:numCache>
            </c:numRef>
          </c:yVal>
          <c:smooth val="0"/>
          <c:extLst>
            <c:ext xmlns:c16="http://schemas.microsoft.com/office/drawing/2014/chart" uri="{C3380CC4-5D6E-409C-BE32-E72D297353CC}">
              <c16:uniqueId val="{0000001B-DF50-4CC9-A50A-421FA1CA2826}"/>
            </c:ext>
          </c:extLst>
        </c:ser>
        <c:ser>
          <c:idx val="24"/>
          <c:order val="20"/>
          <c:tx>
            <c:strRef>
              <c:f>'Mapas de calor'!$C$48</c:f>
              <c:strCache>
                <c:ptCount val="1"/>
                <c:pt idx="0">
                  <c:v>MRIESV-RG-1</c:v>
                </c:pt>
              </c:strCache>
            </c:strRef>
          </c:tx>
          <c:dLbls>
            <c:dLbl>
              <c:idx val="0"/>
              <c:layout>
                <c:manualLayout>
                  <c:x val="-6.6368079121827364E-2"/>
                  <c:y val="9.75100250217778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7-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calor'!$E$48</c:f>
              <c:numCache>
                <c:formatCode>0%</c:formatCode>
                <c:ptCount val="1"/>
                <c:pt idx="0">
                  <c:v>1</c:v>
                </c:pt>
              </c:numCache>
            </c:numRef>
          </c:xVal>
          <c:yVal>
            <c:numRef>
              <c:f>'Mapas de calor'!$D$48</c:f>
              <c:numCache>
                <c:formatCode>0%</c:formatCode>
                <c:ptCount val="1"/>
                <c:pt idx="0">
                  <c:v>0.6</c:v>
                </c:pt>
              </c:numCache>
            </c:numRef>
          </c:yVal>
          <c:smooth val="0"/>
          <c:extLst>
            <c:ext xmlns:c16="http://schemas.microsoft.com/office/drawing/2014/chart" uri="{C3380CC4-5D6E-409C-BE32-E72D297353CC}">
              <c16:uniqueId val="{0000001C-DF50-4CC9-A50A-421FA1CA2826}"/>
            </c:ext>
          </c:extLst>
        </c:ser>
        <c:ser>
          <c:idx val="25"/>
          <c:order val="21"/>
          <c:tx>
            <c:strRef>
              <c:f>'Mapas de calor'!$C$49</c:f>
              <c:strCache>
                <c:ptCount val="1"/>
                <c:pt idx="0">
                  <c:v>ALEDEJ-RG-1</c:v>
                </c:pt>
              </c:strCache>
            </c:strRef>
          </c:tx>
          <c:dLbls>
            <c:dLbl>
              <c:idx val="0"/>
              <c:layout>
                <c:manualLayout>
                  <c:x val="-0.16736313124189298"/>
                  <c:y val="2.629763471104135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calor'!$E$49</c:f>
              <c:numCache>
                <c:formatCode>0%</c:formatCode>
                <c:ptCount val="1"/>
                <c:pt idx="0">
                  <c:v>0.8</c:v>
                </c:pt>
              </c:numCache>
            </c:numRef>
          </c:xVal>
          <c:yVal>
            <c:numRef>
              <c:f>'Mapas de calor'!$D$49</c:f>
              <c:numCache>
                <c:formatCode>0%</c:formatCode>
                <c:ptCount val="1"/>
                <c:pt idx="0">
                  <c:v>0.6</c:v>
                </c:pt>
              </c:numCache>
            </c:numRef>
          </c:yVal>
          <c:smooth val="0"/>
          <c:extLst>
            <c:ext xmlns:c16="http://schemas.microsoft.com/office/drawing/2014/chart" uri="{C3380CC4-5D6E-409C-BE32-E72D297353CC}">
              <c16:uniqueId val="{0000001D-DF50-4CC9-A50A-421FA1CA2826}"/>
            </c:ext>
          </c:extLst>
        </c:ser>
        <c:ser>
          <c:idx val="26"/>
          <c:order val="22"/>
          <c:tx>
            <c:strRef>
              <c:f>'Mapas de calor'!$C$50</c:f>
              <c:strCache>
                <c:ptCount val="1"/>
                <c:pt idx="0">
                  <c:v>ALEDEJ-RG-2</c:v>
                </c:pt>
              </c:strCache>
            </c:strRef>
          </c:tx>
          <c:dLbls>
            <c:dLbl>
              <c:idx val="0"/>
              <c:layout>
                <c:manualLayout>
                  <c:x val="-0.16314816812282026"/>
                  <c:y val="7.05797779090686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calor'!$E$50</c:f>
              <c:numCache>
                <c:formatCode>0%</c:formatCode>
                <c:ptCount val="1"/>
                <c:pt idx="0">
                  <c:v>0.8</c:v>
                </c:pt>
              </c:numCache>
            </c:numRef>
          </c:xVal>
          <c:yVal>
            <c:numRef>
              <c:f>'Mapas de calor'!$D$50</c:f>
              <c:numCache>
                <c:formatCode>0%</c:formatCode>
                <c:ptCount val="1"/>
                <c:pt idx="0">
                  <c:v>0.6</c:v>
                </c:pt>
              </c:numCache>
            </c:numRef>
          </c:yVal>
          <c:smooth val="0"/>
          <c:extLst>
            <c:ext xmlns:c16="http://schemas.microsoft.com/office/drawing/2014/chart" uri="{C3380CC4-5D6E-409C-BE32-E72D297353CC}">
              <c16:uniqueId val="{0000001E-DF50-4CC9-A50A-421FA1CA2826}"/>
            </c:ext>
          </c:extLst>
        </c:ser>
        <c:ser>
          <c:idx val="27"/>
          <c:order val="23"/>
          <c:tx>
            <c:strRef>
              <c:f>'Mapas de calor'!$C$51</c:f>
              <c:strCache>
                <c:ptCount val="1"/>
                <c:pt idx="0">
                  <c:v>ALEDEJ-RG-3</c:v>
                </c:pt>
              </c:strCache>
            </c:strRef>
          </c:tx>
          <c:dLbls>
            <c:dLbl>
              <c:idx val="0"/>
              <c:layout>
                <c:manualLayout>
                  <c:x val="-0.14960851179166357"/>
                  <c:y val="0.1098807629527872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calor'!$E$51</c:f>
              <c:numCache>
                <c:formatCode>0%</c:formatCode>
                <c:ptCount val="1"/>
                <c:pt idx="0">
                  <c:v>0.6</c:v>
                </c:pt>
              </c:numCache>
            </c:numRef>
          </c:xVal>
          <c:yVal>
            <c:numRef>
              <c:f>'Mapas de calor'!$D$51</c:f>
              <c:numCache>
                <c:formatCode>0%</c:formatCode>
                <c:ptCount val="1"/>
                <c:pt idx="0">
                  <c:v>0.6</c:v>
                </c:pt>
              </c:numCache>
            </c:numRef>
          </c:yVal>
          <c:smooth val="0"/>
          <c:extLst>
            <c:ext xmlns:c16="http://schemas.microsoft.com/office/drawing/2014/chart" uri="{C3380CC4-5D6E-409C-BE32-E72D297353CC}">
              <c16:uniqueId val="{0000001F-DF50-4CC9-A50A-421FA1CA2826}"/>
            </c:ext>
          </c:extLst>
        </c:ser>
        <c:ser>
          <c:idx val="28"/>
          <c:order val="24"/>
          <c:tx>
            <c:strRef>
              <c:f>'Mapas de calor'!$C$53</c:f>
              <c:strCache>
                <c:ptCount val="1"/>
                <c:pt idx="0">
                  <c:v>ALEDEJ-RG-5</c:v>
                </c:pt>
              </c:strCache>
            </c:strRef>
          </c:tx>
          <c:dLbls>
            <c:dLbl>
              <c:idx val="0"/>
              <c:layout>
                <c:manualLayout>
                  <c:x val="-6.5216210460520674E-2"/>
                  <c:y val="5.96516282278515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calor'!$E$53</c:f>
              <c:numCache>
                <c:formatCode>0%</c:formatCode>
                <c:ptCount val="1"/>
                <c:pt idx="0">
                  <c:v>1</c:v>
                </c:pt>
              </c:numCache>
            </c:numRef>
          </c:xVal>
          <c:yVal>
            <c:numRef>
              <c:f>'Mapas de calor'!$D$53</c:f>
              <c:numCache>
                <c:formatCode>0%</c:formatCode>
                <c:ptCount val="1"/>
                <c:pt idx="0">
                  <c:v>0.6</c:v>
                </c:pt>
              </c:numCache>
            </c:numRef>
          </c:yVal>
          <c:smooth val="0"/>
          <c:extLst>
            <c:ext xmlns:c16="http://schemas.microsoft.com/office/drawing/2014/chart" uri="{C3380CC4-5D6E-409C-BE32-E72D297353CC}">
              <c16:uniqueId val="{00000020-DF50-4CC9-A50A-421FA1CA2826}"/>
            </c:ext>
          </c:extLst>
        </c:ser>
        <c:ser>
          <c:idx val="31"/>
          <c:order val="25"/>
          <c:tx>
            <c:strRef>
              <c:f>'Mapas de calor'!$C$52</c:f>
              <c:strCache>
                <c:ptCount val="1"/>
                <c:pt idx="0">
                  <c:v>ALEDEJ-RG-4</c:v>
                </c:pt>
              </c:strCache>
            </c:strRef>
          </c:tx>
          <c:dPt>
            <c:idx val="0"/>
            <c:bubble3D val="0"/>
            <c:extLst>
              <c:ext xmlns:c16="http://schemas.microsoft.com/office/drawing/2014/chart" uri="{C3380CC4-5D6E-409C-BE32-E72D297353CC}">
                <c16:uniqueId val="{00000031-DF50-4CC9-A50A-421FA1CA2826}"/>
              </c:ext>
            </c:extLst>
          </c:dPt>
          <c:dLbls>
            <c:dLbl>
              <c:idx val="0"/>
              <c:layout>
                <c:manualLayout>
                  <c:x val="-0.1601991321158617"/>
                  <c:y val="0.1140635439584669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calor'!$E$52</c:f>
              <c:numCache>
                <c:formatCode>0%</c:formatCode>
                <c:ptCount val="1"/>
                <c:pt idx="0">
                  <c:v>0.8</c:v>
                </c:pt>
              </c:numCache>
            </c:numRef>
          </c:xVal>
          <c:yVal>
            <c:numRef>
              <c:f>'Mapas de calor'!$D$52</c:f>
              <c:numCache>
                <c:formatCode>0%</c:formatCode>
                <c:ptCount val="1"/>
                <c:pt idx="0">
                  <c:v>0.6</c:v>
                </c:pt>
              </c:numCache>
            </c:numRef>
          </c:yVal>
          <c:smooth val="0"/>
          <c:extLst>
            <c:ext xmlns:c16="http://schemas.microsoft.com/office/drawing/2014/chart" uri="{C3380CC4-5D6E-409C-BE32-E72D297353CC}">
              <c16:uniqueId val="{00000030-DF50-4CC9-A50A-421FA1CA2826}"/>
            </c:ext>
          </c:extLst>
        </c:ser>
        <c:ser>
          <c:idx val="18"/>
          <c:order val="26"/>
          <c:tx>
            <c:strRef>
              <c:f>'Mapas de calor'!$C$42</c:f>
              <c:strCache>
                <c:ptCount val="1"/>
                <c:pt idx="0">
                  <c:v>MASPRSO-RG-2</c:v>
                </c:pt>
              </c:strCache>
            </c:strRef>
          </c:tx>
          <c:dLbls>
            <c:dLbl>
              <c:idx val="0"/>
              <c:layout>
                <c:manualLayout>
                  <c:x val="-0.13941205982754221"/>
                  <c:y val="3.0522184100201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calor'!$E$42</c:f>
              <c:numCache>
                <c:formatCode>0%</c:formatCode>
                <c:ptCount val="1"/>
                <c:pt idx="0">
                  <c:v>0.2</c:v>
                </c:pt>
              </c:numCache>
            </c:numRef>
          </c:xVal>
          <c:yVal>
            <c:numRef>
              <c:f>'Mapas de calor'!$D$42</c:f>
              <c:numCache>
                <c:formatCode>0%</c:formatCode>
                <c:ptCount val="1"/>
                <c:pt idx="0">
                  <c:v>0.8</c:v>
                </c:pt>
              </c:numCache>
            </c:numRef>
          </c:yVal>
          <c:smooth val="0"/>
          <c:extLst>
            <c:ext xmlns:c16="http://schemas.microsoft.com/office/drawing/2014/chart" uri="{C3380CC4-5D6E-409C-BE32-E72D297353CC}">
              <c16:uniqueId val="{00000041-DF50-4CC9-A50A-421FA1CA2826}"/>
            </c:ext>
          </c:extLst>
        </c:ser>
        <c:ser>
          <c:idx val="2"/>
          <c:order val="27"/>
          <c:tx>
            <c:strRef>
              <c:f>'Mapas de calor'!$C$54</c:f>
              <c:strCache>
                <c:ptCount val="1"/>
                <c:pt idx="0">
                  <c:v>ASERCIU-RG-1</c:v>
                </c:pt>
              </c:strCache>
            </c:strRef>
          </c:tx>
          <c:xVal>
            <c:numRef>
              <c:f>'Mapas de calor'!$E$54</c:f>
              <c:numCache>
                <c:formatCode>0%</c:formatCode>
                <c:ptCount val="1"/>
                <c:pt idx="0">
                  <c:v>0.6</c:v>
                </c:pt>
              </c:numCache>
            </c:numRef>
          </c:xVal>
          <c:yVal>
            <c:numRef>
              <c:f>'Mapas de calor'!$D$54</c:f>
              <c:numCache>
                <c:formatCode>0%</c:formatCode>
                <c:ptCount val="1"/>
                <c:pt idx="0">
                  <c:v>1</c:v>
                </c:pt>
              </c:numCache>
            </c:numRef>
          </c:yVal>
          <c:smooth val="0"/>
          <c:extLst>
            <c:ext xmlns:c16="http://schemas.microsoft.com/office/drawing/2014/chart" uri="{C3380CC4-5D6E-409C-BE32-E72D297353CC}">
              <c16:uniqueId val="{00000005-F7C5-4A55-A361-33B27ACCD88A}"/>
            </c:ext>
          </c:extLst>
        </c:ser>
        <c:ser>
          <c:idx val="3"/>
          <c:order val="28"/>
          <c:tx>
            <c:strRef>
              <c:f>'Mapas de calor'!$C$55</c:f>
              <c:strCache>
                <c:ptCount val="1"/>
                <c:pt idx="0">
                  <c:v>ETALHU-RG-1</c:v>
                </c:pt>
              </c:strCache>
            </c:strRef>
          </c:tx>
          <c:dLbls>
            <c:dLbl>
              <c:idx val="0"/>
              <c:layout>
                <c:manualLayout>
                  <c:x val="-0.16184595471403798"/>
                  <c:y val="5.4996441857290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calor'!$E$55</c:f>
              <c:numCache>
                <c:formatCode>0%</c:formatCode>
                <c:ptCount val="1"/>
                <c:pt idx="0">
                  <c:v>0.4</c:v>
                </c:pt>
              </c:numCache>
            </c:numRef>
          </c:xVal>
          <c:yVal>
            <c:numRef>
              <c:f>'Mapas de calor'!$D$55</c:f>
              <c:numCache>
                <c:formatCode>0%</c:formatCode>
                <c:ptCount val="1"/>
                <c:pt idx="0">
                  <c:v>0.4</c:v>
                </c:pt>
              </c:numCache>
            </c:numRef>
          </c:yVal>
          <c:smooth val="0"/>
          <c:extLst>
            <c:ext xmlns:c16="http://schemas.microsoft.com/office/drawing/2014/chart" uri="{C3380CC4-5D6E-409C-BE32-E72D297353CC}">
              <c16:uniqueId val="{00000006-F7C5-4A55-A361-33B27ACCD88A}"/>
            </c:ext>
          </c:extLst>
        </c:ser>
        <c:ser>
          <c:idx val="4"/>
          <c:order val="29"/>
          <c:tx>
            <c:strRef>
              <c:f>'Mapas de calor'!$C$56</c:f>
              <c:strCache>
                <c:ptCount val="1"/>
                <c:pt idx="0">
                  <c:v>ETALHU-RG-2</c:v>
                </c:pt>
              </c:strCache>
            </c:strRef>
          </c:tx>
          <c:dLbls>
            <c:dLbl>
              <c:idx val="0"/>
              <c:layout>
                <c:manualLayout>
                  <c:x val="-0.11848958290118898"/>
                  <c:y val="-3.68258708992255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calor'!$E$56</c:f>
              <c:numCache>
                <c:formatCode>0%</c:formatCode>
                <c:ptCount val="1"/>
                <c:pt idx="0">
                  <c:v>0</c:v>
                </c:pt>
              </c:numCache>
            </c:numRef>
          </c:xVal>
          <c:yVal>
            <c:numRef>
              <c:f>'Mapas de calor'!$D$56</c:f>
              <c:numCache>
                <c:formatCode>0%</c:formatCode>
                <c:ptCount val="1"/>
                <c:pt idx="0">
                  <c:v>0</c:v>
                </c:pt>
              </c:numCache>
            </c:numRef>
          </c:yVal>
          <c:smooth val="0"/>
          <c:extLst>
            <c:ext xmlns:c16="http://schemas.microsoft.com/office/drawing/2014/chart" uri="{C3380CC4-5D6E-409C-BE32-E72D297353CC}">
              <c16:uniqueId val="{00000007-F7C5-4A55-A361-33B27ACCD88A}"/>
            </c:ext>
          </c:extLst>
        </c:ser>
        <c:ser>
          <c:idx val="29"/>
          <c:order val="30"/>
          <c:tx>
            <c:strRef>
              <c:f>'Mapas de calor'!$C$57</c:f>
              <c:strCache>
                <c:ptCount val="1"/>
                <c:pt idx="0">
                  <c:v>APSCN-RG-1</c:v>
                </c:pt>
              </c:strCache>
            </c:strRef>
          </c:tx>
          <c:dLbls>
            <c:dLbl>
              <c:idx val="0"/>
              <c:layout>
                <c:manualLayout>
                  <c:x val="-0.11866526167896031"/>
                  <c:y val="-6.13764514987090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calor'!$E$57</c:f>
              <c:numCache>
                <c:formatCode>0%</c:formatCode>
                <c:ptCount val="1"/>
                <c:pt idx="0">
                  <c:v>0</c:v>
                </c:pt>
              </c:numCache>
            </c:numRef>
          </c:xVal>
          <c:yVal>
            <c:numRef>
              <c:f>'Mapas de calor'!$D$57</c:f>
              <c:numCache>
                <c:formatCode>0%</c:formatCode>
                <c:ptCount val="1"/>
                <c:pt idx="0">
                  <c:v>0</c:v>
                </c:pt>
              </c:numCache>
            </c:numRef>
          </c:yVal>
          <c:smooth val="0"/>
          <c:extLst>
            <c:ext xmlns:c16="http://schemas.microsoft.com/office/drawing/2014/chart" uri="{C3380CC4-5D6E-409C-BE32-E72D297353CC}">
              <c16:uniqueId val="{00000008-F7C5-4A55-A361-33B27ACCD88A}"/>
            </c:ext>
          </c:extLst>
        </c:ser>
        <c:ser>
          <c:idx val="30"/>
          <c:order val="31"/>
          <c:tx>
            <c:strRef>
              <c:f>'Mapas de calor'!$C$58</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calor'!$E$58</c:f>
              <c:numCache>
                <c:formatCode>0%</c:formatCode>
                <c:ptCount val="1"/>
                <c:pt idx="0">
                  <c:v>0</c:v>
                </c:pt>
              </c:numCache>
            </c:numRef>
          </c:xVal>
          <c:yVal>
            <c:numRef>
              <c:f>'Mapas de calor'!$D$58</c:f>
              <c:numCache>
                <c:formatCode>0%</c:formatCode>
                <c:ptCount val="1"/>
                <c:pt idx="0">
                  <c:v>0</c:v>
                </c:pt>
              </c:numCache>
            </c:numRef>
          </c:yVal>
          <c:smooth val="0"/>
          <c:extLst>
            <c:ext xmlns:c16="http://schemas.microsoft.com/office/drawing/2014/chart" uri="{C3380CC4-5D6E-409C-BE32-E72D297353CC}">
              <c16:uniqueId val="{0000000C-F7C5-4A55-A361-33B27ACCD88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68042028241711"/>
          <c:y val="5.3479574251664753E-3"/>
          <c:w val="0.79605329871128216"/>
          <c:h val="0.99372567214520569"/>
        </c:manualLayout>
      </c:layout>
      <c:scatterChart>
        <c:scatterStyle val="lineMarker"/>
        <c:varyColors val="0"/>
        <c:ser>
          <c:idx val="0"/>
          <c:order val="0"/>
          <c:tx>
            <c:strRef>
              <c:f>'Mapas de calor'!$C$27</c:f>
              <c:strCache>
                <c:ptCount val="1"/>
                <c:pt idx="0">
                  <c:v>EDEPI-RG-1</c:v>
                </c:pt>
              </c:strCache>
            </c:strRef>
          </c:tx>
          <c:marker>
            <c:symbol val="diamond"/>
            <c:size val="7"/>
            <c:spPr>
              <a:solidFill>
                <a:srgbClr val="000080"/>
              </a:solidFill>
              <a:ln>
                <a:solidFill>
                  <a:srgbClr val="000080"/>
                </a:solidFill>
                <a:prstDash val="solid"/>
              </a:ln>
            </c:spPr>
          </c:marker>
          <c:dLbls>
            <c:dLbl>
              <c:idx val="0"/>
              <c:layout>
                <c:manualLayout>
                  <c:x val="-0.10910088083174375"/>
                  <c:y val="4.67687001762971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trendline>
            <c:trendlineType val="linear"/>
            <c:dispRSqr val="0"/>
            <c:dispEq val="0"/>
          </c:trendline>
          <c:xVal>
            <c:numRef>
              <c:f>'Mapas de calor'!$G$27</c:f>
              <c:numCache>
                <c:formatCode>0%</c:formatCode>
                <c:ptCount val="1"/>
                <c:pt idx="0">
                  <c:v>0.45000000000000007</c:v>
                </c:pt>
              </c:numCache>
            </c:numRef>
          </c:xVal>
          <c:yVal>
            <c:numRef>
              <c:f>'Mapas de calor'!$F$27</c:f>
              <c:numCache>
                <c:formatCode>0%</c:formatCode>
                <c:ptCount val="1"/>
                <c:pt idx="0">
                  <c:v>0.1008</c:v>
                </c:pt>
              </c:numCache>
            </c:numRef>
          </c:yVal>
          <c:smooth val="0"/>
          <c:extLst>
            <c:ext xmlns:c16="http://schemas.microsoft.com/office/drawing/2014/chart" uri="{C3380CC4-5D6E-409C-BE32-E72D297353CC}">
              <c16:uniqueId val="{00000002-64C4-4256-8EA5-759E13379EF2}"/>
            </c:ext>
          </c:extLst>
        </c:ser>
        <c:ser>
          <c:idx val="1"/>
          <c:order val="1"/>
          <c:tx>
            <c:strRef>
              <c:f>'Mapas de calor'!$C$28</c:f>
              <c:strCache>
                <c:ptCount val="1"/>
                <c:pt idx="0">
                  <c:v>EDEPI-RG-2</c:v>
                </c:pt>
              </c:strCache>
            </c:strRef>
          </c:tx>
          <c:marker>
            <c:symbol val="square"/>
            <c:size val="7"/>
            <c:spPr>
              <a:solidFill>
                <a:srgbClr val="FF00FF"/>
              </a:solidFill>
              <a:ln>
                <a:solidFill>
                  <a:srgbClr val="FF00FF"/>
                </a:solidFill>
                <a:prstDash val="solid"/>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calor'!$G$28</c:f>
              <c:numCache>
                <c:formatCode>0%</c:formatCode>
                <c:ptCount val="1"/>
                <c:pt idx="0">
                  <c:v>0.44999999999999996</c:v>
                </c:pt>
              </c:numCache>
            </c:numRef>
          </c:xVal>
          <c:yVal>
            <c:numRef>
              <c:f>'Mapas de calor'!$F$28</c:f>
              <c:numCache>
                <c:formatCode>0%</c:formatCode>
                <c:ptCount val="1"/>
                <c:pt idx="0">
                  <c:v>0.216</c:v>
                </c:pt>
              </c:numCache>
            </c:numRef>
          </c:yVal>
          <c:smooth val="0"/>
          <c:extLst>
            <c:ext xmlns:c16="http://schemas.microsoft.com/office/drawing/2014/chart" uri="{C3380CC4-5D6E-409C-BE32-E72D297353CC}">
              <c16:uniqueId val="{00000004-64C4-4256-8EA5-759E13379EF2}"/>
            </c:ext>
          </c:extLst>
        </c:ser>
        <c:ser>
          <c:idx val="5"/>
          <c:order val="2"/>
          <c:tx>
            <c:strRef>
              <c:f>'Mapas de calor'!$C$29</c:f>
              <c:strCache>
                <c:ptCount val="1"/>
                <c:pt idx="0">
                  <c:v>EDEPI-RG-3</c:v>
                </c:pt>
              </c:strCache>
            </c:strRef>
          </c:tx>
          <c:dPt>
            <c:idx val="0"/>
            <c:bubble3D val="0"/>
            <c:extLst>
              <c:ext xmlns:c16="http://schemas.microsoft.com/office/drawing/2014/chart" uri="{C3380CC4-5D6E-409C-BE32-E72D297353CC}">
                <c16:uniqueId val="{00000004-A545-4903-93EE-8C5A5B5528A9}"/>
              </c:ext>
            </c:extLst>
          </c:dPt>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calor'!$G$29</c:f>
              <c:numCache>
                <c:formatCode>0%</c:formatCode>
                <c:ptCount val="1"/>
                <c:pt idx="0">
                  <c:v>0.8</c:v>
                </c:pt>
              </c:numCache>
            </c:numRef>
          </c:xVal>
          <c:yVal>
            <c:numRef>
              <c:f>'Mapas de calor'!$F$29</c:f>
              <c:numCache>
                <c:formatCode>0%</c:formatCode>
                <c:ptCount val="1"/>
                <c:pt idx="0">
                  <c:v>5.04E-2</c:v>
                </c:pt>
              </c:numCache>
            </c:numRef>
          </c:yVal>
          <c:smooth val="0"/>
          <c:extLst>
            <c:ext xmlns:c16="http://schemas.microsoft.com/office/drawing/2014/chart" uri="{C3380CC4-5D6E-409C-BE32-E72D297353CC}">
              <c16:uniqueId val="{00000009-64C4-4256-8EA5-759E13379EF2}"/>
            </c:ext>
          </c:extLst>
        </c:ser>
        <c:ser>
          <c:idx val="6"/>
          <c:order val="3"/>
          <c:tx>
            <c:strRef>
              <c:f>'Mapas de calor'!$C$30</c:f>
              <c:strCache>
                <c:ptCount val="1"/>
                <c:pt idx="0">
                  <c:v>AFINCO-RG-1</c:v>
                </c:pt>
              </c:strCache>
            </c:strRef>
          </c:tx>
          <c:dLbls>
            <c:dLbl>
              <c:idx val="0"/>
              <c:layout>
                <c:manualLayout>
                  <c:x val="-0.11748088404410054"/>
                  <c:y val="9.353740035259312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calor'!$G$30</c:f>
              <c:numCache>
                <c:formatCode>0%</c:formatCode>
                <c:ptCount val="1"/>
                <c:pt idx="0">
                  <c:v>0.6</c:v>
                </c:pt>
              </c:numCache>
            </c:numRef>
          </c:xVal>
          <c:yVal>
            <c:numRef>
              <c:f>'Mapas de calor'!$F$30</c:f>
              <c:numCache>
                <c:formatCode>0%</c:formatCode>
                <c:ptCount val="1"/>
                <c:pt idx="0">
                  <c:v>6.4799999999999996E-2</c:v>
                </c:pt>
              </c:numCache>
            </c:numRef>
          </c:yVal>
          <c:smooth val="0"/>
          <c:extLst>
            <c:ext xmlns:c16="http://schemas.microsoft.com/office/drawing/2014/chart" uri="{C3380CC4-5D6E-409C-BE32-E72D297353CC}">
              <c16:uniqueId val="{0000000B-64C4-4256-8EA5-759E13379EF2}"/>
            </c:ext>
          </c:extLst>
        </c:ser>
        <c:ser>
          <c:idx val="7"/>
          <c:order val="4"/>
          <c:tx>
            <c:strRef>
              <c:f>'Mapas de calor'!$C$31</c:f>
              <c:strCache>
                <c:ptCount val="1"/>
                <c:pt idx="0">
                  <c:v>ACONTR-RG-1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calor'!$G$31</c:f>
              <c:numCache>
                <c:formatCode>0%</c:formatCode>
                <c:ptCount val="1"/>
                <c:pt idx="0">
                  <c:v>0.4</c:v>
                </c:pt>
              </c:numCache>
            </c:numRef>
          </c:xVal>
          <c:yVal>
            <c:numRef>
              <c:f>'Mapas de calor'!$F$31</c:f>
              <c:numCache>
                <c:formatCode>0%</c:formatCode>
                <c:ptCount val="1"/>
                <c:pt idx="0">
                  <c:v>0.39200000000000002</c:v>
                </c:pt>
              </c:numCache>
            </c:numRef>
          </c:yVal>
          <c:smooth val="0"/>
          <c:extLst>
            <c:ext xmlns:c16="http://schemas.microsoft.com/office/drawing/2014/chart" uri="{C3380CC4-5D6E-409C-BE32-E72D297353CC}">
              <c16:uniqueId val="{0000000D-64C4-4256-8EA5-759E13379EF2}"/>
            </c:ext>
          </c:extLst>
        </c:ser>
        <c:ser>
          <c:idx val="8"/>
          <c:order val="5"/>
          <c:tx>
            <c:strRef>
              <c:f>'Mapas de calor'!$C$32</c:f>
              <c:strCache>
                <c:ptCount val="1"/>
                <c:pt idx="0">
                  <c:v>SEVALS-RG-1</c:v>
                </c:pt>
              </c:strCache>
            </c:strRef>
          </c:tx>
          <c:dLbls>
            <c:dLbl>
              <c:idx val="0"/>
              <c:layout>
                <c:manualLayout>
                  <c:x val="-0.12191313982202837"/>
                  <c:y val="4.36507868312106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calor'!$G$32</c:f>
              <c:numCache>
                <c:formatCode>0%</c:formatCode>
                <c:ptCount val="1"/>
                <c:pt idx="0">
                  <c:v>0.4</c:v>
                </c:pt>
              </c:numCache>
            </c:numRef>
          </c:xVal>
          <c:yVal>
            <c:numRef>
              <c:f>'Mapas de calor'!$F$32</c:f>
              <c:numCache>
                <c:formatCode>0%</c:formatCode>
                <c:ptCount val="1"/>
                <c:pt idx="0">
                  <c:v>0.15</c:v>
                </c:pt>
              </c:numCache>
            </c:numRef>
          </c:yVal>
          <c:smooth val="0"/>
          <c:extLst>
            <c:ext xmlns:c16="http://schemas.microsoft.com/office/drawing/2014/chart" uri="{C3380CC4-5D6E-409C-BE32-E72D297353CC}">
              <c16:uniqueId val="{0000000F-64C4-4256-8EA5-759E13379EF2}"/>
            </c:ext>
          </c:extLst>
        </c:ser>
        <c:ser>
          <c:idx val="9"/>
          <c:order val="6"/>
          <c:tx>
            <c:strRef>
              <c:f>'Mapas de calor'!$C$33</c:f>
              <c:strCache>
                <c:ptCount val="1"/>
                <c:pt idx="0">
                  <c:v>EDEPI-RG-4</c:v>
                </c:pt>
              </c:strCache>
            </c:strRef>
          </c:tx>
          <c:dLbls>
            <c:dLbl>
              <c:idx val="0"/>
              <c:layout>
                <c:manualLayout>
                  <c:x val="-4.3285178956143262E-2"/>
                  <c:y val="6.849122700201339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calor'!$G$33</c:f>
              <c:numCache>
                <c:formatCode>0%</c:formatCode>
                <c:ptCount val="1"/>
                <c:pt idx="0">
                  <c:v>1</c:v>
                </c:pt>
              </c:numCache>
            </c:numRef>
          </c:xVal>
          <c:yVal>
            <c:numRef>
              <c:f>'Mapas de calor'!$F$33</c:f>
              <c:numCache>
                <c:formatCode>0%</c:formatCode>
                <c:ptCount val="1"/>
                <c:pt idx="0">
                  <c:v>0.1512</c:v>
                </c:pt>
              </c:numCache>
            </c:numRef>
          </c:yVal>
          <c:smooth val="0"/>
          <c:extLst>
            <c:ext xmlns:c16="http://schemas.microsoft.com/office/drawing/2014/chart" uri="{C3380CC4-5D6E-409C-BE32-E72D297353CC}">
              <c16:uniqueId val="{00000011-64C4-4256-8EA5-759E13379EF2}"/>
            </c:ext>
          </c:extLst>
        </c:ser>
        <c:ser>
          <c:idx val="10"/>
          <c:order val="7"/>
          <c:tx>
            <c:strRef>
              <c:f>'Mapas de calor'!$C$34</c:f>
              <c:strCache>
                <c:ptCount val="1"/>
                <c:pt idx="0">
                  <c:v>ACONTR-RG-2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calor'!$G$34</c:f>
              <c:numCache>
                <c:formatCode>0%</c:formatCode>
                <c:ptCount val="1"/>
                <c:pt idx="0">
                  <c:v>0.4</c:v>
                </c:pt>
              </c:numCache>
            </c:numRef>
          </c:xVal>
          <c:yVal>
            <c:numRef>
              <c:f>'Mapas de calor'!$F$34</c:f>
              <c:numCache>
                <c:formatCode>0%</c:formatCode>
                <c:ptCount val="1"/>
                <c:pt idx="0">
                  <c:v>0.36</c:v>
                </c:pt>
              </c:numCache>
            </c:numRef>
          </c:yVal>
          <c:smooth val="0"/>
          <c:extLst>
            <c:ext xmlns:c16="http://schemas.microsoft.com/office/drawing/2014/chart" uri="{C3380CC4-5D6E-409C-BE32-E72D297353CC}">
              <c16:uniqueId val="{00000013-64C4-4256-8EA5-759E13379EF2}"/>
            </c:ext>
          </c:extLst>
        </c:ser>
        <c:ser>
          <c:idx val="11"/>
          <c:order val="8"/>
          <c:tx>
            <c:strRef>
              <c:f>'Mapas de calor'!$C$35</c:f>
              <c:strCache>
                <c:ptCount val="1"/>
                <c:pt idx="0">
                  <c:v>ACONTR-RG-3</c:v>
                </c:pt>
              </c:strCache>
            </c:strRef>
          </c:tx>
          <c:dLbls>
            <c:dLbl>
              <c:idx val="0"/>
              <c:layout>
                <c:manualLayout>
                  <c:x val="-0.14081167951666945"/>
                  <c:y val="-2.306391044961094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calor'!$G$35</c:f>
              <c:numCache>
                <c:formatCode>0%</c:formatCode>
                <c:ptCount val="1"/>
                <c:pt idx="0">
                  <c:v>0.6</c:v>
                </c:pt>
              </c:numCache>
            </c:numRef>
          </c:xVal>
          <c:yVal>
            <c:numRef>
              <c:f>'Mapas de calor'!$F$35</c:f>
              <c:numCache>
                <c:formatCode>0%</c:formatCode>
                <c:ptCount val="1"/>
                <c:pt idx="0">
                  <c:v>0.42</c:v>
                </c:pt>
              </c:numCache>
            </c:numRef>
          </c:yVal>
          <c:smooth val="0"/>
          <c:extLst>
            <c:ext xmlns:c16="http://schemas.microsoft.com/office/drawing/2014/chart" uri="{C3380CC4-5D6E-409C-BE32-E72D297353CC}">
              <c16:uniqueId val="{00000015-64C4-4256-8EA5-759E13379EF2}"/>
            </c:ext>
          </c:extLst>
        </c:ser>
        <c:ser>
          <c:idx val="12"/>
          <c:order val="9"/>
          <c:tx>
            <c:strRef>
              <c:f>'Mapas de calor'!$C$36</c:f>
              <c:strCache>
                <c:ptCount val="1"/>
                <c:pt idx="0">
                  <c:v>EDEPI-RG-5</c:v>
                </c:pt>
              </c:strCache>
            </c:strRef>
          </c:tx>
          <c:dLbls>
            <c:dLbl>
              <c:idx val="0"/>
              <c:layout>
                <c:manualLayout>
                  <c:x val="-4.3286285139576011E-2"/>
                  <c:y val="9.629540338556288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calor'!$G$36</c:f>
              <c:numCache>
                <c:formatCode>0%</c:formatCode>
                <c:ptCount val="1"/>
                <c:pt idx="0">
                  <c:v>1</c:v>
                </c:pt>
              </c:numCache>
            </c:numRef>
          </c:xVal>
          <c:yVal>
            <c:numRef>
              <c:f>'Mapas de calor'!$F$36</c:f>
              <c:numCache>
                <c:formatCode>0%</c:formatCode>
                <c:ptCount val="1"/>
                <c:pt idx="0">
                  <c:v>0.14112</c:v>
                </c:pt>
              </c:numCache>
            </c:numRef>
          </c:yVal>
          <c:smooth val="0"/>
          <c:extLst>
            <c:ext xmlns:c16="http://schemas.microsoft.com/office/drawing/2014/chart" uri="{C3380CC4-5D6E-409C-BE32-E72D297353CC}">
              <c16:uniqueId val="{00000017-64C4-4256-8EA5-759E13379EF2}"/>
            </c:ext>
          </c:extLst>
        </c:ser>
        <c:ser>
          <c:idx val="13"/>
          <c:order val="10"/>
          <c:tx>
            <c:strRef>
              <c:f>'Mapas de calor'!$C$37</c:f>
              <c:strCache>
                <c:ptCount val="1"/>
                <c:pt idx="0">
                  <c:v>AFINCO-RG-2</c:v>
                </c:pt>
              </c:strCache>
            </c:strRef>
          </c:tx>
          <c:dLbls>
            <c:dLbl>
              <c:idx val="0"/>
              <c:layout>
                <c:manualLayout>
                  <c:x val="-0.14145442325144478"/>
                  <c:y val="1.76564732177381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calor'!$G$37</c:f>
              <c:numCache>
                <c:formatCode>0%</c:formatCode>
                <c:ptCount val="1"/>
                <c:pt idx="0">
                  <c:v>0.30000000000000004</c:v>
                </c:pt>
              </c:numCache>
            </c:numRef>
          </c:xVal>
          <c:yVal>
            <c:numRef>
              <c:f>'Mapas de calor'!$F$37</c:f>
              <c:numCache>
                <c:formatCode>0%</c:formatCode>
                <c:ptCount val="1"/>
                <c:pt idx="0">
                  <c:v>0.19999999999999998</c:v>
                </c:pt>
              </c:numCache>
            </c:numRef>
          </c:yVal>
          <c:smooth val="0"/>
          <c:extLst>
            <c:ext xmlns:c16="http://schemas.microsoft.com/office/drawing/2014/chart" uri="{C3380CC4-5D6E-409C-BE32-E72D297353CC}">
              <c16:uniqueId val="{00000019-64C4-4256-8EA5-759E13379EF2}"/>
            </c:ext>
          </c:extLst>
        </c:ser>
        <c:ser>
          <c:idx val="14"/>
          <c:order val="11"/>
          <c:tx>
            <c:strRef>
              <c:f>'Mapas de calor'!$C$38</c:f>
              <c:strCache>
                <c:ptCount val="1"/>
                <c:pt idx="0">
                  <c:v>MINSEI-RG-1</c:v>
                </c:pt>
              </c:strCache>
            </c:strRef>
          </c:tx>
          <c:dLbls>
            <c:dLbl>
              <c:idx val="0"/>
              <c:layout>
                <c:manualLayout>
                  <c:x val="-0.11558059251085809"/>
                  <c:y val="-9.4346116358208047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calor'!$G$38</c:f>
              <c:numCache>
                <c:formatCode>0%</c:formatCode>
                <c:ptCount val="1"/>
                <c:pt idx="0">
                  <c:v>0.75</c:v>
                </c:pt>
              </c:numCache>
            </c:numRef>
          </c:xVal>
          <c:yVal>
            <c:numRef>
              <c:f>'Mapas de calor'!$F$38</c:f>
              <c:numCache>
                <c:formatCode>0%</c:formatCode>
                <c:ptCount val="1"/>
                <c:pt idx="0">
                  <c:v>0.42</c:v>
                </c:pt>
              </c:numCache>
            </c:numRef>
          </c:yVal>
          <c:smooth val="0"/>
          <c:extLst>
            <c:ext xmlns:c16="http://schemas.microsoft.com/office/drawing/2014/chart" uri="{C3380CC4-5D6E-409C-BE32-E72D297353CC}">
              <c16:uniqueId val="{0000001B-64C4-4256-8EA5-759E13379EF2}"/>
            </c:ext>
          </c:extLst>
        </c:ser>
        <c:ser>
          <c:idx val="15"/>
          <c:order val="12"/>
          <c:tx>
            <c:strRef>
              <c:f>'Mapas de calor'!$C$39</c:f>
              <c:strCache>
                <c:ptCount val="1"/>
                <c:pt idx="0">
                  <c:v>MINFRA-RG-1</c:v>
                </c:pt>
              </c:strCache>
            </c:strRef>
          </c:tx>
          <c:dLbls>
            <c:dLbl>
              <c:idx val="0"/>
              <c:layout>
                <c:manualLayout>
                  <c:x val="-0.11836749006536659"/>
                  <c:y val="4.61117288289386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calor'!$G$39</c:f>
              <c:numCache>
                <c:formatCode>0%</c:formatCode>
                <c:ptCount val="1"/>
                <c:pt idx="0">
                  <c:v>0.60000000000000009</c:v>
                </c:pt>
              </c:numCache>
            </c:numRef>
          </c:xVal>
          <c:yVal>
            <c:numRef>
              <c:f>'Mapas de calor'!$F$39</c:f>
              <c:numCache>
                <c:formatCode>0%</c:formatCode>
                <c:ptCount val="1"/>
                <c:pt idx="0">
                  <c:v>7.1999999999999995E-2</c:v>
                </c:pt>
              </c:numCache>
            </c:numRef>
          </c:yVal>
          <c:smooth val="0"/>
          <c:extLst>
            <c:ext xmlns:c16="http://schemas.microsoft.com/office/drawing/2014/chart" uri="{C3380CC4-5D6E-409C-BE32-E72D297353CC}">
              <c16:uniqueId val="{0000001D-64C4-4256-8EA5-759E13379EF2}"/>
            </c:ext>
          </c:extLst>
        </c:ser>
        <c:ser>
          <c:idx val="16"/>
          <c:order val="13"/>
          <c:tx>
            <c:strRef>
              <c:f>'Mapas de calor'!$C$40</c:f>
              <c:strCache>
                <c:ptCount val="1"/>
                <c:pt idx="0">
                  <c:v>MINFRA-RG-2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calor'!$G$40</c:f>
              <c:numCache>
                <c:formatCode>0%</c:formatCode>
                <c:ptCount val="1"/>
                <c:pt idx="0">
                  <c:v>0.60000000000000009</c:v>
                </c:pt>
              </c:numCache>
            </c:numRef>
          </c:xVal>
          <c:yVal>
            <c:numRef>
              <c:f>'Mapas de calor'!$F$40</c:f>
              <c:numCache>
                <c:formatCode>0%</c:formatCode>
                <c:ptCount val="1"/>
                <c:pt idx="0">
                  <c:v>8.3999999999999991E-2</c:v>
                </c:pt>
              </c:numCache>
            </c:numRef>
          </c:yVal>
          <c:smooth val="0"/>
          <c:extLst>
            <c:ext xmlns:c16="http://schemas.microsoft.com/office/drawing/2014/chart" uri="{C3380CC4-5D6E-409C-BE32-E72D297353CC}">
              <c16:uniqueId val="{0000001F-64C4-4256-8EA5-759E13379EF2}"/>
            </c:ext>
          </c:extLst>
        </c:ser>
        <c:ser>
          <c:idx val="17"/>
          <c:order val="14"/>
          <c:tx>
            <c:strRef>
              <c:f>'Mapas de calor'!$C$41</c:f>
              <c:strCache>
                <c:ptCount val="1"/>
                <c:pt idx="0">
                  <c:v>MASPRSO-RG-1</c:v>
                </c:pt>
              </c:strCache>
            </c:strRef>
          </c:tx>
          <c:dLbls>
            <c:dLbl>
              <c:idx val="0"/>
              <c:layout>
                <c:manualLayout>
                  <c:x val="-1.8502044244962126E-2"/>
                  <c:y val="1.55038759689922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calor'!$G$41</c:f>
              <c:numCache>
                <c:formatCode>0%</c:formatCode>
                <c:ptCount val="1"/>
                <c:pt idx="0">
                  <c:v>1</c:v>
                </c:pt>
              </c:numCache>
            </c:numRef>
          </c:xVal>
          <c:yVal>
            <c:numRef>
              <c:f>'Mapas de calor'!$F$41</c:f>
              <c:numCache>
                <c:formatCode>0%</c:formatCode>
                <c:ptCount val="1"/>
                <c:pt idx="0">
                  <c:v>0.252</c:v>
                </c:pt>
              </c:numCache>
            </c:numRef>
          </c:yVal>
          <c:smooth val="0"/>
          <c:extLst>
            <c:ext xmlns:c16="http://schemas.microsoft.com/office/drawing/2014/chart" uri="{C3380CC4-5D6E-409C-BE32-E72D297353CC}">
              <c16:uniqueId val="{00000021-64C4-4256-8EA5-759E13379EF2}"/>
            </c:ext>
          </c:extLst>
        </c:ser>
        <c:ser>
          <c:idx val="19"/>
          <c:order val="15"/>
          <c:tx>
            <c:strRef>
              <c:f>'Mapas de calor'!$C$43</c:f>
              <c:strCache>
                <c:ptCount val="1"/>
                <c:pt idx="0">
                  <c:v>MINSEI-RG-2</c:v>
                </c:pt>
              </c:strCache>
            </c:strRef>
          </c:tx>
          <c:dLbls>
            <c:dLbl>
              <c:idx val="0"/>
              <c:layout>
                <c:manualLayout>
                  <c:x val="-3.0636082022174316E-2"/>
                  <c:y val="6.2701973884652425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calor'!$G$43</c:f>
              <c:numCache>
                <c:formatCode>0%</c:formatCode>
                <c:ptCount val="1"/>
                <c:pt idx="0">
                  <c:v>1</c:v>
                </c:pt>
              </c:numCache>
            </c:numRef>
          </c:xVal>
          <c:yVal>
            <c:numRef>
              <c:f>'Mapas de calor'!$F$43</c:f>
              <c:numCache>
                <c:formatCode>0%</c:formatCode>
                <c:ptCount val="1"/>
                <c:pt idx="0">
                  <c:v>0.16799999999999998</c:v>
                </c:pt>
              </c:numCache>
            </c:numRef>
          </c:yVal>
          <c:smooth val="0"/>
          <c:extLst>
            <c:ext xmlns:c16="http://schemas.microsoft.com/office/drawing/2014/chart" uri="{C3380CC4-5D6E-409C-BE32-E72D297353CC}">
              <c16:uniqueId val="{00000023-64C4-4256-8EA5-759E13379EF2}"/>
            </c:ext>
          </c:extLst>
        </c:ser>
        <c:ser>
          <c:idx val="20"/>
          <c:order val="16"/>
          <c:tx>
            <c:strRef>
              <c:f>'Mapas de calor'!$C$44</c:f>
              <c:strCache>
                <c:ptCount val="1"/>
                <c:pt idx="0">
                  <c:v>ABIENS-RG-1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calor'!$G$44</c:f>
              <c:numCache>
                <c:formatCode>0%</c:formatCode>
                <c:ptCount val="1"/>
                <c:pt idx="0">
                  <c:v>1</c:v>
                </c:pt>
              </c:numCache>
            </c:numRef>
          </c:xVal>
          <c:yVal>
            <c:numRef>
              <c:f>'Mapas de calor'!$F$44</c:f>
              <c:numCache>
                <c:formatCode>0%</c:formatCode>
                <c:ptCount val="1"/>
                <c:pt idx="0">
                  <c:v>0.56000000000000005</c:v>
                </c:pt>
              </c:numCache>
            </c:numRef>
          </c:yVal>
          <c:smooth val="0"/>
          <c:extLst>
            <c:ext xmlns:c16="http://schemas.microsoft.com/office/drawing/2014/chart" uri="{C3380CC4-5D6E-409C-BE32-E72D297353CC}">
              <c16:uniqueId val="{00000025-64C4-4256-8EA5-759E13379EF2}"/>
            </c:ext>
          </c:extLst>
        </c:ser>
        <c:ser>
          <c:idx val="21"/>
          <c:order val="17"/>
          <c:tx>
            <c:strRef>
              <c:f>'Mapas de calor'!$C$45</c:f>
              <c:strCache>
                <c:ptCount val="1"/>
                <c:pt idx="0">
                  <c:v>ABIENS-RG-2</c:v>
                </c:pt>
              </c:strCache>
            </c:strRef>
          </c:tx>
          <c:dLbls>
            <c:dLbl>
              <c:idx val="0"/>
              <c:layout>
                <c:manualLayout>
                  <c:x val="-0.1201078484599493"/>
                  <c:y val="3.74149601410378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calor'!$G$45</c:f>
              <c:numCache>
                <c:formatCode>0%</c:formatCode>
                <c:ptCount val="1"/>
                <c:pt idx="0">
                  <c:v>0.4</c:v>
                </c:pt>
              </c:numCache>
            </c:numRef>
          </c:xVal>
          <c:yVal>
            <c:numRef>
              <c:f>'Mapas de calor'!$F$45</c:f>
              <c:numCache>
                <c:formatCode>0%</c:formatCode>
                <c:ptCount val="1"/>
                <c:pt idx="0">
                  <c:v>0.18</c:v>
                </c:pt>
              </c:numCache>
            </c:numRef>
          </c:yVal>
          <c:smooth val="0"/>
          <c:extLst>
            <c:ext xmlns:c16="http://schemas.microsoft.com/office/drawing/2014/chart" uri="{C3380CC4-5D6E-409C-BE32-E72D297353CC}">
              <c16:uniqueId val="{00000027-64C4-4256-8EA5-759E13379EF2}"/>
            </c:ext>
          </c:extLst>
        </c:ser>
        <c:ser>
          <c:idx val="22"/>
          <c:order val="18"/>
          <c:tx>
            <c:strRef>
              <c:f>'Mapas de calor'!$C$46</c:f>
              <c:strCache>
                <c:ptCount val="1"/>
                <c:pt idx="0">
                  <c:v>ETICOM-RG-1</c:v>
                </c:pt>
              </c:strCache>
            </c:strRef>
          </c:tx>
          <c:dLbls>
            <c:dLbl>
              <c:idx val="0"/>
              <c:layout>
                <c:manualLayout>
                  <c:x val="-0.12751153417465219"/>
                  <c:y val="-1.87074800705188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3-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calor'!$G$46</c:f>
              <c:numCache>
                <c:formatCode>0%</c:formatCode>
                <c:ptCount val="1"/>
                <c:pt idx="0">
                  <c:v>0.4</c:v>
                </c:pt>
              </c:numCache>
            </c:numRef>
          </c:xVal>
          <c:yVal>
            <c:numRef>
              <c:f>'Mapas de calor'!$F$46</c:f>
              <c:numCache>
                <c:formatCode>0%</c:formatCode>
                <c:ptCount val="1"/>
                <c:pt idx="0">
                  <c:v>0.24</c:v>
                </c:pt>
              </c:numCache>
            </c:numRef>
          </c:yVal>
          <c:smooth val="0"/>
          <c:extLst>
            <c:ext xmlns:c16="http://schemas.microsoft.com/office/drawing/2014/chart" uri="{C3380CC4-5D6E-409C-BE32-E72D297353CC}">
              <c16:uniqueId val="{00000029-64C4-4256-8EA5-759E13379EF2}"/>
            </c:ext>
          </c:extLst>
        </c:ser>
        <c:ser>
          <c:idx val="23"/>
          <c:order val="19"/>
          <c:tx>
            <c:strRef>
              <c:f>'Mapas de calor'!$C$47</c:f>
              <c:strCache>
                <c:ptCount val="1"/>
                <c:pt idx="0">
                  <c:v>ETICOM-RG-2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calor'!$G$47</c:f>
              <c:numCache>
                <c:formatCode>0%</c:formatCode>
                <c:ptCount val="1"/>
                <c:pt idx="0">
                  <c:v>0.6</c:v>
                </c:pt>
              </c:numCache>
            </c:numRef>
          </c:xVal>
          <c:yVal>
            <c:numRef>
              <c:f>'Mapas de calor'!$F$47</c:f>
              <c:numCache>
                <c:formatCode>0%</c:formatCode>
                <c:ptCount val="1"/>
                <c:pt idx="0">
                  <c:v>0.12</c:v>
                </c:pt>
              </c:numCache>
            </c:numRef>
          </c:yVal>
          <c:smooth val="0"/>
          <c:extLst>
            <c:ext xmlns:c16="http://schemas.microsoft.com/office/drawing/2014/chart" uri="{C3380CC4-5D6E-409C-BE32-E72D297353CC}">
              <c16:uniqueId val="{0000002B-64C4-4256-8EA5-759E13379EF2}"/>
            </c:ext>
          </c:extLst>
        </c:ser>
        <c:ser>
          <c:idx val="24"/>
          <c:order val="20"/>
          <c:tx>
            <c:strRef>
              <c:f>'Mapas de calor'!$C$48</c:f>
              <c:strCache>
                <c:ptCount val="1"/>
                <c:pt idx="0">
                  <c:v>MRIESV-RG-1</c:v>
                </c:pt>
              </c:strCache>
            </c:strRef>
          </c:tx>
          <c:dLbls>
            <c:dLbl>
              <c:idx val="0"/>
              <c:layout>
                <c:manualLayout>
                  <c:x val="-3.0636635113890538E-2"/>
                  <c:y val="3.11791334508647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calor'!$G$48</c:f>
              <c:numCache>
                <c:formatCode>0%</c:formatCode>
                <c:ptCount val="1"/>
                <c:pt idx="0">
                  <c:v>1</c:v>
                </c:pt>
              </c:numCache>
            </c:numRef>
          </c:xVal>
          <c:yVal>
            <c:numRef>
              <c:f>'Mapas de calor'!$F$48</c:f>
              <c:numCache>
                <c:formatCode>0%</c:formatCode>
                <c:ptCount val="1"/>
                <c:pt idx="0">
                  <c:v>0.1512</c:v>
                </c:pt>
              </c:numCache>
            </c:numRef>
          </c:yVal>
          <c:smooth val="0"/>
          <c:extLst>
            <c:ext xmlns:c16="http://schemas.microsoft.com/office/drawing/2014/chart" uri="{C3380CC4-5D6E-409C-BE32-E72D297353CC}">
              <c16:uniqueId val="{0000002D-64C4-4256-8EA5-759E13379EF2}"/>
            </c:ext>
          </c:extLst>
        </c:ser>
        <c:ser>
          <c:idx val="25"/>
          <c:order val="21"/>
          <c:tx>
            <c:strRef>
              <c:f>'Mapas de calor'!$C$49</c:f>
              <c:strCache>
                <c:ptCount val="1"/>
                <c:pt idx="0">
                  <c:v>ALEDEJ-RG-1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calor'!$G$49</c:f>
              <c:numCache>
                <c:formatCode>0%</c:formatCode>
                <c:ptCount val="1"/>
                <c:pt idx="0">
                  <c:v>0.8</c:v>
                </c:pt>
              </c:numCache>
            </c:numRef>
          </c:xVal>
          <c:yVal>
            <c:numRef>
              <c:f>'Mapas de calor'!$F$49</c:f>
              <c:numCache>
                <c:formatCode>0%</c:formatCode>
                <c:ptCount val="1"/>
                <c:pt idx="0">
                  <c:v>0.216</c:v>
                </c:pt>
              </c:numCache>
            </c:numRef>
          </c:yVal>
          <c:smooth val="0"/>
          <c:extLst>
            <c:ext xmlns:c16="http://schemas.microsoft.com/office/drawing/2014/chart" uri="{C3380CC4-5D6E-409C-BE32-E72D297353CC}">
              <c16:uniqueId val="{0000002F-64C4-4256-8EA5-759E13379EF2}"/>
            </c:ext>
          </c:extLst>
        </c:ser>
        <c:ser>
          <c:idx val="26"/>
          <c:order val="22"/>
          <c:tx>
            <c:strRef>
              <c:f>'Mapas de calor'!$C$50</c:f>
              <c:strCache>
                <c:ptCount val="1"/>
                <c:pt idx="0">
                  <c:v>ALEDEJ-RG-2</c:v>
                </c:pt>
              </c:strCache>
            </c:strRef>
          </c:tx>
          <c:dLbls>
            <c:dLbl>
              <c:idx val="0"/>
              <c:layout>
                <c:manualLayout>
                  <c:x val="-0.14137732226618932"/>
                  <c:y val="2.80612201057782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calor'!$G$50</c:f>
              <c:numCache>
                <c:formatCode>0%</c:formatCode>
                <c:ptCount val="1"/>
                <c:pt idx="0">
                  <c:v>0.8</c:v>
                </c:pt>
              </c:numCache>
            </c:numRef>
          </c:xVal>
          <c:yVal>
            <c:numRef>
              <c:f>'Mapas de calor'!$F$50</c:f>
              <c:numCache>
                <c:formatCode>0%</c:formatCode>
                <c:ptCount val="1"/>
                <c:pt idx="0">
                  <c:v>0.36</c:v>
                </c:pt>
              </c:numCache>
            </c:numRef>
          </c:yVal>
          <c:smooth val="0"/>
          <c:extLst>
            <c:ext xmlns:c16="http://schemas.microsoft.com/office/drawing/2014/chart" uri="{C3380CC4-5D6E-409C-BE32-E72D297353CC}">
              <c16:uniqueId val="{00000033-64C4-4256-8EA5-759E13379EF2}"/>
            </c:ext>
          </c:extLst>
        </c:ser>
        <c:ser>
          <c:idx val="27"/>
          <c:order val="23"/>
          <c:tx>
            <c:strRef>
              <c:f>'Mapas de calor'!$C$51</c:f>
              <c:strCache>
                <c:ptCount val="1"/>
                <c:pt idx="0">
                  <c:v>ALEDEJ-RG-3</c:v>
                </c:pt>
              </c:strCache>
            </c:strRef>
          </c:tx>
          <c:dLbls>
            <c:dLbl>
              <c:idx val="0"/>
              <c:layout>
                <c:manualLayout>
                  <c:x val="-0.13867400171191402"/>
                  <c:y val="6.10443682004024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calor'!$G$51</c:f>
              <c:numCache>
                <c:formatCode>0%</c:formatCode>
                <c:ptCount val="1"/>
                <c:pt idx="0">
                  <c:v>0.6</c:v>
                </c:pt>
              </c:numCache>
            </c:numRef>
          </c:xVal>
          <c:yVal>
            <c:numRef>
              <c:f>'Mapas de calor'!$F$51</c:f>
              <c:numCache>
                <c:formatCode>0%</c:formatCode>
                <c:ptCount val="1"/>
                <c:pt idx="0">
                  <c:v>0.42</c:v>
                </c:pt>
              </c:numCache>
            </c:numRef>
          </c:yVal>
          <c:smooth val="0"/>
          <c:extLst>
            <c:ext xmlns:c16="http://schemas.microsoft.com/office/drawing/2014/chart" uri="{C3380CC4-5D6E-409C-BE32-E72D297353CC}">
              <c16:uniqueId val="{00000035-64C4-4256-8EA5-759E13379EF2}"/>
            </c:ext>
          </c:extLst>
        </c:ser>
        <c:ser>
          <c:idx val="28"/>
          <c:order val="24"/>
          <c:tx>
            <c:strRef>
              <c:f>'Mapas de calor'!$C$53</c:f>
              <c:strCache>
                <c:ptCount val="1"/>
                <c:pt idx="0">
                  <c:v>ALEDEJ-RG-5</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calor'!$G$53</c:f>
              <c:numCache>
                <c:formatCode>0%</c:formatCode>
                <c:ptCount val="1"/>
                <c:pt idx="0">
                  <c:v>1</c:v>
                </c:pt>
              </c:numCache>
            </c:numRef>
          </c:xVal>
          <c:yVal>
            <c:numRef>
              <c:f>'Mapas de calor'!$F$53</c:f>
              <c:numCache>
                <c:formatCode>0%</c:formatCode>
                <c:ptCount val="1"/>
                <c:pt idx="0">
                  <c:v>0.36</c:v>
                </c:pt>
              </c:numCache>
            </c:numRef>
          </c:yVal>
          <c:smooth val="0"/>
          <c:extLst>
            <c:ext xmlns:c16="http://schemas.microsoft.com/office/drawing/2014/chart" uri="{C3380CC4-5D6E-409C-BE32-E72D297353CC}">
              <c16:uniqueId val="{00000037-64C4-4256-8EA5-759E13379EF2}"/>
            </c:ext>
          </c:extLst>
        </c:ser>
        <c:ser>
          <c:idx val="31"/>
          <c:order val="25"/>
          <c:tx>
            <c:strRef>
              <c:f>'Mapas de calor'!$C$52</c:f>
              <c:strCache>
                <c:ptCount val="1"/>
                <c:pt idx="0">
                  <c:v>ALEDEJ-RG-4</c:v>
                </c:pt>
              </c:strCache>
            </c:strRef>
          </c:tx>
          <c:dLbls>
            <c:dLbl>
              <c:idx val="0"/>
              <c:layout>
                <c:manualLayout>
                  <c:x val="-0.12460824513732825"/>
                  <c:y val="9.060607079823737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calor'!$G$52</c:f>
              <c:numCache>
                <c:formatCode>0%</c:formatCode>
                <c:ptCount val="1"/>
                <c:pt idx="0">
                  <c:v>0.8</c:v>
                </c:pt>
              </c:numCache>
            </c:numRef>
          </c:xVal>
          <c:yVal>
            <c:numRef>
              <c:f>'Mapas de calor'!$F$52</c:f>
              <c:numCache>
                <c:formatCode>0%</c:formatCode>
                <c:ptCount val="1"/>
                <c:pt idx="0">
                  <c:v>0.42</c:v>
                </c:pt>
              </c:numCache>
            </c:numRef>
          </c:yVal>
          <c:smooth val="0"/>
          <c:extLst>
            <c:ext xmlns:c16="http://schemas.microsoft.com/office/drawing/2014/chart" uri="{C3380CC4-5D6E-409C-BE32-E72D297353CC}">
              <c16:uniqueId val="{00000039-64C4-4256-8EA5-759E13379EF2}"/>
            </c:ext>
          </c:extLst>
        </c:ser>
        <c:ser>
          <c:idx val="18"/>
          <c:order val="26"/>
          <c:tx>
            <c:strRef>
              <c:f>'Mapas de calor'!$C$42</c:f>
              <c:strCache>
                <c:ptCount val="1"/>
                <c:pt idx="0">
                  <c:v>MASPRSO-RG-2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calor'!$G$42</c:f>
              <c:numCache>
                <c:formatCode>0%</c:formatCode>
                <c:ptCount val="1"/>
                <c:pt idx="0">
                  <c:v>0.2</c:v>
                </c:pt>
              </c:numCache>
            </c:numRef>
          </c:xVal>
          <c:yVal>
            <c:numRef>
              <c:f>'Mapas de calor'!$F$42</c:f>
              <c:numCache>
                <c:formatCode>0%</c:formatCode>
                <c:ptCount val="1"/>
                <c:pt idx="0">
                  <c:v>0.56000000000000005</c:v>
                </c:pt>
              </c:numCache>
            </c:numRef>
          </c:yVal>
          <c:smooth val="0"/>
          <c:extLst>
            <c:ext xmlns:c16="http://schemas.microsoft.com/office/drawing/2014/chart" uri="{C3380CC4-5D6E-409C-BE32-E72D297353CC}">
              <c16:uniqueId val="{0000003B-64C4-4256-8EA5-759E13379EF2}"/>
            </c:ext>
          </c:extLst>
        </c:ser>
        <c:ser>
          <c:idx val="2"/>
          <c:order val="27"/>
          <c:tx>
            <c:strRef>
              <c:f>'Mapas de calor'!$C$54</c:f>
              <c:strCache>
                <c:ptCount val="1"/>
                <c:pt idx="0">
                  <c:v>ASERCIU-RG-1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calor'!$G$54</c:f>
              <c:numCache>
                <c:formatCode>0%</c:formatCode>
                <c:ptCount val="1"/>
                <c:pt idx="0">
                  <c:v>0.6</c:v>
                </c:pt>
              </c:numCache>
            </c:numRef>
          </c:xVal>
          <c:yVal>
            <c:numRef>
              <c:f>'Mapas de calor'!$F$54</c:f>
              <c:numCache>
                <c:formatCode>0%</c:formatCode>
                <c:ptCount val="1"/>
                <c:pt idx="0">
                  <c:v>0.18</c:v>
                </c:pt>
              </c:numCache>
            </c:numRef>
          </c:yVal>
          <c:smooth val="0"/>
          <c:extLst>
            <c:ext xmlns:c16="http://schemas.microsoft.com/office/drawing/2014/chart" uri="{C3380CC4-5D6E-409C-BE32-E72D297353CC}">
              <c16:uniqueId val="{00000009-4345-41AE-9DB3-7EACDC687B3A}"/>
            </c:ext>
          </c:extLst>
        </c:ser>
        <c:ser>
          <c:idx val="3"/>
          <c:order val="28"/>
          <c:tx>
            <c:strRef>
              <c:f>'Mapas de calor'!$C$55</c:f>
              <c:strCache>
                <c:ptCount val="1"/>
                <c:pt idx="0">
                  <c:v>ETALHU-RG-1</c:v>
                </c:pt>
              </c:strCache>
            </c:strRef>
          </c:tx>
          <c:dLbls>
            <c:dLbl>
              <c:idx val="0"/>
              <c:layout>
                <c:manualLayout>
                  <c:x val="-0.13393160158104581"/>
                  <c:y val="-5.30045268664700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calor'!$G$55</c:f>
              <c:numCache>
                <c:formatCode>0%</c:formatCode>
                <c:ptCount val="1"/>
                <c:pt idx="0">
                  <c:v>0.4</c:v>
                </c:pt>
              </c:numCache>
            </c:numRef>
          </c:xVal>
          <c:yVal>
            <c:numRef>
              <c:f>'Mapas de calor'!$F$55</c:f>
              <c:numCache>
                <c:formatCode>0%</c:formatCode>
                <c:ptCount val="1"/>
                <c:pt idx="0">
                  <c:v>0.24</c:v>
                </c:pt>
              </c:numCache>
            </c:numRef>
          </c:yVal>
          <c:smooth val="0"/>
          <c:extLst>
            <c:ext xmlns:c16="http://schemas.microsoft.com/office/drawing/2014/chart" uri="{C3380CC4-5D6E-409C-BE32-E72D297353CC}">
              <c16:uniqueId val="{0000000A-4345-41AE-9DB3-7EACDC687B3A}"/>
            </c:ext>
          </c:extLst>
        </c:ser>
        <c:ser>
          <c:idx val="4"/>
          <c:order val="29"/>
          <c:tx>
            <c:strRef>
              <c:f>'Mapas de calor'!$C$56</c:f>
              <c:strCache>
                <c:ptCount val="1"/>
                <c:pt idx="0">
                  <c:v>ETALHU-RG-2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calor'!$G$56</c:f>
              <c:numCache>
                <c:formatCode>0%</c:formatCode>
                <c:ptCount val="1"/>
                <c:pt idx="0">
                  <c:v>0</c:v>
                </c:pt>
              </c:numCache>
            </c:numRef>
          </c:xVal>
          <c:yVal>
            <c:numRef>
              <c:f>'Mapas de calor'!$F$56</c:f>
              <c:numCache>
                <c:formatCode>0%</c:formatCode>
                <c:ptCount val="1"/>
                <c:pt idx="0">
                  <c:v>0</c:v>
                </c:pt>
              </c:numCache>
            </c:numRef>
          </c:yVal>
          <c:smooth val="0"/>
          <c:extLst>
            <c:ext xmlns:c16="http://schemas.microsoft.com/office/drawing/2014/chart" uri="{C3380CC4-5D6E-409C-BE32-E72D297353CC}">
              <c16:uniqueId val="{0000000B-4345-41AE-9DB3-7EACDC687B3A}"/>
            </c:ext>
          </c:extLst>
        </c:ser>
        <c:ser>
          <c:idx val="29"/>
          <c:order val="30"/>
          <c:tx>
            <c:strRef>
              <c:f>'Mapas de calor'!$C$57</c:f>
              <c:strCache>
                <c:ptCount val="1"/>
                <c:pt idx="0">
                  <c:v>APSCN-RG-1</c:v>
                </c:pt>
              </c:strCache>
            </c:strRef>
          </c:tx>
          <c:dLbls>
            <c:dLbl>
              <c:idx val="0"/>
              <c:layout>
                <c:manualLayout>
                  <c:x val="-0.10425413812160318"/>
                  <c:y val="-4.05328734861241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5-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calor'!$G$57</c:f>
              <c:numCache>
                <c:formatCode>0%</c:formatCode>
                <c:ptCount val="1"/>
                <c:pt idx="0">
                  <c:v>0</c:v>
                </c:pt>
              </c:numCache>
            </c:numRef>
          </c:xVal>
          <c:yVal>
            <c:numRef>
              <c:f>'Mapas de calor'!$F$57</c:f>
              <c:numCache>
                <c:formatCode>0%</c:formatCode>
                <c:ptCount val="1"/>
                <c:pt idx="0">
                  <c:v>0</c:v>
                </c:pt>
              </c:numCache>
            </c:numRef>
          </c:yVal>
          <c:smooth val="0"/>
          <c:extLst>
            <c:ext xmlns:c16="http://schemas.microsoft.com/office/drawing/2014/chart" uri="{C3380CC4-5D6E-409C-BE32-E72D297353CC}">
              <c16:uniqueId val="{0000000C-4345-41AE-9DB3-7EACDC687B3A}"/>
            </c:ext>
          </c:extLst>
        </c:ser>
        <c:ser>
          <c:idx val="30"/>
          <c:order val="31"/>
          <c:tx>
            <c:strRef>
              <c:f>'Mapas de calor'!$C$58</c:f>
              <c:strCache>
                <c:ptCount val="1"/>
                <c:pt idx="0">
                  <c:v>0</c:v>
                </c:pt>
              </c:strCache>
            </c:strRef>
          </c:tx>
          <c:dLbls>
            <c:dLbl>
              <c:idx val="0"/>
              <c:layout>
                <c:manualLayout>
                  <c:x val="-4.3086840266669854E-2"/>
                  <c:y val="-7.48299202820754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calor'!$G$58</c:f>
              <c:numCache>
                <c:formatCode>0%</c:formatCode>
                <c:ptCount val="1"/>
                <c:pt idx="0">
                  <c:v>0</c:v>
                </c:pt>
              </c:numCache>
            </c:numRef>
          </c:xVal>
          <c:yVal>
            <c:numRef>
              <c:f>'Mapas de calor'!$F$58</c:f>
              <c:numCache>
                <c:formatCode>0%</c:formatCode>
                <c:ptCount val="1"/>
                <c:pt idx="0">
                  <c:v>0</c:v>
                </c:pt>
              </c:numCache>
            </c:numRef>
          </c:yVal>
          <c:smooth val="0"/>
          <c:extLst>
            <c:ext xmlns:c16="http://schemas.microsoft.com/office/drawing/2014/chart" uri="{C3380CC4-5D6E-409C-BE32-E72D297353CC}">
              <c16:uniqueId val="{0000000D-4345-41AE-9DB3-7EACDC687B3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2"/>
          <c:order val="0"/>
          <c:tx>
            <c:strRef>
              <c:f>'Mapas de calor'!$J$31</c:f>
              <c:strCache>
                <c:ptCount val="1"/>
                <c:pt idx="0">
                  <c:v>ACONTR-RC-1</c:v>
                </c:pt>
              </c:strCache>
            </c:strRef>
          </c:tx>
          <c:xVal>
            <c:numRef>
              <c:f>'Mapas de calor'!$L$31</c:f>
              <c:numCache>
                <c:formatCode>0.0</c:formatCode>
                <c:ptCount val="1"/>
                <c:pt idx="0">
                  <c:v>5</c:v>
                </c:pt>
              </c:numCache>
            </c:numRef>
          </c:xVal>
          <c:yVal>
            <c:numRef>
              <c:f>'Mapas de calor'!$K$31</c:f>
              <c:numCache>
                <c:formatCode>0.0</c:formatCode>
                <c:ptCount val="1"/>
                <c:pt idx="0">
                  <c:v>3</c:v>
                </c:pt>
              </c:numCache>
            </c:numRef>
          </c:yVal>
          <c:smooth val="0"/>
          <c:extLst>
            <c:ext xmlns:c16="http://schemas.microsoft.com/office/drawing/2014/chart" uri="{C3380CC4-5D6E-409C-BE32-E72D297353CC}">
              <c16:uniqueId val="{00000082-B9BA-4C57-B034-2104895E71DD}"/>
            </c:ext>
          </c:extLst>
        </c:ser>
        <c:ser>
          <c:idx val="33"/>
          <c:order val="1"/>
          <c:tx>
            <c:strRef>
              <c:f>'Mapas de calor'!$J$32</c:f>
              <c:strCache>
                <c:ptCount val="1"/>
                <c:pt idx="0">
                  <c:v>ETALHU-RC-1</c:v>
                </c:pt>
              </c:strCache>
            </c:strRef>
          </c:tx>
          <c:xVal>
            <c:numRef>
              <c:f>'Mapas de calor'!$L$32</c:f>
              <c:numCache>
                <c:formatCode>0.0</c:formatCode>
                <c:ptCount val="1"/>
                <c:pt idx="0">
                  <c:v>4</c:v>
                </c:pt>
              </c:numCache>
            </c:numRef>
          </c:xVal>
          <c:yVal>
            <c:numRef>
              <c:f>'Mapas de calor'!$K$32</c:f>
              <c:numCache>
                <c:formatCode>0.0</c:formatCode>
                <c:ptCount val="1"/>
                <c:pt idx="0">
                  <c:v>1</c:v>
                </c:pt>
              </c:numCache>
            </c:numRef>
          </c:yVal>
          <c:smooth val="0"/>
          <c:extLst>
            <c:ext xmlns:c16="http://schemas.microsoft.com/office/drawing/2014/chart" uri="{C3380CC4-5D6E-409C-BE32-E72D297353CC}">
              <c16:uniqueId val="{00000083-B9BA-4C57-B034-2104895E71DD}"/>
            </c:ext>
          </c:extLst>
        </c:ser>
        <c:ser>
          <c:idx val="34"/>
          <c:order val="2"/>
          <c:tx>
            <c:strRef>
              <c:f>'Mapas de calor'!$J$33</c:f>
              <c:strCache>
                <c:ptCount val="1"/>
                <c:pt idx="0">
                  <c:v>ASERCIU-RC-1</c:v>
                </c:pt>
              </c:strCache>
            </c:strRef>
          </c:tx>
          <c:xVal>
            <c:numRef>
              <c:f>'Mapas de calor'!$L$33</c:f>
              <c:numCache>
                <c:formatCode>0.0</c:formatCode>
                <c:ptCount val="1"/>
                <c:pt idx="0">
                  <c:v>5</c:v>
                </c:pt>
              </c:numCache>
            </c:numRef>
          </c:xVal>
          <c:yVal>
            <c:numRef>
              <c:f>'Mapas de calor'!$K$33</c:f>
              <c:numCache>
                <c:formatCode>0.0</c:formatCode>
                <c:ptCount val="1"/>
                <c:pt idx="0">
                  <c:v>1</c:v>
                </c:pt>
              </c:numCache>
            </c:numRef>
          </c:yVal>
          <c:smooth val="0"/>
          <c:extLst>
            <c:ext xmlns:c16="http://schemas.microsoft.com/office/drawing/2014/chart" uri="{C3380CC4-5D6E-409C-BE32-E72D297353CC}">
              <c16:uniqueId val="{00000084-B9BA-4C57-B034-2104895E71DD}"/>
            </c:ext>
          </c:extLst>
        </c:ser>
        <c:ser>
          <c:idx val="35"/>
          <c:order val="3"/>
          <c:tx>
            <c:strRef>
              <c:f>'Mapas de calor'!$J$34</c:f>
              <c:strCache>
                <c:ptCount val="1"/>
                <c:pt idx="0">
                  <c:v>MINSEI-RC-1</c:v>
                </c:pt>
              </c:strCache>
            </c:strRef>
          </c:tx>
          <c:xVal>
            <c:numRef>
              <c:f>'Mapas de calor'!$L$34</c:f>
              <c:numCache>
                <c:formatCode>0.0</c:formatCode>
                <c:ptCount val="1"/>
                <c:pt idx="0">
                  <c:v>4</c:v>
                </c:pt>
              </c:numCache>
            </c:numRef>
          </c:xVal>
          <c:yVal>
            <c:numRef>
              <c:f>'Mapas de calor'!$K$34</c:f>
              <c:numCache>
                <c:formatCode>0.0</c:formatCode>
                <c:ptCount val="1"/>
                <c:pt idx="0">
                  <c:v>1</c:v>
                </c:pt>
              </c:numCache>
            </c:numRef>
          </c:yVal>
          <c:smooth val="0"/>
          <c:extLst>
            <c:ext xmlns:c16="http://schemas.microsoft.com/office/drawing/2014/chart" uri="{C3380CC4-5D6E-409C-BE32-E72D297353CC}">
              <c16:uniqueId val="{00000085-B9BA-4C57-B034-2104895E71DD}"/>
            </c:ext>
          </c:extLst>
        </c:ser>
        <c:ser>
          <c:idx val="36"/>
          <c:order val="4"/>
          <c:tx>
            <c:strRef>
              <c:f>'Mapas de calor'!$J$35</c:f>
              <c:strCache>
                <c:ptCount val="1"/>
                <c:pt idx="0">
                  <c:v>MINSEI-RC-2</c:v>
                </c:pt>
              </c:strCache>
            </c:strRef>
          </c:tx>
          <c:xVal>
            <c:numRef>
              <c:f>'Mapas de calor'!$L$35</c:f>
              <c:numCache>
                <c:formatCode>0.0</c:formatCode>
                <c:ptCount val="1"/>
                <c:pt idx="0">
                  <c:v>5</c:v>
                </c:pt>
              </c:numCache>
            </c:numRef>
          </c:xVal>
          <c:yVal>
            <c:numRef>
              <c:f>'Mapas de calor'!$K$35</c:f>
              <c:numCache>
                <c:formatCode>0.0</c:formatCode>
                <c:ptCount val="1"/>
                <c:pt idx="0">
                  <c:v>1</c:v>
                </c:pt>
              </c:numCache>
            </c:numRef>
          </c:yVal>
          <c:smooth val="0"/>
          <c:extLst>
            <c:ext xmlns:c16="http://schemas.microsoft.com/office/drawing/2014/chart" uri="{C3380CC4-5D6E-409C-BE32-E72D297353CC}">
              <c16:uniqueId val="{00000086-B9BA-4C57-B034-2104895E71DD}"/>
            </c:ext>
          </c:extLst>
        </c:ser>
        <c:ser>
          <c:idx val="37"/>
          <c:order val="5"/>
          <c:tx>
            <c:strRef>
              <c:f>'Mapas de calor'!$J$36</c:f>
              <c:strCache>
                <c:ptCount val="1"/>
                <c:pt idx="0">
                  <c:v>ETICOM-RC-1</c:v>
                </c:pt>
              </c:strCache>
            </c:strRef>
          </c:tx>
          <c:xVal>
            <c:numRef>
              <c:f>'Mapas de calor'!$L$36</c:f>
              <c:numCache>
                <c:formatCode>0.0</c:formatCode>
                <c:ptCount val="1"/>
                <c:pt idx="0">
                  <c:v>4</c:v>
                </c:pt>
              </c:numCache>
            </c:numRef>
          </c:xVal>
          <c:yVal>
            <c:numRef>
              <c:f>'Mapas de calor'!$K$36</c:f>
              <c:numCache>
                <c:formatCode>0.0</c:formatCode>
                <c:ptCount val="1"/>
                <c:pt idx="0">
                  <c:v>1</c:v>
                </c:pt>
              </c:numCache>
            </c:numRef>
          </c:yVal>
          <c:smooth val="0"/>
          <c:extLst>
            <c:ext xmlns:c16="http://schemas.microsoft.com/office/drawing/2014/chart" uri="{C3380CC4-5D6E-409C-BE32-E72D297353CC}">
              <c16:uniqueId val="{00000087-B9BA-4C57-B034-2104895E71DD}"/>
            </c:ext>
          </c:extLst>
        </c:ser>
        <c:ser>
          <c:idx val="38"/>
          <c:order val="6"/>
          <c:tx>
            <c:strRef>
              <c:f>'Mapas de calor'!$J$37</c:f>
              <c:strCache>
                <c:ptCount val="1"/>
                <c:pt idx="0">
                  <c:v>ALEDEJ-CP-2</c:v>
                </c:pt>
              </c:strCache>
            </c:strRef>
          </c:tx>
          <c:xVal>
            <c:numRef>
              <c:f>'Mapas de calor'!$L$37</c:f>
              <c:numCache>
                <c:formatCode>0.0</c:formatCode>
                <c:ptCount val="1"/>
                <c:pt idx="0">
                  <c:v>5</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88-B9BA-4C57-B034-2104895E71DD}"/>
            </c:ext>
          </c:extLst>
        </c:ser>
        <c:ser>
          <c:idx val="39"/>
          <c:order val="7"/>
          <c:tx>
            <c:strRef>
              <c:f>'Mapas de calor'!$J$38</c:f>
              <c:strCache>
                <c:ptCount val="1"/>
                <c:pt idx="0">
                  <c:v>ACONTR-RC-2</c:v>
                </c:pt>
              </c:strCache>
            </c:strRef>
          </c:tx>
          <c:xVal>
            <c:numRef>
              <c:f>'Mapas de calor'!$L$38</c:f>
              <c:numCache>
                <c:formatCode>0.0</c:formatCode>
                <c:ptCount val="1"/>
                <c:pt idx="0">
                  <c:v>4</c:v>
                </c:pt>
              </c:numCache>
            </c:numRef>
          </c:xVal>
          <c:yVal>
            <c:numRef>
              <c:f>'Mapas de calor'!$K$38</c:f>
              <c:numCache>
                <c:formatCode>0.0</c:formatCode>
                <c:ptCount val="1"/>
                <c:pt idx="0">
                  <c:v>1</c:v>
                </c:pt>
              </c:numCache>
            </c:numRef>
          </c:yVal>
          <c:smooth val="0"/>
          <c:extLst>
            <c:ext xmlns:c16="http://schemas.microsoft.com/office/drawing/2014/chart" uri="{C3380CC4-5D6E-409C-BE32-E72D297353CC}">
              <c16:uniqueId val="{00000089-B9BA-4C57-B034-2104895E71DD}"/>
            </c:ext>
          </c:extLst>
        </c:ser>
        <c:ser>
          <c:idx val="40"/>
          <c:order val="8"/>
          <c:tx>
            <c:strRef>
              <c:f>'Mapas de calor'!$J$39</c:f>
              <c:strCache>
                <c:ptCount val="1"/>
                <c:pt idx="0">
                  <c:v>ABIENS-RC-1</c:v>
                </c:pt>
              </c:strCache>
            </c:strRef>
          </c:tx>
          <c:xVal>
            <c:numRef>
              <c:f>'Mapas de calor'!$L$39</c:f>
              <c:numCache>
                <c:formatCode>0.0</c:formatCode>
                <c:ptCount val="1"/>
                <c:pt idx="0">
                  <c:v>4</c:v>
                </c:pt>
              </c:numCache>
            </c:numRef>
          </c:xVal>
          <c:yVal>
            <c:numRef>
              <c:f>'Mapas de calor'!$K$39</c:f>
              <c:numCache>
                <c:formatCode>0.0</c:formatCode>
                <c:ptCount val="1"/>
                <c:pt idx="0">
                  <c:v>1</c:v>
                </c:pt>
              </c:numCache>
            </c:numRef>
          </c:yVal>
          <c:smooth val="0"/>
          <c:extLst>
            <c:ext xmlns:c16="http://schemas.microsoft.com/office/drawing/2014/chart" uri="{C3380CC4-5D6E-409C-BE32-E72D297353CC}">
              <c16:uniqueId val="{0000008A-B9BA-4C57-B034-2104895E71DD}"/>
            </c:ext>
          </c:extLst>
        </c:ser>
        <c:ser>
          <c:idx val="41"/>
          <c:order val="9"/>
          <c:tx>
            <c:strRef>
              <c:f>'Mapas de calor'!$J$40</c:f>
              <c:strCache>
                <c:ptCount val="1"/>
                <c:pt idx="0">
                  <c:v>ABIENS-RC-2</c:v>
                </c:pt>
              </c:strCache>
            </c:strRef>
          </c:tx>
          <c:xVal>
            <c:numRef>
              <c:f>'Mapas de calor'!$L$40</c:f>
              <c:numCache>
                <c:formatCode>0.0</c:formatCode>
                <c:ptCount val="1"/>
                <c:pt idx="0">
                  <c:v>4</c:v>
                </c:pt>
              </c:numCache>
            </c:numRef>
          </c:xVal>
          <c:yVal>
            <c:numRef>
              <c:f>'Mapas de calor'!$K$40</c:f>
              <c:numCache>
                <c:formatCode>0.0</c:formatCode>
                <c:ptCount val="1"/>
                <c:pt idx="0">
                  <c:v>1</c:v>
                </c:pt>
              </c:numCache>
            </c:numRef>
          </c:yVal>
          <c:smooth val="0"/>
          <c:extLst>
            <c:ext xmlns:c16="http://schemas.microsoft.com/office/drawing/2014/chart" uri="{C3380CC4-5D6E-409C-BE32-E72D297353CC}">
              <c16:uniqueId val="{0000008B-B9BA-4C57-B034-2104895E71DD}"/>
            </c:ext>
          </c:extLst>
        </c:ser>
        <c:ser>
          <c:idx val="42"/>
          <c:order val="10"/>
          <c:tx>
            <c:strRef>
              <c:f>'Mapas de calor'!$J$41</c:f>
              <c:strCache>
                <c:ptCount val="1"/>
                <c:pt idx="0">
                  <c:v>ABIENS-RC-3</c:v>
                </c:pt>
              </c:strCache>
            </c:strRef>
          </c:tx>
          <c:xVal>
            <c:numRef>
              <c:f>'Mapas de calor'!$L$41</c:f>
              <c:numCache>
                <c:formatCode>0.0</c:formatCode>
                <c:ptCount val="1"/>
                <c:pt idx="0">
                  <c:v>4</c:v>
                </c:pt>
              </c:numCache>
            </c:numRef>
          </c:xVal>
          <c:yVal>
            <c:numRef>
              <c:f>'Mapas de calor'!$K$41</c:f>
              <c:numCache>
                <c:formatCode>0.0</c:formatCode>
                <c:ptCount val="1"/>
                <c:pt idx="0">
                  <c:v>1</c:v>
                </c:pt>
              </c:numCache>
            </c:numRef>
          </c:yVal>
          <c:smooth val="0"/>
          <c:extLst>
            <c:ext xmlns:c16="http://schemas.microsoft.com/office/drawing/2014/chart" uri="{C3380CC4-5D6E-409C-BE32-E72D297353CC}">
              <c16:uniqueId val="{0000008C-B9BA-4C57-B034-2104895E71DD}"/>
            </c:ext>
          </c:extLst>
        </c:ser>
        <c:ser>
          <c:idx val="43"/>
          <c:order val="11"/>
          <c:tx>
            <c:strRef>
              <c:f>'Mapas de calor'!$J$42</c:f>
              <c:strCache>
                <c:ptCount val="1"/>
                <c:pt idx="0">
                  <c:v>APSCN-RC-1</c:v>
                </c:pt>
              </c:strCache>
            </c:strRef>
          </c:tx>
          <c:xVal>
            <c:numRef>
              <c:f>'Mapas de calor'!$L$42</c:f>
              <c:numCache>
                <c:formatCode>0.0</c:formatCode>
                <c:ptCount val="1"/>
                <c:pt idx="0">
                  <c:v>4</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8D-B9BA-4C57-B034-2104895E71DD}"/>
            </c:ext>
          </c:extLst>
        </c:ser>
        <c:ser>
          <c:idx val="44"/>
          <c:order val="12"/>
          <c:tx>
            <c:strRef>
              <c:f>'Mapas de calor'!$J$43</c:f>
              <c:strCache>
                <c:ptCount val="1"/>
                <c:pt idx="0">
                  <c:v>EDEPI-RC-1</c:v>
                </c:pt>
              </c:strCache>
            </c:strRef>
          </c:tx>
          <c:xVal>
            <c:numRef>
              <c:f>'Mapas de calor'!$L$43</c:f>
              <c:numCache>
                <c:formatCode>0.0</c:formatCode>
                <c:ptCount val="1"/>
                <c:pt idx="0">
                  <c:v>5</c:v>
                </c:pt>
              </c:numCache>
            </c:numRef>
          </c:xVal>
          <c:yVal>
            <c:numRef>
              <c:f>'Mapas de calor'!$K$43</c:f>
              <c:numCache>
                <c:formatCode>0.0</c:formatCode>
                <c:ptCount val="1"/>
                <c:pt idx="0">
                  <c:v>1</c:v>
                </c:pt>
              </c:numCache>
            </c:numRef>
          </c:yVal>
          <c:smooth val="0"/>
          <c:extLst>
            <c:ext xmlns:c16="http://schemas.microsoft.com/office/drawing/2014/chart" uri="{C3380CC4-5D6E-409C-BE32-E72D297353CC}">
              <c16:uniqueId val="{0000008E-B9BA-4C57-B034-2104895E71DD}"/>
            </c:ext>
          </c:extLst>
        </c:ser>
        <c:ser>
          <c:idx val="45"/>
          <c:order val="13"/>
          <c:tx>
            <c:strRef>
              <c:f>'Mapas de calor'!$J$44</c:f>
              <c:strCache>
                <c:ptCount val="1"/>
                <c:pt idx="0">
                  <c:v>MRIESV-RC-1</c:v>
                </c:pt>
              </c:strCache>
            </c:strRef>
          </c:tx>
          <c:xVal>
            <c:numRef>
              <c:f>'Mapas de calor'!$L$44</c:f>
              <c:numCache>
                <c:formatCode>0.0</c:formatCode>
                <c:ptCount val="1"/>
                <c:pt idx="0">
                  <c:v>5</c:v>
                </c:pt>
              </c:numCache>
            </c:numRef>
          </c:xVal>
          <c:yVal>
            <c:numRef>
              <c:f>'Mapas de calor'!$K$44</c:f>
              <c:numCache>
                <c:formatCode>0.0</c:formatCode>
                <c:ptCount val="1"/>
                <c:pt idx="0">
                  <c:v>3</c:v>
                </c:pt>
              </c:numCache>
            </c:numRef>
          </c:yVal>
          <c:smooth val="0"/>
          <c:extLst>
            <c:ext xmlns:c16="http://schemas.microsoft.com/office/drawing/2014/chart" uri="{C3380CC4-5D6E-409C-BE32-E72D297353CC}">
              <c16:uniqueId val="{0000008F-B9BA-4C57-B034-2104895E71DD}"/>
            </c:ext>
          </c:extLst>
        </c:ser>
        <c:ser>
          <c:idx val="46"/>
          <c:order val="14"/>
          <c:tx>
            <c:strRef>
              <c:f>'Mapas de calor'!$J$45</c:f>
              <c:strCache>
                <c:ptCount val="1"/>
                <c:pt idx="0">
                  <c:v>AFINCO-RC-1</c:v>
                </c:pt>
              </c:strCache>
            </c:strRef>
          </c:tx>
          <c:xVal>
            <c:numRef>
              <c:f>'Mapas de calor'!$L$45</c:f>
              <c:numCache>
                <c:formatCode>0.0</c:formatCode>
                <c:ptCount val="1"/>
                <c:pt idx="0">
                  <c:v>5</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90-B9BA-4C57-B034-2104895E71DD}"/>
            </c:ext>
          </c:extLst>
        </c:ser>
        <c:ser>
          <c:idx val="47"/>
          <c:order val="15"/>
          <c:tx>
            <c:strRef>
              <c:f>'Mapas de calor'!$J$46</c:f>
              <c:strCache>
                <c:ptCount val="1"/>
                <c:pt idx="0">
                  <c:v>AFINCO-RC-2</c:v>
                </c:pt>
              </c:strCache>
            </c:strRef>
          </c:tx>
          <c:xVal>
            <c:numRef>
              <c:f>'Mapas de calor'!$L$46</c:f>
              <c:numCache>
                <c:formatCode>0.0</c:formatCode>
                <c:ptCount val="1"/>
                <c:pt idx="0">
                  <c:v>4</c:v>
                </c:pt>
              </c:numCache>
            </c:numRef>
          </c:xVal>
          <c:yVal>
            <c:numRef>
              <c:f>'Mapas de calor'!$K$46</c:f>
              <c:numCache>
                <c:formatCode>0.0</c:formatCode>
                <c:ptCount val="1"/>
                <c:pt idx="0">
                  <c:v>1</c:v>
                </c:pt>
              </c:numCache>
            </c:numRef>
          </c:yVal>
          <c:smooth val="0"/>
          <c:extLst>
            <c:ext xmlns:c16="http://schemas.microsoft.com/office/drawing/2014/chart" uri="{C3380CC4-5D6E-409C-BE32-E72D297353CC}">
              <c16:uniqueId val="{00000091-B9BA-4C57-B034-2104895E71DD}"/>
            </c:ext>
          </c:extLst>
        </c:ser>
        <c:ser>
          <c:idx val="48"/>
          <c:order val="16"/>
          <c:tx>
            <c:strRef>
              <c:f>'Mapas de calor'!$J$47</c:f>
              <c:strCache>
                <c:ptCount val="1"/>
                <c:pt idx="0">
                  <c:v>0</c:v>
                </c:pt>
              </c:strCache>
            </c:strRef>
          </c:tx>
          <c:xVal>
            <c:numRef>
              <c:f>'Mapas de calor'!$L$47</c:f>
              <c:numCache>
                <c:formatCode>0.0</c:formatCode>
                <c:ptCount val="1"/>
                <c:pt idx="0">
                  <c:v>0</c:v>
                </c:pt>
              </c:numCache>
            </c:numRef>
          </c:xVal>
          <c:yVal>
            <c:numRef>
              <c:f>'Mapas de calor'!$K$47</c:f>
              <c:numCache>
                <c:formatCode>0.0</c:formatCode>
                <c:ptCount val="1"/>
                <c:pt idx="0">
                  <c:v>0</c:v>
                </c:pt>
              </c:numCache>
            </c:numRef>
          </c:yVal>
          <c:smooth val="0"/>
          <c:extLst>
            <c:ext xmlns:c16="http://schemas.microsoft.com/office/drawing/2014/chart" uri="{C3380CC4-5D6E-409C-BE32-E72D297353CC}">
              <c16:uniqueId val="{00000092-B9BA-4C57-B034-2104895E71DD}"/>
            </c:ext>
          </c:extLst>
        </c:ser>
        <c:ser>
          <c:idx val="49"/>
          <c:order val="17"/>
          <c:tx>
            <c:strRef>
              <c:f>'Mapas de calor'!$J$48</c:f>
              <c:strCache>
                <c:ptCount val="1"/>
                <c:pt idx="0">
                  <c:v>0</c:v>
                </c:pt>
              </c:strCache>
            </c:strRef>
          </c:tx>
          <c:xVal>
            <c:numRef>
              <c:f>'Mapas de calor'!$L$48</c:f>
              <c:numCache>
                <c:formatCode>0.0</c:formatCode>
                <c:ptCount val="1"/>
                <c:pt idx="0">
                  <c:v>0</c:v>
                </c:pt>
              </c:numCache>
            </c:numRef>
          </c:xVal>
          <c:yVal>
            <c:numRef>
              <c:f>'Mapas de calor'!$K$48</c:f>
              <c:numCache>
                <c:formatCode>0.0</c:formatCode>
                <c:ptCount val="1"/>
                <c:pt idx="0">
                  <c:v>0</c:v>
                </c:pt>
              </c:numCache>
            </c:numRef>
          </c:yVal>
          <c:smooth val="0"/>
          <c:extLst>
            <c:ext xmlns:c16="http://schemas.microsoft.com/office/drawing/2014/chart" uri="{C3380CC4-5D6E-409C-BE32-E72D297353CC}">
              <c16:uniqueId val="{00000093-B9BA-4C57-B034-2104895E71DD}"/>
            </c:ext>
          </c:extLst>
        </c:ser>
        <c:ser>
          <c:idx val="50"/>
          <c:order val="18"/>
          <c:tx>
            <c:strRef>
              <c:f>'Mapas de calor'!$J$49</c:f>
              <c:strCache>
                <c:ptCount val="1"/>
                <c:pt idx="0">
                  <c:v>0</c:v>
                </c:pt>
              </c:strCache>
            </c:strRef>
          </c:tx>
          <c:xVal>
            <c:numRef>
              <c:f>'Mapas de calor'!$L$49</c:f>
              <c:numCache>
                <c:formatCode>0.0</c:formatCode>
                <c:ptCount val="1"/>
                <c:pt idx="0">
                  <c:v>0</c:v>
                </c:pt>
              </c:numCache>
            </c:numRef>
          </c:xVal>
          <c:yVal>
            <c:numRef>
              <c:f>'Mapas de calor'!$K$49</c:f>
              <c:numCache>
                <c:formatCode>0.0</c:formatCode>
                <c:ptCount val="1"/>
                <c:pt idx="0">
                  <c:v>0</c:v>
                </c:pt>
              </c:numCache>
            </c:numRef>
          </c:yVal>
          <c:smooth val="0"/>
          <c:extLst>
            <c:ext xmlns:c16="http://schemas.microsoft.com/office/drawing/2014/chart" uri="{C3380CC4-5D6E-409C-BE32-E72D297353CC}">
              <c16:uniqueId val="{00000094-B9BA-4C57-B034-2104895E71DD}"/>
            </c:ext>
          </c:extLst>
        </c:ser>
        <c:ser>
          <c:idx val="51"/>
          <c:order val="19"/>
          <c:tx>
            <c:strRef>
              <c:f>'Mapas de calor'!$J$50</c:f>
              <c:strCache>
                <c:ptCount val="1"/>
                <c:pt idx="0">
                  <c:v>0</c:v>
                </c:pt>
              </c:strCache>
            </c:strRef>
          </c:tx>
          <c:xVal>
            <c:numRef>
              <c:f>'Mapas de calor'!$L$50</c:f>
              <c:numCache>
                <c:formatCode>0.0</c:formatCode>
                <c:ptCount val="1"/>
                <c:pt idx="0">
                  <c:v>0</c:v>
                </c:pt>
              </c:numCache>
            </c:numRef>
          </c:xVal>
          <c:yVal>
            <c:numRef>
              <c:f>'Mapas de calor'!$K$50</c:f>
              <c:numCache>
                <c:formatCode>0.0</c:formatCode>
                <c:ptCount val="1"/>
                <c:pt idx="0">
                  <c:v>0</c:v>
                </c:pt>
              </c:numCache>
            </c:numRef>
          </c:yVal>
          <c:smooth val="0"/>
          <c:extLst>
            <c:ext xmlns:c16="http://schemas.microsoft.com/office/drawing/2014/chart" uri="{C3380CC4-5D6E-409C-BE32-E72D297353CC}">
              <c16:uniqueId val="{00000095-B9BA-4C57-B034-2104895E71DD}"/>
            </c:ext>
          </c:extLst>
        </c:ser>
        <c:ser>
          <c:idx val="52"/>
          <c:order val="20"/>
          <c:tx>
            <c:strRef>
              <c:f>'Mapas de calor'!$J$51</c:f>
              <c:strCache>
                <c:ptCount val="1"/>
                <c:pt idx="0">
                  <c:v>0</c:v>
                </c:pt>
              </c:strCache>
            </c:strRef>
          </c:tx>
          <c:xVal>
            <c:numRef>
              <c:f>'Mapas de calor'!$L$51</c:f>
              <c:numCache>
                <c:formatCode>0.0</c:formatCode>
                <c:ptCount val="1"/>
                <c:pt idx="0">
                  <c:v>0</c:v>
                </c:pt>
              </c:numCache>
            </c:numRef>
          </c:xVal>
          <c:yVal>
            <c:numRef>
              <c:f>'Mapas de calor'!$K$51</c:f>
              <c:numCache>
                <c:formatCode>0.0</c:formatCode>
                <c:ptCount val="1"/>
                <c:pt idx="0">
                  <c:v>0</c:v>
                </c:pt>
              </c:numCache>
            </c:numRef>
          </c:yVal>
          <c:smooth val="0"/>
          <c:extLst>
            <c:ext xmlns:c16="http://schemas.microsoft.com/office/drawing/2014/chart" uri="{C3380CC4-5D6E-409C-BE32-E72D297353CC}">
              <c16:uniqueId val="{00000096-B9BA-4C57-B034-2104895E71DD}"/>
            </c:ext>
          </c:extLst>
        </c:ser>
        <c:ser>
          <c:idx val="53"/>
          <c:order val="21"/>
          <c:tx>
            <c:strRef>
              <c:f>'Mapas de calor'!$J$52</c:f>
              <c:strCache>
                <c:ptCount val="1"/>
                <c:pt idx="0">
                  <c:v>0</c:v>
                </c:pt>
              </c:strCache>
            </c:strRef>
          </c:tx>
          <c:xVal>
            <c:numRef>
              <c:f>'Mapas de calor'!$L$52</c:f>
              <c:numCache>
                <c:formatCode>0.0</c:formatCode>
                <c:ptCount val="1"/>
                <c:pt idx="0">
                  <c:v>0</c:v>
                </c:pt>
              </c:numCache>
            </c:numRef>
          </c:xVal>
          <c:yVal>
            <c:numRef>
              <c:f>'Mapas de calor'!$K$52</c:f>
              <c:numCache>
                <c:formatCode>0.0</c:formatCode>
                <c:ptCount val="1"/>
                <c:pt idx="0">
                  <c:v>0</c:v>
                </c:pt>
              </c:numCache>
            </c:numRef>
          </c:yVal>
          <c:smooth val="0"/>
          <c:extLst>
            <c:ext xmlns:c16="http://schemas.microsoft.com/office/drawing/2014/chart" uri="{C3380CC4-5D6E-409C-BE32-E72D297353CC}">
              <c16:uniqueId val="{00000097-B9BA-4C57-B034-2104895E71DD}"/>
            </c:ext>
          </c:extLst>
        </c:ser>
        <c:ser>
          <c:idx val="54"/>
          <c:order val="22"/>
          <c:tx>
            <c:strRef>
              <c:f>'Mapas de calor'!$J$53</c:f>
              <c:strCache>
                <c:ptCount val="1"/>
                <c:pt idx="0">
                  <c:v>0</c:v>
                </c:pt>
              </c:strCache>
            </c:strRef>
          </c:tx>
          <c:dLbls>
            <c:dLbl>
              <c:idx val="0"/>
              <c:layout>
                <c:manualLayout>
                  <c:x val="-9.5285709188659529E-2"/>
                  <c:y val="-4.12796831800568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calor'!$L$53</c:f>
              <c:numCache>
                <c:formatCode>0.0</c:formatCode>
                <c:ptCount val="1"/>
                <c:pt idx="0">
                  <c:v>0</c:v>
                </c:pt>
              </c:numCache>
            </c:numRef>
          </c:xVal>
          <c:yVal>
            <c:numRef>
              <c:f>'Mapas de calor'!$K$53</c:f>
              <c:numCache>
                <c:formatCode>0.0</c:formatCode>
                <c:ptCount val="1"/>
                <c:pt idx="0">
                  <c:v>0</c:v>
                </c:pt>
              </c:numCache>
            </c:numRef>
          </c:yVal>
          <c:smooth val="0"/>
          <c:extLst>
            <c:ext xmlns:c16="http://schemas.microsoft.com/office/drawing/2014/chart" uri="{C3380CC4-5D6E-409C-BE32-E72D297353CC}">
              <c16:uniqueId val="{00000098-B9BA-4C57-B034-2104895E71DD}"/>
            </c:ext>
          </c:extLst>
        </c:ser>
        <c:ser>
          <c:idx val="55"/>
          <c:order val="23"/>
          <c:tx>
            <c:strRef>
              <c:f>'Mapas de calor'!$J$54</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calor'!$L$54</c:f>
              <c:numCache>
                <c:formatCode>0.0</c:formatCode>
                <c:ptCount val="1"/>
                <c:pt idx="0">
                  <c:v>0</c:v>
                </c:pt>
              </c:numCache>
            </c:numRef>
          </c:xVal>
          <c:yVal>
            <c:numRef>
              <c:f>'Mapas de calor'!$K$54</c:f>
              <c:numCache>
                <c:formatCode>0.0</c:formatCode>
                <c:ptCount val="1"/>
                <c:pt idx="0">
                  <c:v>0</c:v>
                </c:pt>
              </c:numCache>
            </c:numRef>
          </c:yVal>
          <c:smooth val="0"/>
          <c:extLst>
            <c:ext xmlns:c16="http://schemas.microsoft.com/office/drawing/2014/chart" uri="{C3380CC4-5D6E-409C-BE32-E72D297353CC}">
              <c16:uniqueId val="{00000099-B9BA-4C57-B034-2104895E71DD}"/>
            </c:ext>
          </c:extLst>
        </c:ser>
        <c:ser>
          <c:idx val="0"/>
          <c:order val="24"/>
          <c:tx>
            <c:strRef>
              <c:f>'Mapas de calor'!$J$27</c:f>
              <c:strCache>
                <c:ptCount val="1"/>
                <c:pt idx="0">
                  <c:v>MINFRA-RC-1</c:v>
                </c:pt>
              </c:strCache>
            </c:strRef>
          </c:tx>
          <c:marker>
            <c:symbol val="diamond"/>
            <c:size val="7"/>
            <c:spPr>
              <a:solidFill>
                <a:srgbClr val="000080"/>
              </a:solidFill>
              <a:ln>
                <a:solidFill>
                  <a:srgbClr val="000080"/>
                </a:solidFill>
                <a:prstDash val="solid"/>
              </a:ln>
            </c:spPr>
          </c:marker>
          <c:dLbls>
            <c:dLbl>
              <c:idx val="0"/>
              <c:layout>
                <c:manualLayout>
                  <c:x val="-0.18965725316807305"/>
                  <c:y val="3.344860944267909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calor'!$L$27</c:f>
              <c:numCache>
                <c:formatCode>0.0</c:formatCode>
                <c:ptCount val="1"/>
                <c:pt idx="0">
                  <c:v>4</c:v>
                </c:pt>
              </c:numCache>
            </c:numRef>
          </c:xVal>
          <c:yVal>
            <c:numRef>
              <c:f>'Mapas de calor'!$K$27</c:f>
              <c:numCache>
                <c:formatCode>0.0</c:formatCode>
                <c:ptCount val="1"/>
                <c:pt idx="0">
                  <c:v>1</c:v>
                </c:pt>
              </c:numCache>
            </c:numRef>
          </c:yVal>
          <c:smooth val="0"/>
          <c:extLst>
            <c:ext xmlns:c16="http://schemas.microsoft.com/office/drawing/2014/chart" uri="{C3380CC4-5D6E-409C-BE32-E72D297353CC}">
              <c16:uniqueId val="{0000002B-B9BA-4C57-B034-2104895E71DD}"/>
            </c:ext>
          </c:extLst>
        </c:ser>
        <c:ser>
          <c:idx val="1"/>
          <c:order val="25"/>
          <c:tx>
            <c:strRef>
              <c:f>'Mapas de calor'!$J$28</c:f>
              <c:strCache>
                <c:ptCount val="1"/>
                <c:pt idx="0">
                  <c:v>MINFRA-RC-2</c:v>
                </c:pt>
              </c:strCache>
            </c:strRef>
          </c:tx>
          <c:dLbls>
            <c:dLbl>
              <c:idx val="0"/>
              <c:layout>
                <c:manualLayout>
                  <c:x val="-0.18745365270309156"/>
                  <c:y val="5.11818129252606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calor'!$L$28</c:f>
              <c:numCache>
                <c:formatCode>0.0</c:formatCode>
                <c:ptCount val="1"/>
                <c:pt idx="0">
                  <c:v>4</c:v>
                </c:pt>
              </c:numCache>
            </c:numRef>
          </c:xVal>
          <c:yVal>
            <c:numRef>
              <c:f>'Mapas de calor'!$K$28</c:f>
              <c:numCache>
                <c:formatCode>0.0</c:formatCode>
                <c:ptCount val="1"/>
                <c:pt idx="0">
                  <c:v>1</c:v>
                </c:pt>
              </c:numCache>
            </c:numRef>
          </c:yVal>
          <c:smooth val="0"/>
          <c:extLst>
            <c:ext xmlns:c16="http://schemas.microsoft.com/office/drawing/2014/chart" uri="{C3380CC4-5D6E-409C-BE32-E72D297353CC}">
              <c16:uniqueId val="{0000002E-B9BA-4C57-B034-2104895E71DD}"/>
            </c:ext>
          </c:extLst>
        </c:ser>
        <c:ser>
          <c:idx val="2"/>
          <c:order val="26"/>
          <c:tx>
            <c:strRef>
              <c:f>'Mapas de calor'!$J$29</c:f>
              <c:strCache>
                <c:ptCount val="1"/>
                <c:pt idx="0">
                  <c:v>MSOAMB-RC-1</c:v>
                </c:pt>
              </c:strCache>
            </c:strRef>
          </c:tx>
          <c:dLbls>
            <c:dLbl>
              <c:idx val="0"/>
              <c:layout>
                <c:manualLayout>
                  <c:x val="-0.18743981396749818"/>
                  <c:y val="1.484404591207255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calor'!$L$29</c:f>
              <c:numCache>
                <c:formatCode>0.0</c:formatCode>
                <c:ptCount val="1"/>
                <c:pt idx="0">
                  <c:v>4</c:v>
                </c:pt>
              </c:numCache>
            </c:numRef>
          </c:xVal>
          <c:yVal>
            <c:numRef>
              <c:f>'Mapas de calor'!$K$29</c:f>
              <c:numCache>
                <c:formatCode>0.0</c:formatCode>
                <c:ptCount val="1"/>
                <c:pt idx="0">
                  <c:v>1</c:v>
                </c:pt>
              </c:numCache>
            </c:numRef>
          </c:yVal>
          <c:smooth val="0"/>
          <c:extLst>
            <c:ext xmlns:c16="http://schemas.microsoft.com/office/drawing/2014/chart" uri="{C3380CC4-5D6E-409C-BE32-E72D297353CC}">
              <c16:uniqueId val="{00000031-B9BA-4C57-B034-2104895E71DD}"/>
            </c:ext>
          </c:extLst>
        </c:ser>
        <c:ser>
          <c:idx val="3"/>
          <c:order val="27"/>
          <c:tx>
            <c:strRef>
              <c:f>'Mapas de calor'!$J$30</c:f>
              <c:strCache>
                <c:ptCount val="1"/>
                <c:pt idx="0">
                  <c:v>ALEDEJ-CP-1</c:v>
                </c:pt>
              </c:strCache>
            </c:strRef>
          </c:tx>
          <c:dLbls>
            <c:dLbl>
              <c:idx val="0"/>
              <c:layout>
                <c:manualLayout>
                  <c:x val="-7.5436337593199426E-2"/>
                  <c:y val="1.32124188934989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calor'!$L$30</c:f>
              <c:numCache>
                <c:formatCode>0.0</c:formatCode>
                <c:ptCount val="1"/>
                <c:pt idx="0">
                  <c:v>5</c:v>
                </c:pt>
              </c:numCache>
            </c:numRef>
          </c:xVal>
          <c:yVal>
            <c:numRef>
              <c:f>'Mapas de calor'!$K$30</c:f>
              <c:numCache>
                <c:formatCode>0.0</c:formatCode>
                <c:ptCount val="1"/>
                <c:pt idx="0">
                  <c:v>2</c:v>
                </c:pt>
              </c:numCache>
            </c:numRef>
          </c:yVal>
          <c:smooth val="0"/>
          <c:extLst>
            <c:ext xmlns:c16="http://schemas.microsoft.com/office/drawing/2014/chart" uri="{C3380CC4-5D6E-409C-BE32-E72D297353CC}">
              <c16:uniqueId val="{00000034-B9BA-4C57-B034-2104895E71DD}"/>
            </c:ext>
          </c:extLst>
        </c:ser>
        <c:ser>
          <c:idx val="4"/>
          <c:order val="28"/>
          <c:tx>
            <c:strRef>
              <c:f>'Mapas de calor'!$J$31</c:f>
              <c:strCache>
                <c:ptCount val="1"/>
                <c:pt idx="0">
                  <c:v>ACONTR-RC-1</c:v>
                </c:pt>
              </c:strCache>
            </c:strRef>
          </c:tx>
          <c:dLbls>
            <c:dLbl>
              <c:idx val="0"/>
              <c:layout>
                <c:manualLayout>
                  <c:x val="-7.0850604654582386E-2"/>
                  <c:y val="1.33459735608574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calor'!$L$31</c:f>
              <c:numCache>
                <c:formatCode>0.0</c:formatCode>
                <c:ptCount val="1"/>
                <c:pt idx="0">
                  <c:v>5</c:v>
                </c:pt>
              </c:numCache>
            </c:numRef>
          </c:xVal>
          <c:yVal>
            <c:numRef>
              <c:f>'Mapas de calor'!$K$31</c:f>
              <c:numCache>
                <c:formatCode>0.0</c:formatCode>
                <c:ptCount val="1"/>
                <c:pt idx="0">
                  <c:v>3</c:v>
                </c:pt>
              </c:numCache>
            </c:numRef>
          </c:yVal>
          <c:smooth val="0"/>
          <c:extLst>
            <c:ext xmlns:c16="http://schemas.microsoft.com/office/drawing/2014/chart" uri="{C3380CC4-5D6E-409C-BE32-E72D297353CC}">
              <c16:uniqueId val="{00000037-B9BA-4C57-B034-2104895E71DD}"/>
            </c:ext>
          </c:extLst>
        </c:ser>
        <c:ser>
          <c:idx val="5"/>
          <c:order val="29"/>
          <c:tx>
            <c:strRef>
              <c:f>'Mapas de calor'!$J$32</c:f>
              <c:strCache>
                <c:ptCount val="1"/>
                <c:pt idx="0">
                  <c:v>ETALHU-RC-1</c:v>
                </c:pt>
              </c:strCache>
            </c:strRef>
          </c:tx>
          <c:dLbls>
            <c:dLbl>
              <c:idx val="0"/>
              <c:layout>
                <c:manualLayout>
                  <c:x val="-0.19043184834142129"/>
                  <c:y val="7.10064884229045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0.0</c:formatCode>
                <c:ptCount val="1"/>
                <c:pt idx="0">
                  <c:v>4</c:v>
                </c:pt>
              </c:numCache>
            </c:numRef>
          </c:xVal>
          <c:yVal>
            <c:numRef>
              <c:f>'Mapas de calor'!$K$32</c:f>
              <c:numCache>
                <c:formatCode>0.0</c:formatCode>
                <c:ptCount val="1"/>
                <c:pt idx="0">
                  <c:v>1</c:v>
                </c:pt>
              </c:numCache>
            </c:numRef>
          </c:yVal>
          <c:smooth val="0"/>
          <c:extLst>
            <c:ext xmlns:c16="http://schemas.microsoft.com/office/drawing/2014/chart" uri="{C3380CC4-5D6E-409C-BE32-E72D297353CC}">
              <c16:uniqueId val="{0000003A-B9BA-4C57-B034-2104895E71DD}"/>
            </c:ext>
          </c:extLst>
        </c:ser>
        <c:ser>
          <c:idx val="6"/>
          <c:order val="30"/>
          <c:tx>
            <c:strRef>
              <c:f>'Mapas de calor'!$J$33</c:f>
              <c:strCache>
                <c:ptCount val="1"/>
                <c:pt idx="0">
                  <c:v>ASERCIU-RC-1</c:v>
                </c:pt>
              </c:strCache>
            </c:strRef>
          </c:tx>
          <c:dLbls>
            <c:dLbl>
              <c:idx val="0"/>
              <c:layout>
                <c:manualLayout>
                  <c:x val="-5.6010273961943378E-2"/>
                  <c:y val="3.799258547480386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0.0</c:formatCode>
                <c:ptCount val="1"/>
                <c:pt idx="0">
                  <c:v>5</c:v>
                </c:pt>
              </c:numCache>
            </c:numRef>
          </c:xVal>
          <c:yVal>
            <c:numRef>
              <c:f>'Mapas de calor'!$K$33</c:f>
              <c:numCache>
                <c:formatCode>0.0</c:formatCode>
                <c:ptCount val="1"/>
                <c:pt idx="0">
                  <c:v>1</c:v>
                </c:pt>
              </c:numCache>
            </c:numRef>
          </c:yVal>
          <c:smooth val="0"/>
          <c:extLst>
            <c:ext xmlns:c16="http://schemas.microsoft.com/office/drawing/2014/chart" uri="{C3380CC4-5D6E-409C-BE32-E72D297353CC}">
              <c16:uniqueId val="{0000003D-B9BA-4C57-B034-2104895E71DD}"/>
            </c:ext>
          </c:extLst>
        </c:ser>
        <c:ser>
          <c:idx val="7"/>
          <c:order val="31"/>
          <c:tx>
            <c:strRef>
              <c:f>'Mapas de calor'!$J$34</c:f>
              <c:strCache>
                <c:ptCount val="1"/>
                <c:pt idx="0">
                  <c:v>MINSEI-RC-1</c:v>
                </c:pt>
              </c:strCache>
            </c:strRef>
          </c:tx>
          <c:dLbls>
            <c:dLbl>
              <c:idx val="0"/>
              <c:layout>
                <c:manualLayout>
                  <c:x val="-0.18883877299536564"/>
                  <c:y val="8.75217888738521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0.0</c:formatCode>
                <c:ptCount val="1"/>
                <c:pt idx="0">
                  <c:v>4</c:v>
                </c:pt>
              </c:numCache>
            </c:numRef>
          </c:xVal>
          <c:yVal>
            <c:numRef>
              <c:f>'Mapas de calor'!$K$34</c:f>
              <c:numCache>
                <c:formatCode>0.0</c:formatCode>
                <c:ptCount val="1"/>
                <c:pt idx="0">
                  <c:v>1</c:v>
                </c:pt>
              </c:numCache>
            </c:numRef>
          </c:yVal>
          <c:smooth val="0"/>
          <c:extLst>
            <c:ext xmlns:c16="http://schemas.microsoft.com/office/drawing/2014/chart" uri="{C3380CC4-5D6E-409C-BE32-E72D297353CC}">
              <c16:uniqueId val="{00000040-B9BA-4C57-B034-2104895E71DD}"/>
            </c:ext>
          </c:extLst>
        </c:ser>
        <c:ser>
          <c:idx val="8"/>
          <c:order val="32"/>
          <c:tx>
            <c:strRef>
              <c:f>'Mapas de calor'!$J$35</c:f>
              <c:strCache>
                <c:ptCount val="1"/>
                <c:pt idx="0">
                  <c:v>MINSEI-RC-2</c:v>
                </c:pt>
              </c:strCache>
            </c:strRef>
          </c:tx>
          <c:dLbls>
            <c:dLbl>
              <c:idx val="0"/>
              <c:layout>
                <c:manualLayout>
                  <c:x val="-6.8666719372805246E-2"/>
                  <c:y val="1.654406388922429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0.0</c:formatCode>
                <c:ptCount val="1"/>
                <c:pt idx="0">
                  <c:v>5</c:v>
                </c:pt>
              </c:numCache>
            </c:numRef>
          </c:xVal>
          <c:yVal>
            <c:numRef>
              <c:f>'Mapas de calor'!$K$35</c:f>
              <c:numCache>
                <c:formatCode>0.0</c:formatCode>
                <c:ptCount val="1"/>
                <c:pt idx="0">
                  <c:v>1</c:v>
                </c:pt>
              </c:numCache>
            </c:numRef>
          </c:yVal>
          <c:smooth val="0"/>
          <c:extLst>
            <c:ext xmlns:c16="http://schemas.microsoft.com/office/drawing/2014/chart" uri="{C3380CC4-5D6E-409C-BE32-E72D297353CC}">
              <c16:uniqueId val="{00000043-B9BA-4C57-B034-2104895E71DD}"/>
            </c:ext>
          </c:extLst>
        </c:ser>
        <c:ser>
          <c:idx val="9"/>
          <c:order val="33"/>
          <c:tx>
            <c:strRef>
              <c:f>'Mapas de calor'!$J$36</c:f>
              <c:strCache>
                <c:ptCount val="1"/>
                <c:pt idx="0">
                  <c:v>ETICOM-RC-1</c:v>
                </c:pt>
              </c:strCache>
            </c:strRef>
          </c:tx>
          <c:dLbls>
            <c:dLbl>
              <c:idx val="0"/>
              <c:layout>
                <c:manualLayout>
                  <c:x val="-0.18993228245382984"/>
                  <c:y val="0.1106663643457035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0.0</c:formatCode>
                <c:ptCount val="1"/>
                <c:pt idx="0">
                  <c:v>4</c:v>
                </c:pt>
              </c:numCache>
            </c:numRef>
          </c:xVal>
          <c:yVal>
            <c:numRef>
              <c:f>'Mapas de calor'!$K$36</c:f>
              <c:numCache>
                <c:formatCode>0.0</c:formatCode>
                <c:ptCount val="1"/>
                <c:pt idx="0">
                  <c:v>1</c:v>
                </c:pt>
              </c:numCache>
            </c:numRef>
          </c:yVal>
          <c:smooth val="0"/>
          <c:extLst>
            <c:ext xmlns:c16="http://schemas.microsoft.com/office/drawing/2014/chart" uri="{C3380CC4-5D6E-409C-BE32-E72D297353CC}">
              <c16:uniqueId val="{00000046-B9BA-4C57-B034-2104895E71DD}"/>
            </c:ext>
          </c:extLst>
        </c:ser>
        <c:ser>
          <c:idx val="10"/>
          <c:order val="34"/>
          <c:tx>
            <c:strRef>
              <c:f>'Mapas de calor'!$J$37</c:f>
              <c:strCache>
                <c:ptCount val="1"/>
                <c:pt idx="0">
                  <c:v>ALEDEJ-CP-2</c:v>
                </c:pt>
              </c:strCache>
            </c:strRef>
          </c:tx>
          <c:dLbls>
            <c:dLbl>
              <c:idx val="0"/>
              <c:layout>
                <c:manualLayout>
                  <c:x val="-8.0963109631059016E-2"/>
                  <c:y val="3.63261211984499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8-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0.0</c:formatCode>
                <c:ptCount val="1"/>
                <c:pt idx="0">
                  <c:v>5</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49-B9BA-4C57-B034-2104895E71DD}"/>
            </c:ext>
          </c:extLst>
        </c:ser>
        <c:ser>
          <c:idx val="11"/>
          <c:order val="35"/>
          <c:tx>
            <c:strRef>
              <c:f>'Mapas de calor'!$J$38</c:f>
              <c:strCache>
                <c:ptCount val="1"/>
                <c:pt idx="0">
                  <c:v>ACONTR-RC-2</c:v>
                </c:pt>
              </c:strCache>
            </c:strRef>
          </c:tx>
          <c:dLbls>
            <c:dLbl>
              <c:idx val="0"/>
              <c:layout>
                <c:manualLayout>
                  <c:x val="-0.18883378606362028"/>
                  <c:y val="0.1816585596571732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B-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calor'!$L$38</c:f>
              <c:numCache>
                <c:formatCode>0.0</c:formatCode>
                <c:ptCount val="1"/>
                <c:pt idx="0">
                  <c:v>4</c:v>
                </c:pt>
              </c:numCache>
            </c:numRef>
          </c:xVal>
          <c:yVal>
            <c:numRef>
              <c:f>'Mapas de calor'!$K$38</c:f>
              <c:numCache>
                <c:formatCode>0.0</c:formatCode>
                <c:ptCount val="1"/>
                <c:pt idx="0">
                  <c:v>1</c:v>
                </c:pt>
              </c:numCache>
            </c:numRef>
          </c:yVal>
          <c:smooth val="0"/>
          <c:extLst>
            <c:ext xmlns:c16="http://schemas.microsoft.com/office/drawing/2014/chart" uri="{C3380CC4-5D6E-409C-BE32-E72D297353CC}">
              <c16:uniqueId val="{0000004C-B9BA-4C57-B034-2104895E71DD}"/>
            </c:ext>
          </c:extLst>
        </c:ser>
        <c:ser>
          <c:idx val="12"/>
          <c:order val="36"/>
          <c:tx>
            <c:strRef>
              <c:f>'Mapas de calor'!$J$39</c:f>
              <c:strCache>
                <c:ptCount val="1"/>
                <c:pt idx="0">
                  <c:v>ABIENS-RC-1</c:v>
                </c:pt>
              </c:strCache>
            </c:strRef>
          </c:tx>
          <c:dLbls>
            <c:dLbl>
              <c:idx val="0"/>
              <c:layout>
                <c:manualLayout>
                  <c:x val="-0.18835940418134292"/>
                  <c:y val="0.1302552035046707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calor'!$L$39</c:f>
              <c:numCache>
                <c:formatCode>0.0</c:formatCode>
                <c:ptCount val="1"/>
                <c:pt idx="0">
                  <c:v>4</c:v>
                </c:pt>
              </c:numCache>
            </c:numRef>
          </c:xVal>
          <c:yVal>
            <c:numRef>
              <c:f>'Mapas de calor'!$K$39</c:f>
              <c:numCache>
                <c:formatCode>0.0</c:formatCode>
                <c:ptCount val="1"/>
                <c:pt idx="0">
                  <c:v>1</c:v>
                </c:pt>
              </c:numCache>
            </c:numRef>
          </c:yVal>
          <c:smooth val="0"/>
          <c:extLst>
            <c:ext xmlns:c16="http://schemas.microsoft.com/office/drawing/2014/chart" uri="{C3380CC4-5D6E-409C-BE32-E72D297353CC}">
              <c16:uniqueId val="{0000004F-B9BA-4C57-B034-2104895E71DD}"/>
            </c:ext>
          </c:extLst>
        </c:ser>
        <c:ser>
          <c:idx val="13"/>
          <c:order val="37"/>
          <c:tx>
            <c:strRef>
              <c:f>'Mapas de calor'!$J$40</c:f>
              <c:strCache>
                <c:ptCount val="1"/>
                <c:pt idx="0">
                  <c:v>ABIENS-RC-2</c:v>
                </c:pt>
              </c:strCache>
            </c:strRef>
          </c:tx>
          <c:dLbls>
            <c:dLbl>
              <c:idx val="0"/>
              <c:layout>
                <c:manualLayout>
                  <c:x val="-0.18550214163783804"/>
                  <c:y val="0.1487133276117575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0.0</c:formatCode>
                <c:ptCount val="1"/>
                <c:pt idx="0">
                  <c:v>4</c:v>
                </c:pt>
              </c:numCache>
            </c:numRef>
          </c:xVal>
          <c:yVal>
            <c:numRef>
              <c:f>'Mapas de calor'!$K$40</c:f>
              <c:numCache>
                <c:formatCode>0.0</c:formatCode>
                <c:ptCount val="1"/>
                <c:pt idx="0">
                  <c:v>1</c:v>
                </c:pt>
              </c:numCache>
            </c:numRef>
          </c:yVal>
          <c:smooth val="0"/>
          <c:extLst>
            <c:ext xmlns:c16="http://schemas.microsoft.com/office/drawing/2014/chart" uri="{C3380CC4-5D6E-409C-BE32-E72D297353CC}">
              <c16:uniqueId val="{00000052-B9BA-4C57-B034-2104895E71DD}"/>
            </c:ext>
          </c:extLst>
        </c:ser>
        <c:ser>
          <c:idx val="14"/>
          <c:order val="38"/>
          <c:tx>
            <c:strRef>
              <c:f>'Mapas de calor'!$J$41</c:f>
              <c:strCache>
                <c:ptCount val="1"/>
                <c:pt idx="0">
                  <c:v>ABIENS-RC-3</c:v>
                </c:pt>
              </c:strCache>
            </c:strRef>
          </c:tx>
          <c:dLbls>
            <c:dLbl>
              <c:idx val="0"/>
              <c:layout>
                <c:manualLayout>
                  <c:x val="-0.18751748542943217"/>
                  <c:y val="0.1676961388458832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calor'!$L$41</c:f>
              <c:numCache>
                <c:formatCode>0.0</c:formatCode>
                <c:ptCount val="1"/>
                <c:pt idx="0">
                  <c:v>4</c:v>
                </c:pt>
              </c:numCache>
            </c:numRef>
          </c:xVal>
          <c:yVal>
            <c:numRef>
              <c:f>'Mapas de calor'!$K$41</c:f>
              <c:numCache>
                <c:formatCode>0.0</c:formatCode>
                <c:ptCount val="1"/>
                <c:pt idx="0">
                  <c:v>1</c:v>
                </c:pt>
              </c:numCache>
            </c:numRef>
          </c:yVal>
          <c:smooth val="0"/>
          <c:extLst>
            <c:ext xmlns:c16="http://schemas.microsoft.com/office/drawing/2014/chart" uri="{C3380CC4-5D6E-409C-BE32-E72D297353CC}">
              <c16:uniqueId val="{00000055-B9BA-4C57-B034-2104895E71DD}"/>
            </c:ext>
          </c:extLst>
        </c:ser>
        <c:ser>
          <c:idx val="15"/>
          <c:order val="39"/>
          <c:tx>
            <c:strRef>
              <c:f>'Mapas de calor'!$J$42</c:f>
              <c:strCache>
                <c:ptCount val="1"/>
                <c:pt idx="0">
                  <c:v>APSCN-RC-1</c:v>
                </c:pt>
              </c:strCache>
            </c:strRef>
          </c:tx>
          <c:dLbls>
            <c:dLbl>
              <c:idx val="0"/>
              <c:layout>
                <c:manualLayout>
                  <c:x val="-0.17810215765787113"/>
                  <c:y val="2.14654352536294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calor'!$L$42</c:f>
              <c:numCache>
                <c:formatCode>0.0</c:formatCode>
                <c:ptCount val="1"/>
                <c:pt idx="0">
                  <c:v>4</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58-B9BA-4C57-B034-2104895E71DD}"/>
            </c:ext>
          </c:extLst>
        </c:ser>
        <c:ser>
          <c:idx val="16"/>
          <c:order val="40"/>
          <c:tx>
            <c:strRef>
              <c:f>'Mapas de calor'!$J$43</c:f>
              <c:strCache>
                <c:ptCount val="1"/>
                <c:pt idx="0">
                  <c:v>EDEPI-RC-1</c:v>
                </c:pt>
              </c:strCache>
            </c:strRef>
          </c:tx>
          <c:dLbls>
            <c:dLbl>
              <c:idx val="0"/>
              <c:layout>
                <c:manualLayout>
                  <c:x val="-7.9481980108805958E-2"/>
                  <c:y val="5.96261868394925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calor'!$L$43</c:f>
              <c:numCache>
                <c:formatCode>0.0</c:formatCode>
                <c:ptCount val="1"/>
                <c:pt idx="0">
                  <c:v>5</c:v>
                </c:pt>
              </c:numCache>
            </c:numRef>
          </c:xVal>
          <c:yVal>
            <c:numRef>
              <c:f>'Mapas de calor'!$K$43</c:f>
              <c:numCache>
                <c:formatCode>0.0</c:formatCode>
                <c:ptCount val="1"/>
                <c:pt idx="0">
                  <c:v>1</c:v>
                </c:pt>
              </c:numCache>
            </c:numRef>
          </c:yVal>
          <c:smooth val="0"/>
          <c:extLst>
            <c:ext xmlns:c16="http://schemas.microsoft.com/office/drawing/2014/chart" uri="{C3380CC4-5D6E-409C-BE32-E72D297353CC}">
              <c16:uniqueId val="{0000005C-B9BA-4C57-B034-2104895E71DD}"/>
            </c:ext>
          </c:extLst>
        </c:ser>
        <c:ser>
          <c:idx val="17"/>
          <c:order val="41"/>
          <c:tx>
            <c:strRef>
              <c:f>'Mapas de calor'!$J$44</c:f>
              <c:strCache>
                <c:ptCount val="1"/>
                <c:pt idx="0">
                  <c:v>MRIESV-RC-1</c:v>
                </c:pt>
              </c:strCache>
            </c:strRef>
          </c:tx>
          <c:dLbls>
            <c:dLbl>
              <c:idx val="0"/>
              <c:layout>
                <c:manualLayout>
                  <c:x val="-0.12652293842010412"/>
                  <c:y val="-7.625271807917122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calor'!$L$44</c:f>
              <c:numCache>
                <c:formatCode>0.0</c:formatCode>
                <c:ptCount val="1"/>
                <c:pt idx="0">
                  <c:v>5</c:v>
                </c:pt>
              </c:numCache>
            </c:numRef>
          </c:xVal>
          <c:yVal>
            <c:numRef>
              <c:f>'Mapas de calor'!$K$44</c:f>
              <c:numCache>
                <c:formatCode>0.0</c:formatCode>
                <c:ptCount val="1"/>
                <c:pt idx="0">
                  <c:v>3</c:v>
                </c:pt>
              </c:numCache>
            </c:numRef>
          </c:yVal>
          <c:smooth val="0"/>
          <c:extLst>
            <c:ext xmlns:c16="http://schemas.microsoft.com/office/drawing/2014/chart" uri="{C3380CC4-5D6E-409C-BE32-E72D297353CC}">
              <c16:uniqueId val="{0000005F-B9BA-4C57-B034-2104895E71DD}"/>
            </c:ext>
          </c:extLst>
        </c:ser>
        <c:ser>
          <c:idx val="18"/>
          <c:order val="42"/>
          <c:tx>
            <c:strRef>
              <c:f>'Mapas de calor'!$J$45</c:f>
              <c:strCache>
                <c:ptCount val="1"/>
                <c:pt idx="0">
                  <c:v>AFINCO-RC-1</c:v>
                </c:pt>
              </c:strCache>
            </c:strRef>
          </c:tx>
          <c:dLbls>
            <c:dLbl>
              <c:idx val="0"/>
              <c:layout>
                <c:manualLayout>
                  <c:x val="-0.18775610369199566"/>
                  <c:y val="0.1370485481577884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calor'!$L$45</c:f>
              <c:numCache>
                <c:formatCode>0.0</c:formatCode>
                <c:ptCount val="1"/>
                <c:pt idx="0">
                  <c:v>5</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62-B9BA-4C57-B034-2104895E71DD}"/>
            </c:ext>
          </c:extLst>
        </c:ser>
        <c:ser>
          <c:idx val="19"/>
          <c:order val="43"/>
          <c:tx>
            <c:strRef>
              <c:f>'Mapas de calor'!$J$46</c:f>
              <c:strCache>
                <c:ptCount val="1"/>
                <c:pt idx="0">
                  <c:v>AFINCO-RC-2</c:v>
                </c:pt>
              </c:strCache>
            </c:strRef>
          </c:tx>
          <c:dLbls>
            <c:dLbl>
              <c:idx val="0"/>
              <c:layout>
                <c:manualLayout>
                  <c:x val="-0.17233627872821747"/>
                  <c:y val="2.13507610621678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calor'!$L$46</c:f>
              <c:numCache>
                <c:formatCode>0.0</c:formatCode>
                <c:ptCount val="1"/>
                <c:pt idx="0">
                  <c:v>4</c:v>
                </c:pt>
              </c:numCache>
            </c:numRef>
          </c:xVal>
          <c:yVal>
            <c:numRef>
              <c:f>'Mapas de calor'!$K$46</c:f>
              <c:numCache>
                <c:formatCode>0.0</c:formatCode>
                <c:ptCount val="1"/>
                <c:pt idx="0">
                  <c:v>1</c:v>
                </c:pt>
              </c:numCache>
            </c:numRef>
          </c:yVal>
          <c:smooth val="0"/>
          <c:extLst>
            <c:ext xmlns:c16="http://schemas.microsoft.com/office/drawing/2014/chart" uri="{C3380CC4-5D6E-409C-BE32-E72D297353CC}">
              <c16:uniqueId val="{00000065-B9BA-4C57-B034-2104895E71DD}"/>
            </c:ext>
          </c:extLst>
        </c:ser>
        <c:ser>
          <c:idx val="20"/>
          <c:order val="44"/>
          <c:tx>
            <c:strRef>
              <c:f>'Mapas de calor'!$J$47</c:f>
              <c:strCache>
                <c:ptCount val="1"/>
                <c:pt idx="0">
                  <c:v>0</c:v>
                </c:pt>
              </c:strCache>
            </c:strRef>
          </c:tx>
          <c:dLbls>
            <c:dLbl>
              <c:idx val="0"/>
              <c:layout>
                <c:manualLayout>
                  <c:x val="-0.18660354772415894"/>
                  <c:y val="0.1783282313378452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calor'!$L$47</c:f>
              <c:numCache>
                <c:formatCode>0.0</c:formatCode>
                <c:ptCount val="1"/>
                <c:pt idx="0">
                  <c:v>0</c:v>
                </c:pt>
              </c:numCache>
            </c:numRef>
          </c:xVal>
          <c:yVal>
            <c:numRef>
              <c:f>'Mapas de calor'!$K$47</c:f>
              <c:numCache>
                <c:formatCode>0.0</c:formatCode>
                <c:ptCount val="1"/>
                <c:pt idx="0">
                  <c:v>0</c:v>
                </c:pt>
              </c:numCache>
            </c:numRef>
          </c:yVal>
          <c:smooth val="0"/>
          <c:extLst>
            <c:ext xmlns:c16="http://schemas.microsoft.com/office/drawing/2014/chart" uri="{C3380CC4-5D6E-409C-BE32-E72D297353CC}">
              <c16:uniqueId val="{00000068-B9BA-4C57-B034-2104895E71DD}"/>
            </c:ext>
          </c:extLst>
        </c:ser>
        <c:ser>
          <c:idx val="21"/>
          <c:order val="45"/>
          <c:tx>
            <c:strRef>
              <c:f>'Mapas de calor'!$J$48</c:f>
              <c:strCache>
                <c:ptCount val="1"/>
                <c:pt idx="0">
                  <c:v>0</c:v>
                </c:pt>
              </c:strCache>
            </c:strRef>
          </c:tx>
          <c:dLbls>
            <c:dLbl>
              <c:idx val="0"/>
              <c:layout>
                <c:manualLayout>
                  <c:x val="-6.6604084779684658E-2"/>
                  <c:y val="3.26958493441080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calor'!$L$48</c:f>
              <c:numCache>
                <c:formatCode>0.0</c:formatCode>
                <c:ptCount val="1"/>
                <c:pt idx="0">
                  <c:v>0</c:v>
                </c:pt>
              </c:numCache>
            </c:numRef>
          </c:xVal>
          <c:yVal>
            <c:numRef>
              <c:f>'Mapas de calor'!$K$48</c:f>
              <c:numCache>
                <c:formatCode>0.0</c:formatCode>
                <c:ptCount val="1"/>
                <c:pt idx="0">
                  <c:v>0</c:v>
                </c:pt>
              </c:numCache>
            </c:numRef>
          </c:yVal>
          <c:smooth val="0"/>
          <c:extLst>
            <c:ext xmlns:c16="http://schemas.microsoft.com/office/drawing/2014/chart" uri="{C3380CC4-5D6E-409C-BE32-E72D297353CC}">
              <c16:uniqueId val="{0000006B-B9BA-4C57-B034-2104895E71DD}"/>
            </c:ext>
          </c:extLst>
        </c:ser>
        <c:ser>
          <c:idx val="22"/>
          <c:order val="46"/>
          <c:tx>
            <c:strRef>
              <c:f>'Mapas de calor'!$J$49</c:f>
              <c:strCache>
                <c:ptCount val="1"/>
                <c:pt idx="0">
                  <c:v>0</c:v>
                </c:pt>
              </c:strCache>
            </c:strRef>
          </c:tx>
          <c:dLbls>
            <c:dLbl>
              <c:idx val="0"/>
              <c:layout>
                <c:manualLayout>
                  <c:x val="-0.18639829803125649"/>
                  <c:y val="1.320949861761816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calor'!$L$49</c:f>
              <c:numCache>
                <c:formatCode>0.0</c:formatCode>
                <c:ptCount val="1"/>
                <c:pt idx="0">
                  <c:v>0</c:v>
                </c:pt>
              </c:numCache>
            </c:numRef>
          </c:xVal>
          <c:yVal>
            <c:numRef>
              <c:f>'Mapas de calor'!$K$49</c:f>
              <c:numCache>
                <c:formatCode>0.0</c:formatCode>
                <c:ptCount val="1"/>
                <c:pt idx="0">
                  <c:v>0</c:v>
                </c:pt>
              </c:numCache>
            </c:numRef>
          </c:yVal>
          <c:smooth val="0"/>
          <c:extLst>
            <c:ext xmlns:c16="http://schemas.microsoft.com/office/drawing/2014/chart" uri="{C3380CC4-5D6E-409C-BE32-E72D297353CC}">
              <c16:uniqueId val="{0000006E-B9BA-4C57-B034-2104895E71DD}"/>
            </c:ext>
          </c:extLst>
        </c:ser>
        <c:ser>
          <c:idx val="23"/>
          <c:order val="47"/>
          <c:tx>
            <c:strRef>
              <c:f>'Mapas de calor'!$J$50</c:f>
              <c:strCache>
                <c:ptCount val="1"/>
                <c:pt idx="0">
                  <c:v>0</c:v>
                </c:pt>
              </c:strCache>
            </c:strRef>
          </c:tx>
          <c:dLbls>
            <c:dLbl>
              <c:idx val="0"/>
              <c:layout>
                <c:manualLayout>
                  <c:x val="-0.18639829803125649"/>
                  <c:y val="3.302374654404536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calor'!$L$50</c:f>
              <c:numCache>
                <c:formatCode>0.0</c:formatCode>
                <c:ptCount val="1"/>
                <c:pt idx="0">
                  <c:v>0</c:v>
                </c:pt>
              </c:numCache>
            </c:numRef>
          </c:xVal>
          <c:yVal>
            <c:numRef>
              <c:f>'Mapas de calor'!$K$50</c:f>
              <c:numCache>
                <c:formatCode>0.0</c:formatCode>
                <c:ptCount val="1"/>
                <c:pt idx="0">
                  <c:v>0</c:v>
                </c:pt>
              </c:numCache>
            </c:numRef>
          </c:yVal>
          <c:smooth val="0"/>
          <c:extLst>
            <c:ext xmlns:c16="http://schemas.microsoft.com/office/drawing/2014/chart" uri="{C3380CC4-5D6E-409C-BE32-E72D297353CC}">
              <c16:uniqueId val="{00000071-B9BA-4C57-B034-2104895E71DD}"/>
            </c:ext>
          </c:extLst>
        </c:ser>
        <c:ser>
          <c:idx val="24"/>
          <c:order val="48"/>
          <c:tx>
            <c:strRef>
              <c:f>'Mapas de calor'!$J$51</c:f>
              <c:strCache>
                <c:ptCount val="1"/>
                <c:pt idx="0">
                  <c:v>0</c:v>
                </c:pt>
              </c:strCache>
            </c:strRef>
          </c:tx>
          <c:dLbls>
            <c:dLbl>
              <c:idx val="0"/>
              <c:layout>
                <c:manualLayout>
                  <c:x val="-0.18672736885930774"/>
                  <c:y val="5.531958600703249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calor'!$L$51</c:f>
              <c:numCache>
                <c:formatCode>0.0</c:formatCode>
                <c:ptCount val="1"/>
                <c:pt idx="0">
                  <c:v>0</c:v>
                </c:pt>
              </c:numCache>
            </c:numRef>
          </c:xVal>
          <c:yVal>
            <c:numRef>
              <c:f>'Mapas de calor'!$K$51</c:f>
              <c:numCache>
                <c:formatCode>0.0</c:formatCode>
                <c:ptCount val="1"/>
                <c:pt idx="0">
                  <c:v>0</c:v>
                </c:pt>
              </c:numCache>
            </c:numRef>
          </c:yVal>
          <c:smooth val="0"/>
          <c:extLst>
            <c:ext xmlns:c16="http://schemas.microsoft.com/office/drawing/2014/chart" uri="{C3380CC4-5D6E-409C-BE32-E72D297353CC}">
              <c16:uniqueId val="{00000074-B9BA-4C57-B034-2104895E71DD}"/>
            </c:ext>
          </c:extLst>
        </c:ser>
        <c:ser>
          <c:idx val="25"/>
          <c:order val="49"/>
          <c:tx>
            <c:strRef>
              <c:f>'Mapas de calor'!$J$52</c:f>
              <c:strCache>
                <c:ptCount val="1"/>
                <c:pt idx="0">
                  <c:v>0</c:v>
                </c:pt>
              </c:strCache>
            </c:strRef>
          </c:tx>
          <c:dLbls>
            <c:dLbl>
              <c:idx val="0"/>
              <c:layout>
                <c:manualLayout>
                  <c:x val="-0.171921385490232"/>
                  <c:y val="2.74509785085016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calor'!$L$52</c:f>
              <c:numCache>
                <c:formatCode>0.0</c:formatCode>
                <c:ptCount val="1"/>
                <c:pt idx="0">
                  <c:v>0</c:v>
                </c:pt>
              </c:numCache>
            </c:numRef>
          </c:xVal>
          <c:yVal>
            <c:numRef>
              <c:f>'Mapas de calor'!$K$52</c:f>
              <c:numCache>
                <c:formatCode>0.0</c:formatCode>
                <c:ptCount val="1"/>
                <c:pt idx="0">
                  <c:v>0</c:v>
                </c:pt>
              </c:numCache>
            </c:numRef>
          </c:yVal>
          <c:smooth val="0"/>
          <c:extLst>
            <c:ext xmlns:c16="http://schemas.microsoft.com/office/drawing/2014/chart" uri="{C3380CC4-5D6E-409C-BE32-E72D297353CC}">
              <c16:uniqueId val="{00000077-B9BA-4C57-B034-2104895E71DD}"/>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calor'!$J$27</c:f>
              <c:strCache>
                <c:ptCount val="1"/>
                <c:pt idx="0">
                  <c:v>MINFRA-RC-1</c:v>
                </c:pt>
              </c:strCache>
            </c:strRef>
          </c:tx>
          <c:dLbls>
            <c:dLbl>
              <c:idx val="0"/>
              <c:layout>
                <c:manualLayout>
                  <c:x val="-0.18133041751365087"/>
                  <c:y val="5.11339567849058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0.0</c:formatCode>
                <c:ptCount val="1"/>
                <c:pt idx="0">
                  <c:v>4</c:v>
                </c:pt>
              </c:numCache>
            </c:numRef>
          </c:xVal>
          <c:yVal>
            <c:numRef>
              <c:f>'Mapas de calor'!$M$27</c:f>
              <c:numCache>
                <c:formatCode>0.0</c:formatCode>
                <c:ptCount val="1"/>
                <c:pt idx="0">
                  <c:v>1</c:v>
                </c:pt>
              </c:numCache>
            </c:numRef>
          </c:yVal>
          <c:smooth val="0"/>
          <c:extLst>
            <c:ext xmlns:c16="http://schemas.microsoft.com/office/drawing/2014/chart" uri="{C3380CC4-5D6E-409C-BE32-E72D297353CC}">
              <c16:uniqueId val="{00000005-8B55-4D4D-881D-4874A36AD08E}"/>
            </c:ext>
          </c:extLst>
        </c:ser>
        <c:ser>
          <c:idx val="1"/>
          <c:order val="1"/>
          <c:tx>
            <c:strRef>
              <c:f>'Mapas de calor'!$J$28</c:f>
              <c:strCache>
                <c:ptCount val="1"/>
                <c:pt idx="0">
                  <c:v>MINFRA-RC-2</c:v>
                </c:pt>
              </c:strCache>
            </c:strRef>
          </c:tx>
          <c:dLbls>
            <c:dLbl>
              <c:idx val="0"/>
              <c:layout>
                <c:manualLayout>
                  <c:x val="-0.1789225124352036"/>
                  <c:y val="7.265759056480812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calor'!$N$28</c:f>
              <c:numCache>
                <c:formatCode>0.0</c:formatCode>
                <c:ptCount val="1"/>
                <c:pt idx="0">
                  <c:v>4</c:v>
                </c:pt>
              </c:numCache>
            </c:numRef>
          </c:xVal>
          <c:yVal>
            <c:numRef>
              <c:f>'Mapas de calor'!$M$28</c:f>
              <c:numCache>
                <c:formatCode>0.0</c:formatCode>
                <c:ptCount val="1"/>
                <c:pt idx="0">
                  <c:v>1</c:v>
                </c:pt>
              </c:numCache>
            </c:numRef>
          </c:yVal>
          <c:smooth val="0"/>
          <c:extLst>
            <c:ext xmlns:c16="http://schemas.microsoft.com/office/drawing/2014/chart" uri="{C3380CC4-5D6E-409C-BE32-E72D297353CC}">
              <c16:uniqueId val="{00000006-8B55-4D4D-881D-4874A36AD08E}"/>
            </c:ext>
          </c:extLst>
        </c:ser>
        <c:ser>
          <c:idx val="2"/>
          <c:order val="2"/>
          <c:tx>
            <c:strRef>
              <c:f>'Mapas de calor'!$J$29</c:f>
              <c:strCache>
                <c:ptCount val="1"/>
                <c:pt idx="0">
                  <c:v>MSOAMB-RC-1</c:v>
                </c:pt>
              </c:strCache>
            </c:strRef>
          </c:tx>
          <c:dLbls>
            <c:dLbl>
              <c:idx val="0"/>
              <c:layout>
                <c:manualLayout>
                  <c:x val="-0.18205753349655757"/>
                  <c:y val="3.13911354448128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89FB-498F-8E2F-6BF6166F8AB7}"/>
                </c:ext>
              </c:extLst>
            </c:dLbl>
            <c:spPr>
              <a:noFill/>
              <a:ln>
                <a:noFill/>
              </a:ln>
              <a:effectLst/>
            </c:sp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calor'!$N$29</c:f>
              <c:numCache>
                <c:formatCode>0.0</c:formatCode>
                <c:ptCount val="1"/>
                <c:pt idx="0">
                  <c:v>4</c:v>
                </c:pt>
              </c:numCache>
            </c:numRef>
          </c:xVal>
          <c:yVal>
            <c:numRef>
              <c:f>'Mapas de calor'!$M$29</c:f>
              <c:numCache>
                <c:formatCode>0.0</c:formatCode>
                <c:ptCount val="1"/>
                <c:pt idx="0">
                  <c:v>1</c:v>
                </c:pt>
              </c:numCache>
            </c:numRef>
          </c:yVal>
          <c:smooth val="0"/>
          <c:extLst>
            <c:ext xmlns:c16="http://schemas.microsoft.com/office/drawing/2014/chart" uri="{C3380CC4-5D6E-409C-BE32-E72D297353CC}">
              <c16:uniqueId val="{00000009-8B55-4D4D-881D-4874A36AD08E}"/>
            </c:ext>
          </c:extLst>
        </c:ser>
        <c:ser>
          <c:idx val="3"/>
          <c:order val="3"/>
          <c:tx>
            <c:strRef>
              <c:f>'Mapas de calor'!$J$30</c:f>
              <c:strCache>
                <c:ptCount val="1"/>
                <c:pt idx="0">
                  <c:v>ALEDEJ-CP-1</c:v>
                </c:pt>
              </c:strCache>
            </c:strRef>
          </c:tx>
          <c:dLbls>
            <c:dLbl>
              <c:idx val="0"/>
              <c:layout>
                <c:manualLayout>
                  <c:x val="-8.4232669364715546E-2"/>
                  <c:y val="1.65616739131597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0F5-42C6-8EB8-A136F73B335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calor'!$N$30</c:f>
              <c:numCache>
                <c:formatCode>0.0</c:formatCode>
                <c:ptCount val="1"/>
                <c:pt idx="0">
                  <c:v>5</c:v>
                </c:pt>
              </c:numCache>
            </c:numRef>
          </c:xVal>
          <c:yVal>
            <c:numRef>
              <c:f>'Mapas de calor'!$M$30</c:f>
              <c:numCache>
                <c:formatCode>0.0</c:formatCode>
                <c:ptCount val="1"/>
                <c:pt idx="0">
                  <c:v>1</c:v>
                </c:pt>
              </c:numCache>
            </c:numRef>
          </c:yVal>
          <c:smooth val="0"/>
          <c:extLst>
            <c:ext xmlns:c16="http://schemas.microsoft.com/office/drawing/2014/chart" uri="{C3380CC4-5D6E-409C-BE32-E72D297353CC}">
              <c16:uniqueId val="{0000000A-8B55-4D4D-881D-4874A36AD08E}"/>
            </c:ext>
          </c:extLst>
        </c:ser>
        <c:ser>
          <c:idx val="4"/>
          <c:order val="4"/>
          <c:tx>
            <c:strRef>
              <c:f>'Mapas de calor'!$J$31</c:f>
              <c:strCache>
                <c:ptCount val="1"/>
                <c:pt idx="0">
                  <c:v>ACONTR-RC-1</c:v>
                </c:pt>
              </c:strCache>
            </c:strRef>
          </c:tx>
          <c:dLbls>
            <c:dLbl>
              <c:idx val="0"/>
              <c:layout>
                <c:manualLayout>
                  <c:x val="-7.5201438416979835E-2"/>
                  <c:y val="4.279223562645574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calor'!$N$31</c:f>
              <c:numCache>
                <c:formatCode>0.0</c:formatCode>
                <c:ptCount val="1"/>
                <c:pt idx="0">
                  <c:v>5</c:v>
                </c:pt>
              </c:numCache>
            </c:numRef>
          </c:xVal>
          <c:yVal>
            <c:numRef>
              <c:f>'Mapas de calor'!$M$31</c:f>
              <c:numCache>
                <c:formatCode>0.0</c:formatCode>
                <c:ptCount val="1"/>
                <c:pt idx="0">
                  <c:v>2</c:v>
                </c:pt>
              </c:numCache>
            </c:numRef>
          </c:yVal>
          <c:smooth val="0"/>
          <c:extLst>
            <c:ext xmlns:c16="http://schemas.microsoft.com/office/drawing/2014/chart" uri="{C3380CC4-5D6E-409C-BE32-E72D297353CC}">
              <c16:uniqueId val="{0000000C-8B55-4D4D-881D-4874A36AD08E}"/>
            </c:ext>
          </c:extLst>
        </c:ser>
        <c:ser>
          <c:idx val="5"/>
          <c:order val="5"/>
          <c:tx>
            <c:strRef>
              <c:f>'Mapas de calor'!$J$32</c:f>
              <c:strCache>
                <c:ptCount val="1"/>
                <c:pt idx="0">
                  <c:v>ETALHU-RC-1</c:v>
                </c:pt>
              </c:strCache>
            </c:strRef>
          </c:tx>
          <c:dLbls>
            <c:dLbl>
              <c:idx val="0"/>
              <c:layout>
                <c:manualLayout>
                  <c:x val="-0.18361805606381751"/>
                  <c:y val="1.46044340887659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0.0</c:formatCode>
                <c:ptCount val="1"/>
                <c:pt idx="0">
                  <c:v>4</c:v>
                </c:pt>
              </c:numCache>
            </c:numRef>
          </c:xVal>
          <c:yVal>
            <c:numRef>
              <c:f>'Mapas de calor'!$M$32</c:f>
              <c:numCache>
                <c:formatCode>0.0</c:formatCode>
                <c:ptCount val="1"/>
                <c:pt idx="0">
                  <c:v>1</c:v>
                </c:pt>
              </c:numCache>
            </c:numRef>
          </c:yVal>
          <c:smooth val="0"/>
          <c:extLst>
            <c:ext xmlns:c16="http://schemas.microsoft.com/office/drawing/2014/chart" uri="{C3380CC4-5D6E-409C-BE32-E72D297353CC}">
              <c16:uniqueId val="{0000000D-8B55-4D4D-881D-4874A36AD08E}"/>
            </c:ext>
          </c:extLst>
        </c:ser>
        <c:ser>
          <c:idx val="6"/>
          <c:order val="6"/>
          <c:tx>
            <c:strRef>
              <c:f>'Mapas de calor'!$J$33</c:f>
              <c:strCache>
                <c:ptCount val="1"/>
                <c:pt idx="0">
                  <c:v>ASERCIU-RC-1</c:v>
                </c:pt>
              </c:strCache>
            </c:strRef>
          </c:tx>
          <c:xVal>
            <c:numRef>
              <c:f>'Mapas de calor'!$N$33</c:f>
              <c:numCache>
                <c:formatCode>0.0</c:formatCode>
                <c:ptCount val="1"/>
                <c:pt idx="0">
                  <c:v>5</c:v>
                </c:pt>
              </c:numCache>
            </c:numRef>
          </c:xVal>
          <c:yVal>
            <c:numRef>
              <c:f>'Mapas de calor'!$M$33</c:f>
              <c:numCache>
                <c:formatCode>0.0</c:formatCode>
                <c:ptCount val="1"/>
                <c:pt idx="0">
                  <c:v>1</c:v>
                </c:pt>
              </c:numCache>
            </c:numRef>
          </c:yVal>
          <c:smooth val="0"/>
          <c:extLst>
            <c:ext xmlns:c16="http://schemas.microsoft.com/office/drawing/2014/chart" uri="{C3380CC4-5D6E-409C-BE32-E72D297353CC}">
              <c16:uniqueId val="{0000000E-8B55-4D4D-881D-4874A36AD08E}"/>
            </c:ext>
          </c:extLst>
        </c:ser>
        <c:ser>
          <c:idx val="7"/>
          <c:order val="7"/>
          <c:tx>
            <c:strRef>
              <c:f>'Mapas de calor'!$J$33</c:f>
              <c:strCache>
                <c:ptCount val="1"/>
                <c:pt idx="0">
                  <c:v>ASERCIU-RC-1</c:v>
                </c:pt>
              </c:strCache>
            </c:strRef>
          </c:tx>
          <c:dLbls>
            <c:dLbl>
              <c:idx val="0"/>
              <c:layout>
                <c:manualLayout>
                  <c:x val="-7.5546467099245521E-2"/>
                  <c:y val="3.972686994885165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0.0</c:formatCode>
                <c:ptCount val="1"/>
                <c:pt idx="0">
                  <c:v>5</c:v>
                </c:pt>
              </c:numCache>
            </c:numRef>
          </c:xVal>
          <c:yVal>
            <c:numRef>
              <c:f>'Mapas de calor'!$M$33</c:f>
              <c:numCache>
                <c:formatCode>0.0</c:formatCode>
                <c:ptCount val="1"/>
                <c:pt idx="0">
                  <c:v>1</c:v>
                </c:pt>
              </c:numCache>
            </c:numRef>
          </c:yVal>
          <c:smooth val="0"/>
          <c:extLst>
            <c:ext xmlns:c16="http://schemas.microsoft.com/office/drawing/2014/chart" uri="{C3380CC4-5D6E-409C-BE32-E72D297353CC}">
              <c16:uniqueId val="{00000010-8B55-4D4D-881D-4874A36AD08E}"/>
            </c:ext>
          </c:extLst>
        </c:ser>
        <c:ser>
          <c:idx val="8"/>
          <c:order val="8"/>
          <c:tx>
            <c:strRef>
              <c:f>'Mapas de calor'!$J$34</c:f>
              <c:strCache>
                <c:ptCount val="1"/>
                <c:pt idx="0">
                  <c:v>MINSEI-RC-1</c:v>
                </c:pt>
              </c:strCache>
            </c:strRef>
          </c:tx>
          <c:dLbls>
            <c:dLbl>
              <c:idx val="0"/>
              <c:layout>
                <c:manualLayout>
                  <c:x val="-0.17813544708193069"/>
                  <c:y val="0.1175290605214326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0.0</c:formatCode>
                <c:ptCount val="1"/>
                <c:pt idx="0">
                  <c:v>4</c:v>
                </c:pt>
              </c:numCache>
            </c:numRef>
          </c:xVal>
          <c:yVal>
            <c:numRef>
              <c:f>'Mapas de calor'!$M$34</c:f>
              <c:numCache>
                <c:formatCode>0.0</c:formatCode>
                <c:ptCount val="1"/>
                <c:pt idx="0">
                  <c:v>1</c:v>
                </c:pt>
              </c:numCache>
            </c:numRef>
          </c:yVal>
          <c:smooth val="0"/>
          <c:extLst>
            <c:ext xmlns:c16="http://schemas.microsoft.com/office/drawing/2014/chart" uri="{C3380CC4-5D6E-409C-BE32-E72D297353CC}">
              <c16:uniqueId val="{00000011-8B55-4D4D-881D-4874A36AD08E}"/>
            </c:ext>
          </c:extLst>
        </c:ser>
        <c:ser>
          <c:idx val="9"/>
          <c:order val="9"/>
          <c:tx>
            <c:strRef>
              <c:f>'Mapas de calor'!$J$35</c:f>
              <c:strCache>
                <c:ptCount val="1"/>
                <c:pt idx="0">
                  <c:v>MINSEI-RC-2</c:v>
                </c:pt>
              </c:strCache>
            </c:strRef>
          </c:tx>
          <c:dPt>
            <c:idx val="0"/>
            <c:bubble3D val="0"/>
            <c:extLst>
              <c:ext xmlns:c16="http://schemas.microsoft.com/office/drawing/2014/chart" uri="{C3380CC4-5D6E-409C-BE32-E72D297353CC}">
                <c16:uniqueId val="{00000025-8B55-4D4D-881D-4874A36AD08E}"/>
              </c:ext>
            </c:extLst>
          </c:dPt>
          <c:dLbls>
            <c:dLbl>
              <c:idx val="0"/>
              <c:layout>
                <c:manualLayout>
                  <c:x val="-8.6912219000299995E-2"/>
                  <c:y val="6.28153760191252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0.0</c:formatCode>
                <c:ptCount val="1"/>
                <c:pt idx="0">
                  <c:v>5</c:v>
                </c:pt>
              </c:numCache>
            </c:numRef>
          </c:xVal>
          <c:yVal>
            <c:numRef>
              <c:f>'Mapas de calor'!$M$35</c:f>
              <c:numCache>
                <c:formatCode>0.0</c:formatCode>
                <c:ptCount val="1"/>
                <c:pt idx="0">
                  <c:v>1</c:v>
                </c:pt>
              </c:numCache>
            </c:numRef>
          </c:yVal>
          <c:smooth val="0"/>
          <c:extLst>
            <c:ext xmlns:c16="http://schemas.microsoft.com/office/drawing/2014/chart" uri="{C3380CC4-5D6E-409C-BE32-E72D297353CC}">
              <c16:uniqueId val="{00000012-8B55-4D4D-881D-4874A36AD08E}"/>
            </c:ext>
          </c:extLst>
        </c:ser>
        <c:ser>
          <c:idx val="10"/>
          <c:order val="10"/>
          <c:tx>
            <c:strRef>
              <c:f>'Mapas de calor'!$J$36</c:f>
              <c:strCache>
                <c:ptCount val="1"/>
                <c:pt idx="0">
                  <c:v>ETICOM-RC-1</c:v>
                </c:pt>
              </c:strCache>
            </c:strRef>
          </c:tx>
          <c:dLbls>
            <c:dLbl>
              <c:idx val="0"/>
              <c:layout>
                <c:manualLayout>
                  <c:x val="-0.18233741982078203"/>
                  <c:y val="9.931948129586647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0.0</c:formatCode>
                <c:ptCount val="1"/>
                <c:pt idx="0">
                  <c:v>4</c:v>
                </c:pt>
              </c:numCache>
            </c:numRef>
          </c:xVal>
          <c:yVal>
            <c:numRef>
              <c:f>'Mapas de calor'!$M$36</c:f>
              <c:numCache>
                <c:formatCode>0.0</c:formatCode>
                <c:ptCount val="1"/>
                <c:pt idx="0">
                  <c:v>1</c:v>
                </c:pt>
              </c:numCache>
            </c:numRef>
          </c:yVal>
          <c:smooth val="0"/>
          <c:extLst>
            <c:ext xmlns:c16="http://schemas.microsoft.com/office/drawing/2014/chart" uri="{C3380CC4-5D6E-409C-BE32-E72D297353CC}">
              <c16:uniqueId val="{00000013-8B55-4D4D-881D-4874A36AD08E}"/>
            </c:ext>
          </c:extLst>
        </c:ser>
        <c:ser>
          <c:idx val="11"/>
          <c:order val="11"/>
          <c:tx>
            <c:strRef>
              <c:f>'Mapas de calor'!$J$37</c:f>
              <c:strCache>
                <c:ptCount val="1"/>
                <c:pt idx="0">
                  <c:v>ALEDEJ-CP-2</c:v>
                </c:pt>
              </c:strCache>
            </c:strRef>
          </c:tx>
          <c:dLbls>
            <c:dLbl>
              <c:idx val="0"/>
              <c:layout>
                <c:manualLayout>
                  <c:x val="-8.3689626440162035E-2"/>
                  <c:y val="1.65616739131597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5DD-4BA2-A1BF-5BA576BAD50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calor'!$N$37</c:f>
              <c:numCache>
                <c:formatCode>0.0</c:formatCode>
                <c:ptCount val="1"/>
                <c:pt idx="0">
                  <c:v>5</c:v>
                </c:pt>
              </c:numCache>
            </c:numRef>
          </c:xVal>
          <c:yVal>
            <c:numRef>
              <c:f>'Mapas de calor'!$M$37</c:f>
              <c:numCache>
                <c:formatCode>0.0</c:formatCode>
                <c:ptCount val="1"/>
                <c:pt idx="0">
                  <c:v>2</c:v>
                </c:pt>
              </c:numCache>
            </c:numRef>
          </c:yVal>
          <c:smooth val="0"/>
          <c:extLst>
            <c:ext xmlns:c16="http://schemas.microsoft.com/office/drawing/2014/chart" uri="{C3380CC4-5D6E-409C-BE32-E72D297353CC}">
              <c16:uniqueId val="{00000014-8B55-4D4D-881D-4874A36AD08E}"/>
            </c:ext>
          </c:extLst>
        </c:ser>
        <c:ser>
          <c:idx val="12"/>
          <c:order val="12"/>
          <c:tx>
            <c:strRef>
              <c:f>'Mapas de calor'!$J$38</c:f>
              <c:strCache>
                <c:ptCount val="1"/>
                <c:pt idx="0">
                  <c:v>ACONTR-RC-2</c:v>
                </c:pt>
              </c:strCache>
            </c:strRef>
          </c:tx>
          <c:dLbls>
            <c:dLbl>
              <c:idx val="0"/>
              <c:layout>
                <c:manualLayout>
                  <c:x val="-0.17997156511868564"/>
                  <c:y val="0.18015392880424705"/>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calor'!$N$38</c:f>
              <c:numCache>
                <c:formatCode>0.0</c:formatCode>
                <c:ptCount val="1"/>
                <c:pt idx="0">
                  <c:v>4</c:v>
                </c:pt>
              </c:numCache>
            </c:numRef>
          </c:xVal>
          <c:yVal>
            <c:numRef>
              <c:f>'Mapas de calor'!$M$38</c:f>
              <c:numCache>
                <c:formatCode>0.0</c:formatCode>
                <c:ptCount val="1"/>
                <c:pt idx="0">
                  <c:v>1</c:v>
                </c:pt>
              </c:numCache>
            </c:numRef>
          </c:yVal>
          <c:smooth val="0"/>
          <c:extLst>
            <c:ext xmlns:c16="http://schemas.microsoft.com/office/drawing/2014/chart" uri="{C3380CC4-5D6E-409C-BE32-E72D297353CC}">
              <c16:uniqueId val="{00000015-8B55-4D4D-881D-4874A36AD08E}"/>
            </c:ext>
          </c:extLst>
        </c:ser>
        <c:ser>
          <c:idx val="13"/>
          <c:order val="13"/>
          <c:tx>
            <c:strRef>
              <c:f>'Mapas de calor'!$J$39</c:f>
              <c:strCache>
                <c:ptCount val="1"/>
                <c:pt idx="0">
                  <c:v>ABIENS-RC-1</c:v>
                </c:pt>
              </c:strCache>
            </c:strRef>
          </c:tx>
          <c:dLbls>
            <c:dLbl>
              <c:idx val="0"/>
              <c:layout>
                <c:manualLayout>
                  <c:x val="-0.17687957520047792"/>
                  <c:y val="0.140245462068512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0.0</c:formatCode>
                <c:ptCount val="1"/>
                <c:pt idx="0">
                  <c:v>4</c:v>
                </c:pt>
              </c:numCache>
            </c:numRef>
          </c:xVal>
          <c:yVal>
            <c:numRef>
              <c:f>'Mapas de calor'!$M$39</c:f>
              <c:numCache>
                <c:formatCode>0.0</c:formatCode>
                <c:ptCount val="1"/>
                <c:pt idx="0">
                  <c:v>1</c:v>
                </c:pt>
              </c:numCache>
            </c:numRef>
          </c:yVal>
          <c:smooth val="0"/>
          <c:extLst>
            <c:ext xmlns:c16="http://schemas.microsoft.com/office/drawing/2014/chart" uri="{C3380CC4-5D6E-409C-BE32-E72D297353CC}">
              <c16:uniqueId val="{00000016-8B55-4D4D-881D-4874A36AD08E}"/>
            </c:ext>
          </c:extLst>
        </c:ser>
        <c:ser>
          <c:idx val="14"/>
          <c:order val="14"/>
          <c:tx>
            <c:strRef>
              <c:f>'Mapas de calor'!$J$40</c:f>
              <c:strCache>
                <c:ptCount val="1"/>
                <c:pt idx="0">
                  <c:v>ABIENS-RC-2</c:v>
                </c:pt>
              </c:strCache>
            </c:strRef>
          </c:tx>
          <c:dLbls>
            <c:dLbl>
              <c:idx val="0"/>
              <c:layout>
                <c:manualLayout>
                  <c:x val="-0.18135518187523347"/>
                  <c:y val="0.160075714823481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0.0</c:formatCode>
                <c:ptCount val="1"/>
                <c:pt idx="0">
                  <c:v>4</c:v>
                </c:pt>
              </c:numCache>
            </c:numRef>
          </c:xVal>
          <c:yVal>
            <c:numRef>
              <c:f>'Mapas de calor'!$M$40</c:f>
              <c:numCache>
                <c:formatCode>0.0</c:formatCode>
                <c:ptCount val="1"/>
                <c:pt idx="0">
                  <c:v>1</c:v>
                </c:pt>
              </c:numCache>
            </c:numRef>
          </c:yVal>
          <c:smooth val="0"/>
          <c:extLst>
            <c:ext xmlns:c16="http://schemas.microsoft.com/office/drawing/2014/chart" uri="{C3380CC4-5D6E-409C-BE32-E72D297353CC}">
              <c16:uniqueId val="{00000017-8B55-4D4D-881D-4874A36AD08E}"/>
            </c:ext>
          </c:extLst>
        </c:ser>
        <c:ser>
          <c:idx val="15"/>
          <c:order val="15"/>
          <c:tx>
            <c:strRef>
              <c:f>'Mapas de calor'!$J$41</c:f>
              <c:strCache>
                <c:ptCount val="1"/>
                <c:pt idx="0">
                  <c:v>ABIENS-RC-3</c:v>
                </c:pt>
              </c:strCache>
            </c:strRef>
          </c:tx>
          <c:dLbls>
            <c:dLbl>
              <c:idx val="0"/>
              <c:layout>
                <c:manualLayout>
                  <c:x val="-0.17328420873084974"/>
                  <c:y val="1.944418042904002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B-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calor'!$N$41</c:f>
              <c:numCache>
                <c:formatCode>0.0</c:formatCode>
                <c:ptCount val="1"/>
                <c:pt idx="0">
                  <c:v>4</c:v>
                </c:pt>
              </c:numCache>
            </c:numRef>
          </c:xVal>
          <c:yVal>
            <c:numRef>
              <c:f>'Mapas de calor'!$M$42</c:f>
              <c:numCache>
                <c:formatCode>0.0</c:formatCode>
                <c:ptCount val="1"/>
                <c:pt idx="0">
                  <c:v>2</c:v>
                </c:pt>
              </c:numCache>
            </c:numRef>
          </c:yVal>
          <c:smooth val="0"/>
          <c:extLst>
            <c:ext xmlns:c16="http://schemas.microsoft.com/office/drawing/2014/chart" uri="{C3380CC4-5D6E-409C-BE32-E72D297353CC}">
              <c16:uniqueId val="{00000018-8B55-4D4D-881D-4874A36AD08E}"/>
            </c:ext>
          </c:extLst>
        </c:ser>
        <c:ser>
          <c:idx val="16"/>
          <c:order val="16"/>
          <c:tx>
            <c:strRef>
              <c:f>'Mapas de calor'!$J$43</c:f>
              <c:strCache>
                <c:ptCount val="1"/>
                <c:pt idx="0">
                  <c:v>EDEPI-RC-1</c:v>
                </c:pt>
              </c:strCache>
            </c:strRef>
          </c:tx>
          <c:dLbls>
            <c:dLbl>
              <c:idx val="0"/>
              <c:layout>
                <c:manualLayout>
                  <c:x val="-9.5394287493289029E-2"/>
                  <c:y val="8.55665339592864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calor'!$N$43</c:f>
              <c:numCache>
                <c:formatCode>0.0</c:formatCode>
                <c:ptCount val="1"/>
                <c:pt idx="0">
                  <c:v>5</c:v>
                </c:pt>
              </c:numCache>
            </c:numRef>
          </c:xVal>
          <c:yVal>
            <c:numRef>
              <c:f>'Mapas de calor'!$M$43</c:f>
              <c:numCache>
                <c:formatCode>0.0</c:formatCode>
                <c:ptCount val="1"/>
                <c:pt idx="0">
                  <c:v>1</c:v>
                </c:pt>
              </c:numCache>
            </c:numRef>
          </c:yVal>
          <c:smooth val="0"/>
          <c:extLst>
            <c:ext xmlns:c16="http://schemas.microsoft.com/office/drawing/2014/chart" uri="{C3380CC4-5D6E-409C-BE32-E72D297353CC}">
              <c16:uniqueId val="{0000001D-8B55-4D4D-881D-4874A36AD08E}"/>
            </c:ext>
          </c:extLst>
        </c:ser>
        <c:ser>
          <c:idx val="17"/>
          <c:order val="17"/>
          <c:tx>
            <c:strRef>
              <c:f>'Mapas de calor'!$J$44</c:f>
              <c:strCache>
                <c:ptCount val="1"/>
                <c:pt idx="0">
                  <c:v>MRIESV-RC-1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calor'!$N$44</c:f>
              <c:numCache>
                <c:formatCode>0.0</c:formatCode>
                <c:ptCount val="1"/>
                <c:pt idx="0">
                  <c:v>5</c:v>
                </c:pt>
              </c:numCache>
            </c:numRef>
          </c:xVal>
          <c:yVal>
            <c:numRef>
              <c:f>'Mapas de calor'!$M$44</c:f>
              <c:numCache>
                <c:formatCode>0.0</c:formatCode>
                <c:ptCount val="1"/>
                <c:pt idx="0">
                  <c:v>1</c:v>
                </c:pt>
              </c:numCache>
            </c:numRef>
          </c:yVal>
          <c:smooth val="0"/>
          <c:extLst>
            <c:ext xmlns:c16="http://schemas.microsoft.com/office/drawing/2014/chart" uri="{C3380CC4-5D6E-409C-BE32-E72D297353CC}">
              <c16:uniqueId val="{0000001E-8B55-4D4D-881D-4874A36AD08E}"/>
            </c:ext>
          </c:extLst>
        </c:ser>
        <c:ser>
          <c:idx val="18"/>
          <c:order val="18"/>
          <c:tx>
            <c:strRef>
              <c:f>'Mapas de calor'!$J$45</c:f>
              <c:strCache>
                <c:ptCount val="1"/>
                <c:pt idx="0">
                  <c:v>AFINCO-RC-1</c:v>
                </c:pt>
              </c:strCache>
            </c:strRef>
          </c:tx>
          <c:dLbls>
            <c:dLbl>
              <c:idx val="0"/>
              <c:layout>
                <c:manualLayout>
                  <c:x val="-0.14801670634196448"/>
                  <c:y val="8.088080518336583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calor'!$N$45</c:f>
              <c:numCache>
                <c:formatCode>0.0</c:formatCode>
                <c:ptCount val="1"/>
                <c:pt idx="0">
                  <c:v>5</c:v>
                </c:pt>
              </c:numCache>
            </c:numRef>
          </c:xVal>
          <c:yVal>
            <c:numRef>
              <c:f>'Mapas de calor'!$M$45</c:f>
              <c:numCache>
                <c:formatCode>0.0</c:formatCode>
                <c:ptCount val="1"/>
                <c:pt idx="0">
                  <c:v>1</c:v>
                </c:pt>
              </c:numCache>
            </c:numRef>
          </c:yVal>
          <c:smooth val="0"/>
          <c:extLst>
            <c:ext xmlns:c16="http://schemas.microsoft.com/office/drawing/2014/chart" uri="{C3380CC4-5D6E-409C-BE32-E72D297353CC}">
              <c16:uniqueId val="{0000001F-8B55-4D4D-881D-4874A36AD08E}"/>
            </c:ext>
          </c:extLst>
        </c:ser>
        <c:ser>
          <c:idx val="19"/>
          <c:order val="19"/>
          <c:tx>
            <c:strRef>
              <c:f>'Mapas de calor'!$J$46</c:f>
              <c:strCache>
                <c:ptCount val="1"/>
                <c:pt idx="0">
                  <c:v>AFINCO-RC-2</c:v>
                </c:pt>
              </c:strCache>
            </c:strRef>
          </c:tx>
          <c:dLbls>
            <c:dLbl>
              <c:idx val="0"/>
              <c:layout>
                <c:manualLayout>
                  <c:x val="-0.15309475278733808"/>
                  <c:y val="6.37861297178753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calor'!$N$46</c:f>
              <c:numCache>
                <c:formatCode>0.0</c:formatCode>
                <c:ptCount val="1"/>
                <c:pt idx="0">
                  <c:v>4</c:v>
                </c:pt>
              </c:numCache>
            </c:numRef>
          </c:xVal>
          <c:yVal>
            <c:numRef>
              <c:f>'Mapas de calor'!$M$46</c:f>
              <c:numCache>
                <c:formatCode>0.0</c:formatCode>
                <c:ptCount val="1"/>
                <c:pt idx="0">
                  <c:v>1</c:v>
                </c:pt>
              </c:numCache>
            </c:numRef>
          </c:yVal>
          <c:smooth val="0"/>
          <c:extLst>
            <c:ext xmlns:c16="http://schemas.microsoft.com/office/drawing/2014/chart" uri="{C3380CC4-5D6E-409C-BE32-E72D297353CC}">
              <c16:uniqueId val="{00000020-8B55-4D4D-881D-4874A36AD08E}"/>
            </c:ext>
          </c:extLst>
        </c:ser>
        <c:ser>
          <c:idx val="20"/>
          <c:order val="20"/>
          <c:tx>
            <c:strRef>
              <c:f>'Mapas de calor'!$J$47</c:f>
              <c:strCache>
                <c:ptCount val="1"/>
                <c:pt idx="0">
                  <c:v>0</c:v>
                </c:pt>
              </c:strCache>
            </c:strRef>
          </c:tx>
          <c:dLbls>
            <c:dLbl>
              <c:idx val="0"/>
              <c:layout>
                <c:manualLayout>
                  <c:x val="-0.15965381701519507"/>
                  <c:y val="3.605794512357640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calor'!$N$47</c:f>
              <c:numCache>
                <c:formatCode>0.0</c:formatCode>
                <c:ptCount val="1"/>
                <c:pt idx="0">
                  <c:v>0</c:v>
                </c:pt>
              </c:numCache>
            </c:numRef>
          </c:xVal>
          <c:yVal>
            <c:numRef>
              <c:f>'Mapas de calor'!$M$47</c:f>
              <c:numCache>
                <c:formatCode>0.0</c:formatCode>
                <c:ptCount val="1"/>
                <c:pt idx="0">
                  <c:v>0</c:v>
                </c:pt>
              </c:numCache>
            </c:numRef>
          </c:yVal>
          <c:smooth val="0"/>
          <c:extLst>
            <c:ext xmlns:c16="http://schemas.microsoft.com/office/drawing/2014/chart" uri="{C3380CC4-5D6E-409C-BE32-E72D297353CC}">
              <c16:uniqueId val="{00000021-8B55-4D4D-881D-4874A36AD08E}"/>
            </c:ext>
          </c:extLst>
        </c:ser>
        <c:ser>
          <c:idx val="21"/>
          <c:order val="21"/>
          <c:tx>
            <c:strRef>
              <c:f>'Mapas de calor'!$J$48</c:f>
              <c:strCache>
                <c:ptCount val="1"/>
                <c:pt idx="0">
                  <c:v>0</c:v>
                </c:pt>
              </c:strCache>
            </c:strRef>
          </c:tx>
          <c:dLbls>
            <c:dLbl>
              <c:idx val="0"/>
              <c:layout>
                <c:manualLayout>
                  <c:x val="-4.8253681026762189E-2"/>
                  <c:y val="1.76269738148052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calor'!$N$48</c:f>
              <c:numCache>
                <c:formatCode>0.0</c:formatCode>
                <c:ptCount val="1"/>
                <c:pt idx="0">
                  <c:v>0</c:v>
                </c:pt>
              </c:numCache>
            </c:numRef>
          </c:xVal>
          <c:yVal>
            <c:numRef>
              <c:f>'Mapas de calor'!$M$48</c:f>
              <c:numCache>
                <c:formatCode>0.0</c:formatCode>
                <c:ptCount val="1"/>
                <c:pt idx="0">
                  <c:v>0</c:v>
                </c:pt>
              </c:numCache>
            </c:numRef>
          </c:yVal>
          <c:smooth val="0"/>
          <c:extLst>
            <c:ext xmlns:c16="http://schemas.microsoft.com/office/drawing/2014/chart" uri="{C3380CC4-5D6E-409C-BE32-E72D297353CC}">
              <c16:uniqueId val="{00000028-8B55-4D4D-881D-4874A36AD08E}"/>
            </c:ext>
          </c:extLst>
        </c:ser>
        <c:ser>
          <c:idx val="22"/>
          <c:order val="22"/>
          <c:tx>
            <c:strRef>
              <c:f>'Mapas de calor'!$J$49</c:f>
              <c:strCache>
                <c:ptCount val="1"/>
                <c:pt idx="0">
                  <c:v>0</c:v>
                </c:pt>
              </c:strCache>
            </c:strRef>
          </c:tx>
          <c:dLbls>
            <c:dLbl>
              <c:idx val="0"/>
              <c:layout>
                <c:manualLayout>
                  <c:x val="-0.14808059807558588"/>
                  <c:y val="8.659154273851327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calor'!$N$49</c:f>
              <c:numCache>
                <c:formatCode>0.0</c:formatCode>
                <c:ptCount val="1"/>
                <c:pt idx="0">
                  <c:v>0</c:v>
                </c:pt>
              </c:numCache>
            </c:numRef>
          </c:xVal>
          <c:yVal>
            <c:numRef>
              <c:f>'Mapas de calor'!$M$49</c:f>
              <c:numCache>
                <c:formatCode>0.0</c:formatCode>
                <c:ptCount val="1"/>
                <c:pt idx="0">
                  <c:v>0</c:v>
                </c:pt>
              </c:numCache>
            </c:numRef>
          </c:yVal>
          <c:smooth val="0"/>
          <c:extLst>
            <c:ext xmlns:c16="http://schemas.microsoft.com/office/drawing/2014/chart" uri="{C3380CC4-5D6E-409C-BE32-E72D297353CC}">
              <c16:uniqueId val="{00000029-8B55-4D4D-881D-4874A36AD08E}"/>
            </c:ext>
          </c:extLst>
        </c:ser>
        <c:ser>
          <c:idx val="23"/>
          <c:order val="23"/>
          <c:tx>
            <c:strRef>
              <c:f>'Mapas de calor'!$J$50</c:f>
              <c:strCache>
                <c:ptCount val="1"/>
                <c:pt idx="0">
                  <c:v>0</c:v>
                </c:pt>
              </c:strCache>
            </c:strRef>
          </c:tx>
          <c:dLbls>
            <c:dLbl>
              <c:idx val="0"/>
              <c:layout>
                <c:manualLayout>
                  <c:x val="-0.16272856138389002"/>
                  <c:y val="1.467985915151683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calor'!$N$50</c:f>
              <c:numCache>
                <c:formatCode>0.0</c:formatCode>
                <c:ptCount val="1"/>
                <c:pt idx="0">
                  <c:v>0</c:v>
                </c:pt>
              </c:numCache>
            </c:numRef>
          </c:xVal>
          <c:yVal>
            <c:numRef>
              <c:f>'Mapas de calor'!$M$50</c:f>
              <c:numCache>
                <c:formatCode>0.0</c:formatCode>
                <c:ptCount val="1"/>
                <c:pt idx="0">
                  <c:v>0</c:v>
                </c:pt>
              </c:numCache>
            </c:numRef>
          </c:yVal>
          <c:smooth val="0"/>
          <c:extLst>
            <c:ext xmlns:c16="http://schemas.microsoft.com/office/drawing/2014/chart" uri="{C3380CC4-5D6E-409C-BE32-E72D297353CC}">
              <c16:uniqueId val="{0000002A-8B55-4D4D-881D-4874A36AD08E}"/>
            </c:ext>
          </c:extLst>
        </c:ser>
        <c:ser>
          <c:idx val="24"/>
          <c:order val="24"/>
          <c:tx>
            <c:strRef>
              <c:f>'Mapas de calor'!$J$51</c:f>
              <c:strCache>
                <c:ptCount val="1"/>
                <c:pt idx="0">
                  <c:v>0</c:v>
                </c:pt>
              </c:strCache>
            </c:strRef>
          </c:tx>
          <c:marker>
            <c:spPr>
              <a:solidFill>
                <a:schemeClr val="accent2"/>
              </a:solidFill>
            </c:spPr>
          </c:marker>
          <c:dLbls>
            <c:dLbl>
              <c:idx val="0"/>
              <c:layout>
                <c:manualLayout>
                  <c:x val="-0.16417220797078633"/>
                  <c:y val="5.29595011496164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calor'!$N$51</c:f>
              <c:numCache>
                <c:formatCode>0.0</c:formatCode>
                <c:ptCount val="1"/>
                <c:pt idx="0">
                  <c:v>0</c:v>
                </c:pt>
              </c:numCache>
            </c:numRef>
          </c:xVal>
          <c:yVal>
            <c:numRef>
              <c:f>'Mapas de calor'!$M$51</c:f>
              <c:numCache>
                <c:formatCode>0.0</c:formatCode>
                <c:ptCount val="1"/>
                <c:pt idx="0">
                  <c:v>0</c:v>
                </c:pt>
              </c:numCache>
            </c:numRef>
          </c:yVal>
          <c:smooth val="0"/>
          <c:extLst>
            <c:ext xmlns:c16="http://schemas.microsoft.com/office/drawing/2014/chart" uri="{C3380CC4-5D6E-409C-BE32-E72D297353CC}">
              <c16:uniqueId val="{0000002B-8B55-4D4D-881D-4874A36AD08E}"/>
            </c:ext>
          </c:extLst>
        </c:ser>
        <c:ser>
          <c:idx val="25"/>
          <c:order val="25"/>
          <c:tx>
            <c:strRef>
              <c:f>'Mapas de calor'!$J$52</c:f>
              <c:strCache>
                <c:ptCount val="1"/>
                <c:pt idx="0">
                  <c:v>0</c:v>
                </c:pt>
              </c:strCache>
            </c:strRef>
          </c:tx>
          <c:dLbls>
            <c:dLbl>
              <c:idx val="0"/>
              <c:layout>
                <c:manualLayout>
                  <c:x val="-0.15362889747224964"/>
                  <c:y val="0.113172963466789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calor'!$N$52</c:f>
              <c:numCache>
                <c:formatCode>0.0</c:formatCode>
                <c:ptCount val="1"/>
                <c:pt idx="0">
                  <c:v>0</c:v>
                </c:pt>
              </c:numCache>
            </c:numRef>
          </c:xVal>
          <c:yVal>
            <c:numRef>
              <c:f>'Mapas de calor'!$M$52</c:f>
              <c:numCache>
                <c:formatCode>0.0</c:formatCode>
                <c:ptCount val="1"/>
                <c:pt idx="0">
                  <c:v>0</c:v>
                </c:pt>
              </c:numCache>
            </c:numRef>
          </c:yVal>
          <c:smooth val="0"/>
          <c:extLst>
            <c:ext xmlns:c16="http://schemas.microsoft.com/office/drawing/2014/chart" uri="{C3380CC4-5D6E-409C-BE32-E72D297353CC}">
              <c16:uniqueId val="{0000002C-8B55-4D4D-881D-4874A36AD08E}"/>
            </c:ext>
          </c:extLst>
        </c:ser>
        <c:ser>
          <c:idx val="26"/>
          <c:order val="26"/>
          <c:tx>
            <c:strRef>
              <c:f>'Mapas de calor'!$J$53</c:f>
              <c:strCache>
                <c:ptCount val="1"/>
                <c:pt idx="0">
                  <c:v>0</c:v>
                </c:pt>
              </c:strCache>
            </c:strRef>
          </c:tx>
          <c:dLbls>
            <c:dLbl>
              <c:idx val="0"/>
              <c:layout>
                <c:manualLayout>
                  <c:x val="-9.9951478122006457E-2"/>
                  <c:y val="-4.4196090321676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89FB-498F-8E2F-6BF6166F8AB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calor'!$N$53</c:f>
              <c:numCache>
                <c:formatCode>0.0</c:formatCode>
                <c:ptCount val="1"/>
                <c:pt idx="0">
                  <c:v>0</c:v>
                </c:pt>
              </c:numCache>
            </c:numRef>
          </c:xVal>
          <c:yVal>
            <c:numRef>
              <c:f>'Mapas de calor'!$M$53</c:f>
              <c:numCache>
                <c:formatCode>0.0</c:formatCode>
                <c:ptCount val="1"/>
                <c:pt idx="0">
                  <c:v>0</c:v>
                </c:pt>
              </c:numCache>
            </c:numRef>
          </c:yVal>
          <c:smooth val="0"/>
          <c:extLst>
            <c:ext xmlns:c16="http://schemas.microsoft.com/office/drawing/2014/chart" uri="{C3380CC4-5D6E-409C-BE32-E72D297353CC}">
              <c16:uniqueId val="{0000002D-8B55-4D4D-881D-4874A36AD08E}"/>
            </c:ext>
          </c:extLst>
        </c:ser>
        <c:ser>
          <c:idx val="27"/>
          <c:order val="27"/>
          <c:tx>
            <c:strRef>
              <c:f>'Mapas de calor'!$J$54</c:f>
              <c:strCache>
                <c:ptCount val="1"/>
                <c:pt idx="0">
                  <c:v>0</c:v>
                </c:pt>
              </c:strCache>
            </c:strRef>
          </c:tx>
          <c:dLbls>
            <c:dLbl>
              <c:idx val="0"/>
              <c:layout>
                <c:manualLayout>
                  <c:x val="-9.9578432910486861E-2"/>
                  <c:y val="-2.270641525941528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89FB-498F-8E2F-6BF6166F8AB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calor'!$N$54</c:f>
              <c:numCache>
                <c:formatCode>0.0</c:formatCode>
                <c:ptCount val="1"/>
                <c:pt idx="0">
                  <c:v>0</c:v>
                </c:pt>
              </c:numCache>
            </c:numRef>
          </c:xVal>
          <c:yVal>
            <c:numRef>
              <c:f>'Mapas de calor'!$M$54</c:f>
              <c:numCache>
                <c:formatCode>0.0</c:formatCode>
                <c:ptCount val="1"/>
                <c:pt idx="0">
                  <c:v>0</c:v>
                </c:pt>
              </c:numCache>
            </c:numRef>
          </c:yVal>
          <c:smooth val="0"/>
          <c:extLst>
            <c:ext xmlns:c16="http://schemas.microsoft.com/office/drawing/2014/chart" uri="{C3380CC4-5D6E-409C-BE32-E72D297353CC}">
              <c16:uniqueId val="{0000002E-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1</xdr:colOff>
      <xdr:row>2</xdr:row>
      <xdr:rowOff>243105</xdr:rowOff>
    </xdr:from>
    <xdr:to>
      <xdr:col>7</xdr:col>
      <xdr:colOff>209551</xdr:colOff>
      <xdr:row>8</xdr:row>
      <xdr:rowOff>57150</xdr:rowOff>
    </xdr:to>
    <xdr:graphicFrame macro="">
      <xdr:nvGraphicFramePr>
        <xdr:cNvPr id="2" name="Chart 6">
          <a:extLst>
            <a:ext uri="{FF2B5EF4-FFF2-40B4-BE49-F238E27FC236}">
              <a16:creationId xmlns:a16="http://schemas.microsoft.com/office/drawing/2014/main" id="{9437EF6D-5064-4248-9620-91EB307F1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580161</xdr:colOff>
      <xdr:row>2</xdr:row>
      <xdr:rowOff>251113</xdr:rowOff>
    </xdr:from>
    <xdr:to>
      <xdr:col>15</xdr:col>
      <xdr:colOff>114303</xdr:colOff>
      <xdr:row>8</xdr:row>
      <xdr:rowOff>0</xdr:rowOff>
    </xdr:to>
    <xdr:graphicFrame macro="">
      <xdr:nvGraphicFramePr>
        <xdr:cNvPr id="3" name="Chart 6">
          <a:extLst>
            <a:ext uri="{FF2B5EF4-FFF2-40B4-BE49-F238E27FC236}">
              <a16:creationId xmlns:a16="http://schemas.microsoft.com/office/drawing/2014/main" id="{474DDC38-91E6-47C5-8DC1-40119B1FC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4763</xdr:colOff>
      <xdr:row>14</xdr:row>
      <xdr:rowOff>261939</xdr:rowOff>
    </xdr:from>
    <xdr:to>
      <xdr:col>7</xdr:col>
      <xdr:colOff>83343</xdr:colOff>
      <xdr:row>20</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678654</xdr:colOff>
      <xdr:row>14</xdr:row>
      <xdr:rowOff>261936</xdr:rowOff>
    </xdr:from>
    <xdr:to>
      <xdr:col>15</xdr:col>
      <xdr:colOff>219075</xdr:colOff>
      <xdr:row>20</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delaparra\OneDrive%20-%20Instituto%20Nacional%20de%20Vias%20-%20INVIAS\1.%20TELETRABAJO%202020\2021\0.%20RIESGOS\1.%20MIGRACI&#210;N%20A%20HOJAS%20DE%20TRABAJO\hojas%20de%20trabajo%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 sheetId="2">
        <row r="100">
          <cell r="C100" t="str">
            <v>Afectación menor a 10 SMLMV .</v>
          </cell>
          <cell r="D100" t="str">
            <v>El riesgo afecta la imagen de algún área de la organización.</v>
          </cell>
        </row>
        <row r="101">
          <cell r="C101" t="str">
            <v>Entre 10 y 50 SMLMV.</v>
          </cell>
          <cell r="D101" t="str">
            <v>El riesgo afecta la imagen de la entidad internamente, de conocimiento general nivel interno, de junta directiva y accionistas y/o de proveedores.</v>
          </cell>
        </row>
        <row r="102">
          <cell r="C102" t="str">
            <v>Entre 51 y 100 SMLMV.</v>
          </cell>
          <cell r="D102" t="str">
            <v>El riesgo afecta la imagen de la entidad con algunos usuarios de relevancia frente al logro de los objetivos.</v>
          </cell>
        </row>
        <row r="103">
          <cell r="C103" t="str">
            <v>Entre 101 y 500 SMLMV.</v>
          </cell>
          <cell r="D103" t="str">
            <v>El riesgo afecta la imagen de la entidad con efecto publicitario sostenido a nivel de sector administrativo, nivel departamental o municipal.</v>
          </cell>
        </row>
        <row r="104">
          <cell r="C104" t="str">
            <v>Mayor a 501 SMLMV.</v>
          </cell>
          <cell r="D104" t="str">
            <v>El riesgo afecta la imagen de la entidad a nivel nacional, con efecto publicitario sostenido a nivel país.</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3" dT="2021-04-22T13:47:49.46" personId="{DCE2B1DA-996F-43F5-A281-F658C91B9FE5}" id="{0D379C68-C1D2-42D5-8BD2-54504C4EEDA9}">
    <text>En orden de migración y/o documentación de nuevos riesgos</text>
  </threadedComment>
  <threadedComment ref="B3" dT="2021-04-22T13:48:58.85" personId="{DCE2B1DA-996F-43F5-A281-F658C91B9FE5}" id="{EA374474-1B67-41AE-83FD-2F009E2AC384}">
    <text>Inicia con la codificación del proceso continua con sigla RG y finaliza con un consecutivo</text>
  </threadedComment>
</ThreadedComments>
</file>

<file path=xl/threadedComments/threadedComment2.xml><?xml version="1.0" encoding="utf-8"?>
<ThreadedComments xmlns="http://schemas.microsoft.com/office/spreadsheetml/2018/threadedcomments" xmlns:x="http://schemas.openxmlformats.org/spreadsheetml/2006/main">
  <threadedComment ref="V4" dT="2021-12-03T15:50:42.77" personId="{DCE2B1DA-996F-43F5-A281-F658C91B9FE5}" id="{BE7F8443-FDF6-4511-BB72-08A0C7160B8A}">
    <text>Tomado del correo de la ing Connie del 26/11 a las 6:48</text>
  </threadedComment>
  <threadedComment ref="W4" dT="2021-12-03T15:48:43.17" personId="{DCE2B1DA-996F-43F5-A281-F658C91B9FE5}" id="{EDC3AB50-F81E-4734-B031-91DE05ACFBB8}">
    <text>Tenía fechas de 2021</text>
  </threadedComment>
  <threadedComment ref="Y4" dT="2021-12-03T15:48:56.49" personId="{DCE2B1DA-996F-43F5-A281-F658C91B9FE5}" id="{15A093BF-300B-40E5-8830-79F9806B7242}">
    <text>Tenía fechas de 2021</text>
  </threadedComment>
  <threadedComment ref="V5" dT="2021-12-03T15:50:51.08" personId="{DCE2B1DA-996F-43F5-A281-F658C91B9FE5}" id="{9833A1D3-E90D-4E1E-AAB2-85AC8C4F1EDD}">
    <text>Tomado del correo de la ing Connie del 26/11 a las 6:48</text>
  </threadedComment>
  <threadedComment ref="W5" dT="2021-12-03T15:48:47.52" personId="{DCE2B1DA-996F-43F5-A281-F658C91B9FE5}" id="{1613B9B2-129C-4075-8E72-A5066D6D57ED}">
    <text>Tenía fechas de 2021</text>
  </threadedComment>
  <threadedComment ref="Y5" dT="2021-12-03T15:49:02.24" personId="{DCE2B1DA-996F-43F5-A281-F658C91B9FE5}" id="{82644AD8-8CA5-48F2-95C6-665D46BD2A00}">
    <text>Tenía fechas de 2021</text>
  </threadedComment>
  <threadedComment ref="T9" dT="2021-12-03T15:50:07.73" personId="{DCE2B1DA-996F-43F5-A281-F658C91B9FE5}" id="{61CADA94-DB89-4209-AC65-5431886BCC4B}">
    <text>Tomado del correo de la ing Connie del 26/11 a las 6:48</text>
  </threadedComment>
  <threadedComment ref="U9" dT="2021-12-03T15:50:33.27" personId="{DCE2B1DA-996F-43F5-A281-F658C91B9FE5}" id="{5887AA5F-C718-4BFF-A772-2BA53D7847D3}">
    <text>Tomado del correo de la ing Connie del 26/11 a las 6:48</text>
  </threadedComment>
  <threadedComment ref="V9" dT="2021-12-03T15:50:42.77" personId="{DCE2B1DA-996F-43F5-A281-F658C91B9FE5}" id="{9626E062-279D-4D2E-BC50-DB6739D48637}">
    <text>Tomado del correo de la ing Connie del 26/11 a las 6:48</text>
  </threadedComment>
  <threadedComment ref="W9" dT="2021-12-03T15:48:43.17" personId="{DCE2B1DA-996F-43F5-A281-F658C91B9FE5}" id="{82FC4E65-422E-45DA-9467-8AAA2F8CB214}">
    <text>Tenía fechas de 2021</text>
  </threadedComment>
  <threadedComment ref="Y9" dT="2021-12-03T15:48:56.49" personId="{DCE2B1DA-996F-43F5-A281-F658C91B9FE5}" id="{752BB1D2-E327-4B8B-A23F-01592F852A27}">
    <text>Tenía fechas de 2021</text>
  </threadedComment>
  <threadedComment ref="T10" dT="2021-12-03T15:50:14.88" personId="{DCE2B1DA-996F-43F5-A281-F658C91B9FE5}" id="{098E9436-CCA6-4FC3-8C59-0CB82A80A1E5}">
    <text>Tomado del correo de la ing Connie del 26/11 a las 6:48</text>
  </threadedComment>
  <threadedComment ref="U10" dT="2021-12-03T15:50:38.00" personId="{DCE2B1DA-996F-43F5-A281-F658C91B9FE5}" id="{A366FB14-7B53-4C1D-A34E-676A5EF55E28}">
    <text>Tomado del correo de la ing Connie del 26/11 a las 6:48</text>
  </threadedComment>
  <threadedComment ref="V10" dT="2021-12-03T15:50:51.08" personId="{DCE2B1DA-996F-43F5-A281-F658C91B9FE5}" id="{068070FC-F61E-4299-941A-DEC22926802D}">
    <text>Tomado del correo de la ing Connie del 26/11 a las 6:48</text>
  </threadedComment>
  <threadedComment ref="W10" dT="2021-12-03T15:48:47.52" personId="{DCE2B1DA-996F-43F5-A281-F658C91B9FE5}" id="{575A4C5C-6B82-4CD5-953B-3D42DCC6F94F}">
    <text>Tenía fechas de 2021</text>
  </threadedComment>
  <threadedComment ref="Y10" dT="2021-12-03T15:49:02.24" personId="{DCE2B1DA-996F-43F5-A281-F658C91B9FE5}" id="{61A7A4F4-82E3-4B70-A172-374CD14C6147}">
    <text>Tenía fechas de 2021</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4AAB-6DE8-4532-A4D7-9B1AFA450461}">
  <sheetPr filterMode="1">
    <pageSetUpPr fitToPage="1"/>
  </sheetPr>
  <dimension ref="A1:AP164"/>
  <sheetViews>
    <sheetView zoomScale="70" zoomScaleNormal="70" zoomScaleSheetLayoutView="30" workbookViewId="0">
      <pane xSplit="5" ySplit="4" topLeftCell="F5" activePane="bottomRight" state="frozen"/>
      <selection activeCell="F140" sqref="F140:F144"/>
      <selection pane="topRight" activeCell="F140" sqref="F140:F144"/>
      <selection pane="bottomLeft" activeCell="F140" sqref="F140:F144"/>
      <selection pane="bottomRight" activeCell="D173" sqref="D173"/>
    </sheetView>
  </sheetViews>
  <sheetFormatPr baseColWidth="10" defaultRowHeight="15" x14ac:dyDescent="0.25"/>
  <cols>
    <col min="1" max="1" width="5.85546875" customWidth="1"/>
    <col min="2" max="2" width="20.140625" customWidth="1"/>
    <col min="3" max="3" width="10.42578125" style="61" customWidth="1"/>
    <col min="4" max="4" width="52.140625" customWidth="1"/>
    <col min="5" max="5" width="4.28515625" customWidth="1"/>
    <col min="6" max="6" width="4.42578125" style="61" customWidth="1"/>
    <col min="7" max="7" width="26" customWidth="1"/>
    <col min="8" max="8" width="33.140625" customWidth="1"/>
    <col min="9" max="9" width="43.140625" customWidth="1"/>
    <col min="10" max="10" width="16.85546875" customWidth="1"/>
    <col min="11" max="11" width="4.140625" style="61" customWidth="1"/>
    <col min="12" max="12" width="8.28515625" style="61" customWidth="1"/>
    <col min="13" max="13" width="4.140625" style="61" customWidth="1"/>
    <col min="14" max="14" width="4.85546875" style="61" customWidth="1"/>
    <col min="15" max="15" width="4.140625" style="61" customWidth="1"/>
    <col min="16" max="16" width="8.28515625" style="61" customWidth="1"/>
    <col min="17" max="17" width="6.140625" style="1" customWidth="1"/>
    <col min="18" max="18" width="59.7109375" customWidth="1"/>
    <col min="19" max="20" width="4.7109375" style="1" customWidth="1"/>
    <col min="21" max="21" width="13.7109375" style="1" customWidth="1"/>
    <col min="22" max="22" width="11.42578125" style="1"/>
    <col min="23" max="23" width="6.140625" style="1" customWidth="1"/>
    <col min="24" max="26" width="11.42578125" style="1"/>
    <col min="27" max="27" width="6.140625" style="1" customWidth="1"/>
    <col min="28" max="28" width="6.140625" style="181" customWidth="1"/>
    <col min="29" max="29" width="6.140625" customWidth="1"/>
    <col min="30" max="30" width="4.7109375" style="181" customWidth="1"/>
    <col min="31" max="31" width="7.7109375" style="181" customWidth="1"/>
    <col min="32" max="32" width="4.140625" style="181" customWidth="1"/>
    <col min="33" max="33" width="3.28515625" bestFit="1" customWidth="1"/>
    <col min="40" max="40" width="20.7109375" customWidth="1"/>
    <col min="41" max="41" width="18" customWidth="1"/>
    <col min="42" max="42" width="17.5703125" customWidth="1"/>
  </cols>
  <sheetData>
    <row r="1" spans="1:42" ht="15.75" thickBot="1" x14ac:dyDescent="0.3"/>
    <row r="2" spans="1:42" ht="19.5" thickBot="1" x14ac:dyDescent="0.3">
      <c r="F2" s="389" t="s">
        <v>0</v>
      </c>
      <c r="G2" s="390"/>
      <c r="H2" s="390"/>
      <c r="I2" s="390"/>
      <c r="J2" s="390"/>
      <c r="K2" s="390"/>
      <c r="L2" s="390"/>
      <c r="M2" s="390"/>
      <c r="N2" s="390"/>
      <c r="O2" s="390"/>
      <c r="P2" s="390"/>
      <c r="Q2" s="389" t="s">
        <v>1</v>
      </c>
      <c r="R2" s="390"/>
      <c r="S2" s="446"/>
      <c r="T2" s="446"/>
      <c r="U2" s="446"/>
      <c r="V2" s="446"/>
      <c r="W2" s="446"/>
      <c r="X2" s="446"/>
      <c r="Y2" s="446"/>
      <c r="Z2" s="446"/>
      <c r="AA2" s="446"/>
      <c r="AB2" s="446"/>
      <c r="AC2" s="446"/>
      <c r="AD2" s="446"/>
      <c r="AE2" s="446"/>
      <c r="AF2" s="447"/>
      <c r="AG2" s="389" t="s">
        <v>2</v>
      </c>
      <c r="AH2" s="390"/>
      <c r="AI2" s="390"/>
      <c r="AJ2" s="390"/>
      <c r="AK2" s="390"/>
      <c r="AL2" s="390"/>
      <c r="AM2" s="390"/>
      <c r="AN2" s="390"/>
      <c r="AO2" s="390"/>
      <c r="AP2" s="391"/>
    </row>
    <row r="3" spans="1:42" ht="16.5" thickBot="1" x14ac:dyDescent="0.3">
      <c r="A3" s="307" t="s">
        <v>3</v>
      </c>
      <c r="B3" s="307" t="s">
        <v>52</v>
      </c>
      <c r="C3" s="307" t="s">
        <v>4</v>
      </c>
      <c r="D3" s="307" t="s">
        <v>610</v>
      </c>
      <c r="E3" s="448" t="s">
        <v>5</v>
      </c>
      <c r="F3" s="453" t="s">
        <v>6</v>
      </c>
      <c r="G3" s="395" t="s">
        <v>113</v>
      </c>
      <c r="H3" s="395" t="s">
        <v>114</v>
      </c>
      <c r="I3" s="395" t="s">
        <v>7</v>
      </c>
      <c r="J3" s="395" t="s">
        <v>115</v>
      </c>
      <c r="K3" s="453" t="s">
        <v>8</v>
      </c>
      <c r="L3" s="453" t="s">
        <v>9</v>
      </c>
      <c r="M3" s="453" t="s">
        <v>10</v>
      </c>
      <c r="N3" s="453" t="s">
        <v>11</v>
      </c>
      <c r="O3" s="453" t="s">
        <v>10</v>
      </c>
      <c r="P3" s="442" t="s">
        <v>12</v>
      </c>
      <c r="Q3" s="449" t="s">
        <v>42</v>
      </c>
      <c r="R3" s="395" t="s">
        <v>13</v>
      </c>
      <c r="S3" s="451" t="s">
        <v>14</v>
      </c>
      <c r="T3" s="451"/>
      <c r="U3" s="451" t="s">
        <v>15</v>
      </c>
      <c r="V3" s="451"/>
      <c r="W3" s="451"/>
      <c r="X3" s="451"/>
      <c r="Y3" s="451"/>
      <c r="Z3" s="451"/>
      <c r="AA3" s="452" t="s">
        <v>16</v>
      </c>
      <c r="AB3" s="452"/>
      <c r="AC3" s="452" t="s">
        <v>41</v>
      </c>
      <c r="AD3" s="452"/>
      <c r="AE3" s="444" t="s">
        <v>43</v>
      </c>
      <c r="AF3" s="454" t="s">
        <v>44</v>
      </c>
      <c r="AG3" s="392"/>
      <c r="AH3" s="393"/>
      <c r="AI3" s="393"/>
      <c r="AJ3" s="393"/>
      <c r="AK3" s="393"/>
      <c r="AL3" s="393"/>
      <c r="AM3" s="393"/>
      <c r="AN3" s="393"/>
      <c r="AO3" s="393"/>
      <c r="AP3" s="394"/>
    </row>
    <row r="4" spans="1:42" ht="93.75" customHeight="1" thickBot="1" x14ac:dyDescent="0.3">
      <c r="A4" s="307"/>
      <c r="B4" s="307"/>
      <c r="C4" s="307"/>
      <c r="D4" s="307"/>
      <c r="E4" s="445"/>
      <c r="F4" s="445"/>
      <c r="G4" s="396"/>
      <c r="H4" s="396"/>
      <c r="I4" s="396"/>
      <c r="J4" s="396"/>
      <c r="K4" s="445"/>
      <c r="L4" s="445"/>
      <c r="M4" s="445"/>
      <c r="N4" s="445"/>
      <c r="O4" s="445"/>
      <c r="P4" s="443"/>
      <c r="Q4" s="450"/>
      <c r="R4" s="396"/>
      <c r="S4" s="95" t="s">
        <v>21</v>
      </c>
      <c r="T4" s="95" t="s">
        <v>6</v>
      </c>
      <c r="U4" s="95" t="s">
        <v>22</v>
      </c>
      <c r="V4" s="95" t="s">
        <v>23</v>
      </c>
      <c r="W4" s="95" t="s">
        <v>24</v>
      </c>
      <c r="X4" s="95" t="s">
        <v>25</v>
      </c>
      <c r="Y4" s="95" t="s">
        <v>26</v>
      </c>
      <c r="Z4" s="95" t="s">
        <v>27</v>
      </c>
      <c r="AA4" s="94" t="s">
        <v>10</v>
      </c>
      <c r="AB4" s="95" t="s">
        <v>28</v>
      </c>
      <c r="AC4" s="94" t="s">
        <v>10</v>
      </c>
      <c r="AD4" s="95" t="s">
        <v>28</v>
      </c>
      <c r="AE4" s="445"/>
      <c r="AF4" s="455"/>
      <c r="AG4" s="133"/>
      <c r="AH4" s="397" t="s">
        <v>17</v>
      </c>
      <c r="AI4" s="397"/>
      <c r="AJ4" s="397"/>
      <c r="AK4" s="397"/>
      <c r="AL4" s="398"/>
      <c r="AM4" s="399" t="s">
        <v>18</v>
      </c>
      <c r="AN4" s="398"/>
      <c r="AO4" s="259" t="s">
        <v>19</v>
      </c>
      <c r="AP4" s="258" t="s">
        <v>20</v>
      </c>
    </row>
    <row r="5" spans="1:42" ht="90.75" hidden="1" thickBot="1" x14ac:dyDescent="0.3">
      <c r="A5" s="403">
        <v>1</v>
      </c>
      <c r="B5" s="294" t="s">
        <v>72</v>
      </c>
      <c r="C5" s="413" t="s">
        <v>45</v>
      </c>
      <c r="D5" s="294" t="s">
        <v>579</v>
      </c>
      <c r="E5" s="401" t="s">
        <v>179</v>
      </c>
      <c r="F5" s="308" t="s">
        <v>93</v>
      </c>
      <c r="G5" s="294" t="s">
        <v>102</v>
      </c>
      <c r="H5" s="294" t="s">
        <v>103</v>
      </c>
      <c r="I5" s="294" t="s">
        <v>104</v>
      </c>
      <c r="J5" s="294" t="s">
        <v>91</v>
      </c>
      <c r="K5" s="308">
        <v>14</v>
      </c>
      <c r="L5" s="308" t="s">
        <v>57</v>
      </c>
      <c r="M5" s="360">
        <v>0.4</v>
      </c>
      <c r="N5" s="308" t="s">
        <v>105</v>
      </c>
      <c r="O5" s="360">
        <v>0.8</v>
      </c>
      <c r="P5" s="346" t="s">
        <v>106</v>
      </c>
      <c r="Q5" s="100" t="s">
        <v>29</v>
      </c>
      <c r="R5" s="92" t="s">
        <v>107</v>
      </c>
      <c r="S5" s="98" t="s">
        <v>95</v>
      </c>
      <c r="T5" s="98" t="s">
        <v>96</v>
      </c>
      <c r="U5" s="98" t="s">
        <v>100</v>
      </c>
      <c r="V5" s="98" t="s">
        <v>98</v>
      </c>
      <c r="W5" s="163">
        <v>0.3</v>
      </c>
      <c r="X5" s="98" t="s">
        <v>116</v>
      </c>
      <c r="Y5" s="98" t="s">
        <v>117</v>
      </c>
      <c r="Z5" s="98" t="s">
        <v>118</v>
      </c>
      <c r="AA5" s="163">
        <v>0.28000000000000003</v>
      </c>
      <c r="AB5" s="308" t="s">
        <v>58</v>
      </c>
      <c r="AC5" s="3">
        <v>0.8</v>
      </c>
      <c r="AD5" s="308" t="s">
        <v>61</v>
      </c>
      <c r="AE5" s="308" t="s">
        <v>61</v>
      </c>
      <c r="AF5" s="348" t="s">
        <v>82</v>
      </c>
      <c r="AG5" s="2" t="s">
        <v>29</v>
      </c>
      <c r="AH5" s="400" t="s">
        <v>119</v>
      </c>
      <c r="AI5" s="400"/>
      <c r="AJ5" s="400"/>
      <c r="AK5" s="400"/>
      <c r="AL5" s="400"/>
      <c r="AM5" s="400" t="s">
        <v>120</v>
      </c>
      <c r="AN5" s="400"/>
      <c r="AO5" s="96" t="s">
        <v>121</v>
      </c>
      <c r="AP5" s="71" t="s">
        <v>122</v>
      </c>
    </row>
    <row r="6" spans="1:42" ht="105.75" hidden="1" thickBot="1" x14ac:dyDescent="0.3">
      <c r="A6" s="404"/>
      <c r="B6" s="295"/>
      <c r="C6" s="426"/>
      <c r="D6" s="295"/>
      <c r="E6" s="322"/>
      <c r="F6" s="309"/>
      <c r="G6" s="295"/>
      <c r="H6" s="295"/>
      <c r="I6" s="295"/>
      <c r="J6" s="295"/>
      <c r="K6" s="309"/>
      <c r="L6" s="309"/>
      <c r="M6" s="358"/>
      <c r="N6" s="309"/>
      <c r="O6" s="358"/>
      <c r="P6" s="333"/>
      <c r="Q6" s="102" t="s">
        <v>30</v>
      </c>
      <c r="R6" s="88" t="s">
        <v>108</v>
      </c>
      <c r="S6" s="99" t="s">
        <v>95</v>
      </c>
      <c r="T6" s="99" t="s">
        <v>96</v>
      </c>
      <c r="U6" s="99" t="s">
        <v>97</v>
      </c>
      <c r="V6" s="99" t="s">
        <v>98</v>
      </c>
      <c r="W6" s="164">
        <v>0.4</v>
      </c>
      <c r="X6" s="99" t="s">
        <v>116</v>
      </c>
      <c r="Y6" s="99" t="s">
        <v>117</v>
      </c>
      <c r="Z6" s="99" t="s">
        <v>118</v>
      </c>
      <c r="AA6" s="164">
        <v>0.16800000000000001</v>
      </c>
      <c r="AB6" s="309"/>
      <c r="AC6" s="6">
        <v>0.8</v>
      </c>
      <c r="AD6" s="309"/>
      <c r="AE6" s="309"/>
      <c r="AF6" s="336"/>
      <c r="AG6" s="5" t="s">
        <v>30</v>
      </c>
      <c r="AH6" s="385" t="s">
        <v>123</v>
      </c>
      <c r="AI6" s="385"/>
      <c r="AJ6" s="385"/>
      <c r="AK6" s="385"/>
      <c r="AL6" s="385"/>
      <c r="AM6" s="385" t="s">
        <v>120</v>
      </c>
      <c r="AN6" s="385"/>
      <c r="AO6" s="90" t="s">
        <v>124</v>
      </c>
      <c r="AP6" s="7" t="s">
        <v>125</v>
      </c>
    </row>
    <row r="7" spans="1:42" ht="60.75" hidden="1" thickBot="1" x14ac:dyDescent="0.3">
      <c r="A7" s="404"/>
      <c r="B7" s="295"/>
      <c r="C7" s="426"/>
      <c r="D7" s="295"/>
      <c r="E7" s="322"/>
      <c r="F7" s="309"/>
      <c r="G7" s="295"/>
      <c r="H7" s="295"/>
      <c r="I7" s="295"/>
      <c r="J7" s="295"/>
      <c r="K7" s="309"/>
      <c r="L7" s="309"/>
      <c r="M7" s="358"/>
      <c r="N7" s="309"/>
      <c r="O7" s="358"/>
      <c r="P7" s="333"/>
      <c r="Q7" s="102" t="s">
        <v>31</v>
      </c>
      <c r="R7" s="88" t="s">
        <v>109</v>
      </c>
      <c r="S7" s="99" t="s">
        <v>95</v>
      </c>
      <c r="T7" s="99" t="s">
        <v>96</v>
      </c>
      <c r="U7" s="99" t="s">
        <v>97</v>
      </c>
      <c r="V7" s="99" t="s">
        <v>98</v>
      </c>
      <c r="W7" s="164">
        <v>0.4</v>
      </c>
      <c r="X7" s="99" t="s">
        <v>116</v>
      </c>
      <c r="Y7" s="99" t="s">
        <v>117</v>
      </c>
      <c r="Z7" s="99" t="s">
        <v>118</v>
      </c>
      <c r="AA7" s="164">
        <v>0.1008</v>
      </c>
      <c r="AB7" s="309"/>
      <c r="AC7" s="6">
        <v>0.8</v>
      </c>
      <c r="AD7" s="309"/>
      <c r="AE7" s="309"/>
      <c r="AF7" s="336"/>
      <c r="AG7" s="5"/>
      <c r="AH7" s="385"/>
      <c r="AI7" s="385"/>
      <c r="AJ7" s="385"/>
      <c r="AK7" s="385"/>
      <c r="AL7" s="385"/>
      <c r="AM7" s="295"/>
      <c r="AN7" s="295"/>
      <c r="AO7" s="88"/>
      <c r="AP7" s="8"/>
    </row>
    <row r="8" spans="1:42" ht="75.75" hidden="1" thickBot="1" x14ac:dyDescent="0.3">
      <c r="A8" s="404"/>
      <c r="B8" s="295"/>
      <c r="C8" s="426"/>
      <c r="D8" s="295"/>
      <c r="E8" s="322"/>
      <c r="F8" s="309"/>
      <c r="G8" s="295"/>
      <c r="H8" s="295"/>
      <c r="I8" s="295"/>
      <c r="J8" s="295"/>
      <c r="K8" s="309"/>
      <c r="L8" s="309"/>
      <c r="M8" s="358"/>
      <c r="N8" s="309"/>
      <c r="O8" s="358"/>
      <c r="P8" s="333"/>
      <c r="Q8" s="102" t="s">
        <v>32</v>
      </c>
      <c r="R8" s="88" t="s">
        <v>110</v>
      </c>
      <c r="S8" s="99" t="s">
        <v>96</v>
      </c>
      <c r="T8" s="99" t="s">
        <v>95</v>
      </c>
      <c r="U8" s="99" t="s">
        <v>111</v>
      </c>
      <c r="V8" s="99" t="s">
        <v>98</v>
      </c>
      <c r="W8" s="164">
        <v>0.25</v>
      </c>
      <c r="X8" s="99" t="s">
        <v>116</v>
      </c>
      <c r="Y8" s="99" t="s">
        <v>117</v>
      </c>
      <c r="Z8" s="99" t="s">
        <v>118</v>
      </c>
      <c r="AA8" s="164">
        <v>0.1008</v>
      </c>
      <c r="AB8" s="309"/>
      <c r="AC8" s="6">
        <v>0.60000000000000009</v>
      </c>
      <c r="AD8" s="309"/>
      <c r="AE8" s="309"/>
      <c r="AF8" s="336"/>
      <c r="AG8" s="5"/>
      <c r="AH8" s="385"/>
      <c r="AI8" s="385"/>
      <c r="AJ8" s="385"/>
      <c r="AK8" s="385"/>
      <c r="AL8" s="385"/>
      <c r="AM8" s="295"/>
      <c r="AN8" s="295"/>
      <c r="AO8" s="88"/>
      <c r="AP8" s="8"/>
    </row>
    <row r="9" spans="1:42" ht="60.75" hidden="1" thickBot="1" x14ac:dyDescent="0.3">
      <c r="A9" s="407"/>
      <c r="B9" s="298"/>
      <c r="C9" s="436"/>
      <c r="D9" s="298"/>
      <c r="E9" s="323"/>
      <c r="F9" s="331"/>
      <c r="G9" s="298"/>
      <c r="H9" s="298"/>
      <c r="I9" s="298"/>
      <c r="J9" s="298"/>
      <c r="K9" s="331"/>
      <c r="L9" s="331"/>
      <c r="M9" s="359"/>
      <c r="N9" s="331"/>
      <c r="O9" s="359"/>
      <c r="P9" s="334"/>
      <c r="Q9" s="108" t="s">
        <v>33</v>
      </c>
      <c r="R9" s="89" t="s">
        <v>112</v>
      </c>
      <c r="S9" s="109" t="s">
        <v>96</v>
      </c>
      <c r="T9" s="109" t="s">
        <v>95</v>
      </c>
      <c r="U9" s="109" t="s">
        <v>111</v>
      </c>
      <c r="V9" s="109" t="s">
        <v>98</v>
      </c>
      <c r="W9" s="175">
        <v>0.25</v>
      </c>
      <c r="X9" s="109" t="s">
        <v>116</v>
      </c>
      <c r="Y9" s="109" t="s">
        <v>117</v>
      </c>
      <c r="Z9" s="175" t="s">
        <v>118</v>
      </c>
      <c r="AA9" s="175">
        <v>0.1008</v>
      </c>
      <c r="AB9" s="331"/>
      <c r="AC9" s="62">
        <v>0.45000000000000007</v>
      </c>
      <c r="AD9" s="331"/>
      <c r="AE9" s="331"/>
      <c r="AF9" s="337"/>
      <c r="AG9" s="16"/>
      <c r="AH9" s="386"/>
      <c r="AI9" s="386"/>
      <c r="AJ9" s="386"/>
      <c r="AK9" s="386"/>
      <c r="AL9" s="386"/>
      <c r="AM9" s="298"/>
      <c r="AN9" s="298"/>
      <c r="AO9" s="89"/>
      <c r="AP9" s="18"/>
    </row>
    <row r="10" spans="1:42" ht="75.75" hidden="1" thickBot="1" x14ac:dyDescent="0.3">
      <c r="A10" s="403">
        <v>2</v>
      </c>
      <c r="B10" s="294" t="s">
        <v>73</v>
      </c>
      <c r="C10" s="413" t="s">
        <v>45</v>
      </c>
      <c r="D10" s="294" t="s">
        <v>579</v>
      </c>
      <c r="E10" s="401" t="s">
        <v>179</v>
      </c>
      <c r="F10" s="308" t="s">
        <v>87</v>
      </c>
      <c r="G10" s="294" t="s">
        <v>126</v>
      </c>
      <c r="H10" s="294" t="s">
        <v>127</v>
      </c>
      <c r="I10" s="294" t="s">
        <v>128</v>
      </c>
      <c r="J10" s="294" t="s">
        <v>91</v>
      </c>
      <c r="K10" s="308">
        <v>36</v>
      </c>
      <c r="L10" s="308" t="s">
        <v>56</v>
      </c>
      <c r="M10" s="360">
        <v>0.6</v>
      </c>
      <c r="N10" s="308" t="s">
        <v>61</v>
      </c>
      <c r="O10" s="360">
        <v>0.6</v>
      </c>
      <c r="P10" s="346" t="s">
        <v>61</v>
      </c>
      <c r="Q10" s="100" t="s">
        <v>29</v>
      </c>
      <c r="R10" s="92" t="s">
        <v>129</v>
      </c>
      <c r="S10" s="98" t="s">
        <v>95</v>
      </c>
      <c r="T10" s="98" t="s">
        <v>96</v>
      </c>
      <c r="U10" s="98" t="s">
        <v>97</v>
      </c>
      <c r="V10" s="98" t="s">
        <v>98</v>
      </c>
      <c r="W10" s="167">
        <v>0.4</v>
      </c>
      <c r="X10" s="98" t="s">
        <v>130</v>
      </c>
      <c r="Y10" s="98" t="s">
        <v>117</v>
      </c>
      <c r="Z10" s="98" t="s">
        <v>131</v>
      </c>
      <c r="AA10" s="167">
        <v>0.36</v>
      </c>
      <c r="AB10" s="308" t="s">
        <v>57</v>
      </c>
      <c r="AC10" s="73">
        <v>0.6</v>
      </c>
      <c r="AD10" s="308" t="s">
        <v>61</v>
      </c>
      <c r="AE10" s="308" t="s">
        <v>61</v>
      </c>
      <c r="AF10" s="348" t="s">
        <v>82</v>
      </c>
      <c r="AG10" s="2" t="s">
        <v>29</v>
      </c>
      <c r="AH10" s="387" t="s">
        <v>132</v>
      </c>
      <c r="AI10" s="387"/>
      <c r="AJ10" s="387"/>
      <c r="AK10" s="387"/>
      <c r="AL10" s="387"/>
      <c r="AM10" s="387" t="s">
        <v>133</v>
      </c>
      <c r="AN10" s="387"/>
      <c r="AO10" s="40" t="s">
        <v>134</v>
      </c>
      <c r="AP10" s="63">
        <v>44560</v>
      </c>
    </row>
    <row r="11" spans="1:42" ht="90.75" hidden="1" thickBot="1" x14ac:dyDescent="0.3">
      <c r="A11" s="404"/>
      <c r="B11" s="295"/>
      <c r="C11" s="426"/>
      <c r="D11" s="295"/>
      <c r="E11" s="322"/>
      <c r="F11" s="309"/>
      <c r="G11" s="295"/>
      <c r="H11" s="295"/>
      <c r="I11" s="295"/>
      <c r="J11" s="295"/>
      <c r="K11" s="309"/>
      <c r="L11" s="309"/>
      <c r="M11" s="358"/>
      <c r="N11" s="309"/>
      <c r="O11" s="358"/>
      <c r="P11" s="333"/>
      <c r="Q11" s="102" t="s">
        <v>30</v>
      </c>
      <c r="R11" s="88" t="s">
        <v>135</v>
      </c>
      <c r="S11" s="99" t="s">
        <v>95</v>
      </c>
      <c r="T11" s="99" t="s">
        <v>96</v>
      </c>
      <c r="U11" s="99" t="s">
        <v>97</v>
      </c>
      <c r="V11" s="99" t="s">
        <v>98</v>
      </c>
      <c r="W11" s="165">
        <v>0.4</v>
      </c>
      <c r="X11" s="99" t="s">
        <v>130</v>
      </c>
      <c r="Y11" s="99" t="s">
        <v>117</v>
      </c>
      <c r="Z11" s="99" t="s">
        <v>131</v>
      </c>
      <c r="AA11" s="165">
        <v>0.216</v>
      </c>
      <c r="AB11" s="309"/>
      <c r="AC11" s="72">
        <v>0.6</v>
      </c>
      <c r="AD11" s="309"/>
      <c r="AE11" s="309"/>
      <c r="AF11" s="336"/>
      <c r="AG11" s="5"/>
      <c r="AH11" s="385"/>
      <c r="AI11" s="385"/>
      <c r="AJ11" s="385"/>
      <c r="AK11" s="385"/>
      <c r="AL11" s="385"/>
      <c r="AM11" s="295"/>
      <c r="AN11" s="295"/>
      <c r="AO11" s="88"/>
      <c r="AP11" s="8"/>
    </row>
    <row r="12" spans="1:42" ht="75.75" hidden="1" thickBot="1" x14ac:dyDescent="0.3">
      <c r="A12" s="404"/>
      <c r="B12" s="295"/>
      <c r="C12" s="426"/>
      <c r="D12" s="295"/>
      <c r="E12" s="322"/>
      <c r="F12" s="309"/>
      <c r="G12" s="295"/>
      <c r="H12" s="295"/>
      <c r="I12" s="295"/>
      <c r="J12" s="295"/>
      <c r="K12" s="309"/>
      <c r="L12" s="309"/>
      <c r="M12" s="358"/>
      <c r="N12" s="309"/>
      <c r="O12" s="358"/>
      <c r="P12" s="333"/>
      <c r="Q12" s="102" t="s">
        <v>31</v>
      </c>
      <c r="R12" s="88" t="s">
        <v>136</v>
      </c>
      <c r="S12" s="99" t="s">
        <v>96</v>
      </c>
      <c r="T12" s="99" t="s">
        <v>95</v>
      </c>
      <c r="U12" s="99" t="s">
        <v>111</v>
      </c>
      <c r="V12" s="99" t="s">
        <v>98</v>
      </c>
      <c r="W12" s="165">
        <v>0.25</v>
      </c>
      <c r="X12" s="99" t="s">
        <v>130</v>
      </c>
      <c r="Y12" s="99" t="s">
        <v>117</v>
      </c>
      <c r="Z12" s="99" t="s">
        <v>131</v>
      </c>
      <c r="AA12" s="165">
        <v>0.216</v>
      </c>
      <c r="AB12" s="309"/>
      <c r="AC12" s="72">
        <v>0.44999999999999996</v>
      </c>
      <c r="AD12" s="309"/>
      <c r="AE12" s="309"/>
      <c r="AF12" s="336"/>
      <c r="AG12" s="5"/>
      <c r="AH12" s="385"/>
      <c r="AI12" s="385"/>
      <c r="AJ12" s="385"/>
      <c r="AK12" s="385"/>
      <c r="AL12" s="385"/>
      <c r="AM12" s="295"/>
      <c r="AN12" s="295"/>
      <c r="AO12" s="88"/>
      <c r="AP12" s="8"/>
    </row>
    <row r="13" spans="1:42" ht="15.75" hidden="1" thickBot="1" x14ac:dyDescent="0.3">
      <c r="A13" s="404"/>
      <c r="B13" s="295"/>
      <c r="C13" s="426"/>
      <c r="D13" s="295"/>
      <c r="E13" s="322"/>
      <c r="F13" s="309"/>
      <c r="G13" s="295"/>
      <c r="H13" s="295"/>
      <c r="I13" s="295"/>
      <c r="J13" s="295"/>
      <c r="K13" s="309"/>
      <c r="L13" s="309"/>
      <c r="M13" s="358"/>
      <c r="N13" s="309"/>
      <c r="O13" s="358"/>
      <c r="P13" s="333"/>
      <c r="Q13" s="102" t="s">
        <v>32</v>
      </c>
      <c r="R13" s="88">
        <v>0</v>
      </c>
      <c r="S13" s="99" t="s">
        <v>96</v>
      </c>
      <c r="T13" s="99" t="s">
        <v>96</v>
      </c>
      <c r="U13" s="99">
        <v>0</v>
      </c>
      <c r="V13" s="99">
        <v>0</v>
      </c>
      <c r="W13" s="165">
        <v>0</v>
      </c>
      <c r="X13" s="99">
        <v>0</v>
      </c>
      <c r="Y13" s="99">
        <v>0</v>
      </c>
      <c r="Z13" s="99">
        <v>0</v>
      </c>
      <c r="AA13" s="165">
        <v>0.216</v>
      </c>
      <c r="AB13" s="309"/>
      <c r="AC13" s="72">
        <v>0.44999999999999996</v>
      </c>
      <c r="AD13" s="309"/>
      <c r="AE13" s="309"/>
      <c r="AF13" s="336"/>
      <c r="AG13" s="5"/>
      <c r="AH13" s="385"/>
      <c r="AI13" s="385"/>
      <c r="AJ13" s="385"/>
      <c r="AK13" s="385"/>
      <c r="AL13" s="385"/>
      <c r="AM13" s="295"/>
      <c r="AN13" s="295"/>
      <c r="AO13" s="88"/>
      <c r="AP13" s="8"/>
    </row>
    <row r="14" spans="1:42" ht="15.75" hidden="1" thickBot="1" x14ac:dyDescent="0.3">
      <c r="A14" s="405"/>
      <c r="B14" s="296"/>
      <c r="C14" s="427"/>
      <c r="D14" s="296"/>
      <c r="E14" s="402"/>
      <c r="F14" s="310"/>
      <c r="G14" s="296"/>
      <c r="H14" s="296"/>
      <c r="I14" s="296"/>
      <c r="J14" s="296"/>
      <c r="K14" s="310"/>
      <c r="L14" s="310"/>
      <c r="M14" s="361"/>
      <c r="N14" s="310"/>
      <c r="O14" s="361"/>
      <c r="P14" s="347"/>
      <c r="Q14" s="103" t="s">
        <v>33</v>
      </c>
      <c r="R14" s="93">
        <v>0</v>
      </c>
      <c r="S14" s="104" t="s">
        <v>96</v>
      </c>
      <c r="T14" s="104" t="s">
        <v>96</v>
      </c>
      <c r="U14" s="104">
        <v>0</v>
      </c>
      <c r="V14" s="104">
        <v>0</v>
      </c>
      <c r="W14" s="168">
        <v>0</v>
      </c>
      <c r="X14" s="104">
        <v>0</v>
      </c>
      <c r="Y14" s="104">
        <v>0</v>
      </c>
      <c r="Z14" s="104">
        <v>0</v>
      </c>
      <c r="AA14" s="168">
        <v>0.216</v>
      </c>
      <c r="AB14" s="310"/>
      <c r="AC14" s="74">
        <v>0.44999999999999996</v>
      </c>
      <c r="AD14" s="310"/>
      <c r="AE14" s="310"/>
      <c r="AF14" s="349"/>
      <c r="AG14" s="9"/>
      <c r="AH14" s="388"/>
      <c r="AI14" s="388"/>
      <c r="AJ14" s="388"/>
      <c r="AK14" s="388"/>
      <c r="AL14" s="388"/>
      <c r="AM14" s="296"/>
      <c r="AN14" s="296"/>
      <c r="AO14" s="93"/>
      <c r="AP14" s="11"/>
    </row>
    <row r="15" spans="1:42" ht="60.75" hidden="1" thickBot="1" x14ac:dyDescent="0.3">
      <c r="A15" s="406">
        <v>3</v>
      </c>
      <c r="B15" s="297" t="s">
        <v>74</v>
      </c>
      <c r="C15" s="421" t="s">
        <v>45</v>
      </c>
      <c r="D15" s="297" t="s">
        <v>579</v>
      </c>
      <c r="E15" s="321" t="s">
        <v>179</v>
      </c>
      <c r="F15" s="330" t="s">
        <v>87</v>
      </c>
      <c r="G15" s="297" t="s">
        <v>137</v>
      </c>
      <c r="H15" s="297" t="s">
        <v>138</v>
      </c>
      <c r="I15" s="297" t="s">
        <v>139</v>
      </c>
      <c r="J15" s="297" t="s">
        <v>91</v>
      </c>
      <c r="K15" s="330">
        <v>1</v>
      </c>
      <c r="L15" s="330" t="s">
        <v>58</v>
      </c>
      <c r="M15" s="357">
        <v>0.2</v>
      </c>
      <c r="N15" s="330" t="s">
        <v>105</v>
      </c>
      <c r="O15" s="357">
        <v>0.8</v>
      </c>
      <c r="P15" s="332" t="s">
        <v>106</v>
      </c>
      <c r="Q15" s="107" t="s">
        <v>29</v>
      </c>
      <c r="R15" s="87" t="s">
        <v>140</v>
      </c>
      <c r="S15" s="101" t="s">
        <v>95</v>
      </c>
      <c r="T15" s="101" t="s">
        <v>96</v>
      </c>
      <c r="U15" s="101" t="s">
        <v>97</v>
      </c>
      <c r="V15" s="101" t="s">
        <v>98</v>
      </c>
      <c r="W15" s="169">
        <v>0.4</v>
      </c>
      <c r="X15" s="101" t="s">
        <v>116</v>
      </c>
      <c r="Y15" s="101" t="s">
        <v>117</v>
      </c>
      <c r="Z15" s="101" t="s">
        <v>118</v>
      </c>
      <c r="AA15" s="169">
        <v>0.12</v>
      </c>
      <c r="AB15" s="330" t="s">
        <v>58</v>
      </c>
      <c r="AC15" s="13">
        <v>0.8</v>
      </c>
      <c r="AD15" s="330" t="s">
        <v>105</v>
      </c>
      <c r="AE15" s="330" t="s">
        <v>106</v>
      </c>
      <c r="AF15" s="335" t="s">
        <v>82</v>
      </c>
      <c r="AG15" s="12" t="s">
        <v>29</v>
      </c>
      <c r="AH15" s="384" t="s">
        <v>141</v>
      </c>
      <c r="AI15" s="384"/>
      <c r="AJ15" s="384"/>
      <c r="AK15" s="384"/>
      <c r="AL15" s="384"/>
      <c r="AM15" s="297" t="s">
        <v>120</v>
      </c>
      <c r="AN15" s="297"/>
      <c r="AO15" s="36" t="s">
        <v>142</v>
      </c>
      <c r="AP15" s="19" t="s">
        <v>143</v>
      </c>
    </row>
    <row r="16" spans="1:42" ht="75.75" hidden="1" thickBot="1" x14ac:dyDescent="0.3">
      <c r="A16" s="404"/>
      <c r="B16" s="295"/>
      <c r="C16" s="426"/>
      <c r="D16" s="295"/>
      <c r="E16" s="322"/>
      <c r="F16" s="309"/>
      <c r="G16" s="295"/>
      <c r="H16" s="295"/>
      <c r="I16" s="295"/>
      <c r="J16" s="295"/>
      <c r="K16" s="309"/>
      <c r="L16" s="309"/>
      <c r="M16" s="358"/>
      <c r="N16" s="309"/>
      <c r="O16" s="358"/>
      <c r="P16" s="333"/>
      <c r="Q16" s="102" t="s">
        <v>30</v>
      </c>
      <c r="R16" s="88" t="s">
        <v>144</v>
      </c>
      <c r="S16" s="99" t="s">
        <v>95</v>
      </c>
      <c r="T16" s="99" t="s">
        <v>96</v>
      </c>
      <c r="U16" s="99" t="s">
        <v>97</v>
      </c>
      <c r="V16" s="99" t="s">
        <v>98</v>
      </c>
      <c r="W16" s="165">
        <v>0.4</v>
      </c>
      <c r="X16" s="99" t="s">
        <v>116</v>
      </c>
      <c r="Y16" s="99" t="s">
        <v>117</v>
      </c>
      <c r="Z16" s="99" t="s">
        <v>118</v>
      </c>
      <c r="AA16" s="165">
        <v>7.1999999999999995E-2</v>
      </c>
      <c r="AB16" s="309"/>
      <c r="AC16" s="72">
        <v>0.8</v>
      </c>
      <c r="AD16" s="309"/>
      <c r="AE16" s="309"/>
      <c r="AF16" s="336"/>
      <c r="AG16" s="5"/>
      <c r="AH16" s="385"/>
      <c r="AI16" s="385"/>
      <c r="AJ16" s="385"/>
      <c r="AK16" s="385"/>
      <c r="AL16" s="385"/>
      <c r="AM16" s="295"/>
      <c r="AN16" s="295"/>
      <c r="AO16" s="88"/>
      <c r="AP16" s="8"/>
    </row>
    <row r="17" spans="1:42" ht="60.75" hidden="1" thickBot="1" x14ac:dyDescent="0.3">
      <c r="A17" s="404"/>
      <c r="B17" s="295"/>
      <c r="C17" s="426"/>
      <c r="D17" s="295"/>
      <c r="E17" s="322"/>
      <c r="F17" s="309"/>
      <c r="G17" s="295"/>
      <c r="H17" s="295"/>
      <c r="I17" s="295"/>
      <c r="J17" s="295"/>
      <c r="K17" s="309"/>
      <c r="L17" s="309"/>
      <c r="M17" s="358"/>
      <c r="N17" s="309"/>
      <c r="O17" s="358"/>
      <c r="P17" s="333"/>
      <c r="Q17" s="102" t="s">
        <v>31</v>
      </c>
      <c r="R17" s="88" t="s">
        <v>145</v>
      </c>
      <c r="S17" s="99" t="s">
        <v>95</v>
      </c>
      <c r="T17" s="99" t="s">
        <v>96</v>
      </c>
      <c r="U17" s="99" t="s">
        <v>100</v>
      </c>
      <c r="V17" s="99" t="s">
        <v>98</v>
      </c>
      <c r="W17" s="165">
        <v>0.3</v>
      </c>
      <c r="X17" s="99" t="s">
        <v>116</v>
      </c>
      <c r="Y17" s="99" t="s">
        <v>117</v>
      </c>
      <c r="Z17" s="99" t="s">
        <v>118</v>
      </c>
      <c r="AA17" s="165">
        <v>5.04E-2</v>
      </c>
      <c r="AB17" s="309"/>
      <c r="AC17" s="72">
        <v>0.8</v>
      </c>
      <c r="AD17" s="309"/>
      <c r="AE17" s="309"/>
      <c r="AF17" s="336"/>
      <c r="AG17" s="5"/>
      <c r="AH17" s="385"/>
      <c r="AI17" s="385"/>
      <c r="AJ17" s="385"/>
      <c r="AK17" s="385"/>
      <c r="AL17" s="385"/>
      <c r="AM17" s="295"/>
      <c r="AN17" s="295"/>
      <c r="AO17" s="88"/>
      <c r="AP17" s="8"/>
    </row>
    <row r="18" spans="1:42" ht="15.75" hidden="1" thickBot="1" x14ac:dyDescent="0.3">
      <c r="A18" s="404"/>
      <c r="B18" s="295"/>
      <c r="C18" s="426"/>
      <c r="D18" s="295"/>
      <c r="E18" s="322"/>
      <c r="F18" s="309"/>
      <c r="G18" s="295"/>
      <c r="H18" s="295"/>
      <c r="I18" s="295"/>
      <c r="J18" s="295"/>
      <c r="K18" s="309"/>
      <c r="L18" s="309"/>
      <c r="M18" s="358"/>
      <c r="N18" s="309"/>
      <c r="O18" s="358"/>
      <c r="P18" s="333"/>
      <c r="Q18" s="102" t="s">
        <v>32</v>
      </c>
      <c r="R18" s="88">
        <v>0</v>
      </c>
      <c r="S18" s="99" t="s">
        <v>96</v>
      </c>
      <c r="T18" s="99" t="s">
        <v>96</v>
      </c>
      <c r="U18" s="99">
        <v>0</v>
      </c>
      <c r="V18" s="99">
        <v>0</v>
      </c>
      <c r="W18" s="165">
        <v>0</v>
      </c>
      <c r="X18" s="99">
        <v>0</v>
      </c>
      <c r="Y18" s="99">
        <v>0</v>
      </c>
      <c r="Z18" s="99">
        <v>0</v>
      </c>
      <c r="AA18" s="165">
        <v>5.04E-2</v>
      </c>
      <c r="AB18" s="309"/>
      <c r="AC18" s="72">
        <v>0.8</v>
      </c>
      <c r="AD18" s="309"/>
      <c r="AE18" s="309"/>
      <c r="AF18" s="336"/>
      <c r="AG18" s="5"/>
      <c r="AH18" s="385"/>
      <c r="AI18" s="385"/>
      <c r="AJ18" s="385"/>
      <c r="AK18" s="385"/>
      <c r="AL18" s="385"/>
      <c r="AM18" s="295"/>
      <c r="AN18" s="295"/>
      <c r="AO18" s="88"/>
      <c r="AP18" s="8"/>
    </row>
    <row r="19" spans="1:42" ht="15.75" hidden="1" thickBot="1" x14ac:dyDescent="0.3">
      <c r="A19" s="407"/>
      <c r="B19" s="298"/>
      <c r="C19" s="436"/>
      <c r="D19" s="298"/>
      <c r="E19" s="323"/>
      <c r="F19" s="331"/>
      <c r="G19" s="298"/>
      <c r="H19" s="298"/>
      <c r="I19" s="298"/>
      <c r="J19" s="298"/>
      <c r="K19" s="331"/>
      <c r="L19" s="331"/>
      <c r="M19" s="359"/>
      <c r="N19" s="331"/>
      <c r="O19" s="359"/>
      <c r="P19" s="334"/>
      <c r="Q19" s="108" t="s">
        <v>33</v>
      </c>
      <c r="R19" s="89">
        <v>0</v>
      </c>
      <c r="S19" s="109" t="s">
        <v>96</v>
      </c>
      <c r="T19" s="109" t="s">
        <v>96</v>
      </c>
      <c r="U19" s="109">
        <v>0</v>
      </c>
      <c r="V19" s="109">
        <v>0</v>
      </c>
      <c r="W19" s="166">
        <v>0</v>
      </c>
      <c r="X19" s="109">
        <v>0</v>
      </c>
      <c r="Y19" s="109">
        <v>0</v>
      </c>
      <c r="Z19" s="109">
        <v>0</v>
      </c>
      <c r="AA19" s="166">
        <v>5.04E-2</v>
      </c>
      <c r="AB19" s="331"/>
      <c r="AC19" s="17">
        <v>0.8</v>
      </c>
      <c r="AD19" s="331"/>
      <c r="AE19" s="331"/>
      <c r="AF19" s="337"/>
      <c r="AG19" s="16"/>
      <c r="AH19" s="386"/>
      <c r="AI19" s="386"/>
      <c r="AJ19" s="386"/>
      <c r="AK19" s="386"/>
      <c r="AL19" s="386"/>
      <c r="AM19" s="298"/>
      <c r="AN19" s="298"/>
      <c r="AO19" s="89"/>
      <c r="AP19" s="18"/>
    </row>
    <row r="20" spans="1:42" ht="90.75" thickBot="1" x14ac:dyDescent="0.3">
      <c r="A20" s="403">
        <v>4</v>
      </c>
      <c r="B20" s="294" t="s">
        <v>76</v>
      </c>
      <c r="C20" s="440" t="s">
        <v>48</v>
      </c>
      <c r="D20" s="294" t="s">
        <v>611</v>
      </c>
      <c r="E20" s="401" t="s">
        <v>179</v>
      </c>
      <c r="F20" s="308" t="s">
        <v>87</v>
      </c>
      <c r="G20" s="294" t="s">
        <v>165</v>
      </c>
      <c r="H20" s="294" t="s">
        <v>166</v>
      </c>
      <c r="I20" s="294" t="s">
        <v>167</v>
      </c>
      <c r="J20" s="294" t="s">
        <v>91</v>
      </c>
      <c r="K20" s="308">
        <v>102000</v>
      </c>
      <c r="L20" s="308" t="s">
        <v>168</v>
      </c>
      <c r="M20" s="343">
        <v>1</v>
      </c>
      <c r="N20" s="308" t="s">
        <v>61</v>
      </c>
      <c r="O20" s="343">
        <v>0.6</v>
      </c>
      <c r="P20" s="346" t="s">
        <v>106</v>
      </c>
      <c r="Q20" s="100" t="s">
        <v>29</v>
      </c>
      <c r="R20" s="20" t="s">
        <v>169</v>
      </c>
      <c r="S20" s="98" t="s">
        <v>95</v>
      </c>
      <c r="T20" s="98" t="s">
        <v>96</v>
      </c>
      <c r="U20" s="98" t="s">
        <v>97</v>
      </c>
      <c r="V20" s="98" t="s">
        <v>98</v>
      </c>
      <c r="W20" s="167">
        <v>0.4</v>
      </c>
      <c r="X20" s="98" t="s">
        <v>130</v>
      </c>
      <c r="Y20" s="98" t="s">
        <v>117</v>
      </c>
      <c r="Z20" s="98" t="s">
        <v>118</v>
      </c>
      <c r="AA20" s="167">
        <v>0.6</v>
      </c>
      <c r="AB20" s="308" t="s">
        <v>58</v>
      </c>
      <c r="AC20" s="21">
        <v>0.6</v>
      </c>
      <c r="AD20" s="308" t="s">
        <v>61</v>
      </c>
      <c r="AE20" s="308" t="s">
        <v>61</v>
      </c>
      <c r="AF20" s="348" t="s">
        <v>82</v>
      </c>
      <c r="AG20" s="22" t="s">
        <v>29</v>
      </c>
      <c r="AH20" s="294" t="s">
        <v>170</v>
      </c>
      <c r="AI20" s="294"/>
      <c r="AJ20" s="294"/>
      <c r="AK20" s="294"/>
      <c r="AL20" s="294"/>
      <c r="AM20" s="294" t="s">
        <v>171</v>
      </c>
      <c r="AN20" s="294"/>
      <c r="AO20" s="20" t="s">
        <v>172</v>
      </c>
      <c r="AP20" s="23" t="s">
        <v>173</v>
      </c>
    </row>
    <row r="21" spans="1:42" ht="180.75" hidden="1" thickBot="1" x14ac:dyDescent="0.3">
      <c r="A21" s="404"/>
      <c r="B21" s="295"/>
      <c r="C21" s="434"/>
      <c r="D21" s="295"/>
      <c r="E21" s="322"/>
      <c r="F21" s="309"/>
      <c r="G21" s="295"/>
      <c r="H21" s="295"/>
      <c r="I21" s="295"/>
      <c r="J21" s="295"/>
      <c r="K21" s="309"/>
      <c r="L21" s="309"/>
      <c r="M21" s="344"/>
      <c r="N21" s="309"/>
      <c r="O21" s="344"/>
      <c r="P21" s="333"/>
      <c r="Q21" s="102" t="s">
        <v>30</v>
      </c>
      <c r="R21" s="24" t="s">
        <v>174</v>
      </c>
      <c r="S21" s="99" t="s">
        <v>95</v>
      </c>
      <c r="T21" s="99" t="s">
        <v>96</v>
      </c>
      <c r="U21" s="99" t="s">
        <v>100</v>
      </c>
      <c r="V21" s="99" t="s">
        <v>98</v>
      </c>
      <c r="W21" s="165">
        <v>0.3</v>
      </c>
      <c r="X21" s="99" t="s">
        <v>116</v>
      </c>
      <c r="Y21" s="99" t="s">
        <v>117</v>
      </c>
      <c r="Z21" s="99" t="s">
        <v>118</v>
      </c>
      <c r="AA21" s="165">
        <v>0.3</v>
      </c>
      <c r="AB21" s="309"/>
      <c r="AC21" s="25">
        <v>0.6</v>
      </c>
      <c r="AD21" s="309"/>
      <c r="AE21" s="309"/>
      <c r="AF21" s="336"/>
      <c r="AG21" s="26"/>
      <c r="AH21" s="295"/>
      <c r="AI21" s="295"/>
      <c r="AJ21" s="295"/>
      <c r="AK21" s="295"/>
      <c r="AL21" s="295"/>
      <c r="AM21" s="295"/>
      <c r="AN21" s="295"/>
      <c r="AO21" s="24"/>
      <c r="AP21" s="27"/>
    </row>
    <row r="22" spans="1:42" ht="45.75" hidden="1" thickBot="1" x14ac:dyDescent="0.3">
      <c r="A22" s="404"/>
      <c r="B22" s="295"/>
      <c r="C22" s="434"/>
      <c r="D22" s="295"/>
      <c r="E22" s="322"/>
      <c r="F22" s="309"/>
      <c r="G22" s="295"/>
      <c r="H22" s="295"/>
      <c r="I22" s="295"/>
      <c r="J22" s="295"/>
      <c r="K22" s="309"/>
      <c r="L22" s="309"/>
      <c r="M22" s="344"/>
      <c r="N22" s="309"/>
      <c r="O22" s="344"/>
      <c r="P22" s="333"/>
      <c r="Q22" s="102" t="s">
        <v>31</v>
      </c>
      <c r="R22" s="24" t="s">
        <v>175</v>
      </c>
      <c r="S22" s="99" t="s">
        <v>95</v>
      </c>
      <c r="T22" s="99" t="s">
        <v>96</v>
      </c>
      <c r="U22" s="99" t="s">
        <v>97</v>
      </c>
      <c r="V22" s="99" t="s">
        <v>98</v>
      </c>
      <c r="W22" s="165">
        <v>0.4</v>
      </c>
      <c r="X22" s="99" t="s">
        <v>116</v>
      </c>
      <c r="Y22" s="99" t="s">
        <v>117</v>
      </c>
      <c r="Z22" s="99" t="s">
        <v>118</v>
      </c>
      <c r="AA22" s="165">
        <v>0.18</v>
      </c>
      <c r="AB22" s="309"/>
      <c r="AC22" s="25">
        <v>0.6</v>
      </c>
      <c r="AD22" s="309"/>
      <c r="AE22" s="309"/>
      <c r="AF22" s="336"/>
      <c r="AG22" s="26"/>
      <c r="AH22" s="295"/>
      <c r="AI22" s="295"/>
      <c r="AJ22" s="295"/>
      <c r="AK22" s="295"/>
      <c r="AL22" s="295"/>
      <c r="AM22" s="295"/>
      <c r="AN22" s="295"/>
      <c r="AO22" s="24"/>
      <c r="AP22" s="27"/>
    </row>
    <row r="23" spans="1:42" ht="105.75" hidden="1" thickBot="1" x14ac:dyDescent="0.3">
      <c r="A23" s="404"/>
      <c r="B23" s="295"/>
      <c r="C23" s="434"/>
      <c r="D23" s="295"/>
      <c r="E23" s="322"/>
      <c r="F23" s="309"/>
      <c r="G23" s="295"/>
      <c r="H23" s="295"/>
      <c r="I23" s="295"/>
      <c r="J23" s="295"/>
      <c r="K23" s="309"/>
      <c r="L23" s="309"/>
      <c r="M23" s="344"/>
      <c r="N23" s="309"/>
      <c r="O23" s="344"/>
      <c r="P23" s="333"/>
      <c r="Q23" s="102" t="s">
        <v>32</v>
      </c>
      <c r="R23" s="24" t="s">
        <v>176</v>
      </c>
      <c r="S23" s="99" t="s">
        <v>95</v>
      </c>
      <c r="T23" s="99" t="s">
        <v>96</v>
      </c>
      <c r="U23" s="99" t="s">
        <v>97</v>
      </c>
      <c r="V23" s="99" t="s">
        <v>98</v>
      </c>
      <c r="W23" s="165">
        <v>0.4</v>
      </c>
      <c r="X23" s="99" t="s">
        <v>116</v>
      </c>
      <c r="Y23" s="99" t="s">
        <v>117</v>
      </c>
      <c r="Z23" s="99" t="s">
        <v>118</v>
      </c>
      <c r="AA23" s="165">
        <v>0.108</v>
      </c>
      <c r="AB23" s="309"/>
      <c r="AC23" s="25">
        <v>0.6</v>
      </c>
      <c r="AD23" s="309"/>
      <c r="AE23" s="309"/>
      <c r="AF23" s="336"/>
      <c r="AG23" s="26"/>
      <c r="AH23" s="295"/>
      <c r="AI23" s="295"/>
      <c r="AJ23" s="295"/>
      <c r="AK23" s="295"/>
      <c r="AL23" s="295"/>
      <c r="AM23" s="295"/>
      <c r="AN23" s="295"/>
      <c r="AO23" s="24"/>
      <c r="AP23" s="27"/>
    </row>
    <row r="24" spans="1:42" ht="75.75" hidden="1" thickBot="1" x14ac:dyDescent="0.3">
      <c r="A24" s="405"/>
      <c r="B24" s="296"/>
      <c r="C24" s="441"/>
      <c r="D24" s="296"/>
      <c r="E24" s="402"/>
      <c r="F24" s="310"/>
      <c r="G24" s="296"/>
      <c r="H24" s="296"/>
      <c r="I24" s="296"/>
      <c r="J24" s="296"/>
      <c r="K24" s="310"/>
      <c r="L24" s="310"/>
      <c r="M24" s="345"/>
      <c r="N24" s="310"/>
      <c r="O24" s="345"/>
      <c r="P24" s="347"/>
      <c r="Q24" s="103" t="s">
        <v>33</v>
      </c>
      <c r="R24" s="32" t="s">
        <v>177</v>
      </c>
      <c r="S24" s="104" t="s">
        <v>95</v>
      </c>
      <c r="T24" s="104" t="s">
        <v>96</v>
      </c>
      <c r="U24" s="104" t="s">
        <v>97</v>
      </c>
      <c r="V24" s="104" t="s">
        <v>98</v>
      </c>
      <c r="W24" s="168">
        <v>0.4</v>
      </c>
      <c r="X24" s="104" t="s">
        <v>130</v>
      </c>
      <c r="Y24" s="104" t="s">
        <v>117</v>
      </c>
      <c r="Z24" s="104">
        <v>0.6</v>
      </c>
      <c r="AA24" s="168">
        <v>6.4799999999999996E-2</v>
      </c>
      <c r="AB24" s="310"/>
      <c r="AC24" s="33">
        <v>0.6</v>
      </c>
      <c r="AD24" s="310"/>
      <c r="AE24" s="310"/>
      <c r="AF24" s="349"/>
      <c r="AG24" s="34"/>
      <c r="AH24" s="296"/>
      <c r="AI24" s="296"/>
      <c r="AJ24" s="296"/>
      <c r="AK24" s="296"/>
      <c r="AL24" s="296"/>
      <c r="AM24" s="296"/>
      <c r="AN24" s="296"/>
      <c r="AO24" s="32"/>
      <c r="AP24" s="35"/>
    </row>
    <row r="25" spans="1:42" ht="120.75" hidden="1" thickBot="1" x14ac:dyDescent="0.3">
      <c r="A25" s="406">
        <v>5</v>
      </c>
      <c r="B25" s="297" t="s">
        <v>78</v>
      </c>
      <c r="C25" s="324" t="s">
        <v>49</v>
      </c>
      <c r="D25" s="297" t="s">
        <v>454</v>
      </c>
      <c r="E25" s="321" t="s">
        <v>179</v>
      </c>
      <c r="F25" s="330" t="s">
        <v>87</v>
      </c>
      <c r="G25" s="297" t="s">
        <v>146</v>
      </c>
      <c r="H25" s="297" t="s">
        <v>147</v>
      </c>
      <c r="I25" s="297" t="s">
        <v>148</v>
      </c>
      <c r="J25" s="297" t="s">
        <v>91</v>
      </c>
      <c r="K25" s="330">
        <v>1120</v>
      </c>
      <c r="L25" s="330" t="s">
        <v>55</v>
      </c>
      <c r="M25" s="357">
        <v>0.8</v>
      </c>
      <c r="N25" s="330" t="s">
        <v>60</v>
      </c>
      <c r="O25" s="357">
        <v>0.4</v>
      </c>
      <c r="P25" s="332" t="s">
        <v>61</v>
      </c>
      <c r="Q25" s="107" t="s">
        <v>29</v>
      </c>
      <c r="R25" s="156" t="s">
        <v>214</v>
      </c>
      <c r="S25" s="101" t="s">
        <v>95</v>
      </c>
      <c r="T25" s="101" t="s">
        <v>96</v>
      </c>
      <c r="U25" s="101" t="s">
        <v>100</v>
      </c>
      <c r="V25" s="101" t="s">
        <v>98</v>
      </c>
      <c r="W25" s="169">
        <v>0.3</v>
      </c>
      <c r="X25" s="101" t="s">
        <v>116</v>
      </c>
      <c r="Y25" s="101" t="s">
        <v>117</v>
      </c>
      <c r="Z25" s="101" t="s">
        <v>118</v>
      </c>
      <c r="AA25" s="169">
        <v>0.56000000000000005</v>
      </c>
      <c r="AB25" s="330" t="s">
        <v>57</v>
      </c>
      <c r="AC25" s="157">
        <v>0.4</v>
      </c>
      <c r="AD25" s="330" t="s">
        <v>60</v>
      </c>
      <c r="AE25" s="330" t="s">
        <v>61</v>
      </c>
      <c r="AF25" s="335" t="s">
        <v>82</v>
      </c>
      <c r="AG25" s="155" t="s">
        <v>29</v>
      </c>
      <c r="AH25" s="297" t="s">
        <v>149</v>
      </c>
      <c r="AI25" s="297"/>
      <c r="AJ25" s="297"/>
      <c r="AK25" s="297"/>
      <c r="AL25" s="297"/>
      <c r="AM25" s="297" t="s">
        <v>150</v>
      </c>
      <c r="AN25" s="297"/>
      <c r="AO25" s="156" t="s">
        <v>151</v>
      </c>
      <c r="AP25" s="158" t="s">
        <v>152</v>
      </c>
    </row>
    <row r="26" spans="1:42" ht="105.75" hidden="1" thickBot="1" x14ac:dyDescent="0.3">
      <c r="A26" s="404"/>
      <c r="B26" s="295"/>
      <c r="C26" s="325"/>
      <c r="D26" s="295"/>
      <c r="E26" s="322"/>
      <c r="F26" s="309"/>
      <c r="G26" s="295"/>
      <c r="H26" s="295"/>
      <c r="I26" s="295"/>
      <c r="J26" s="295"/>
      <c r="K26" s="309"/>
      <c r="L26" s="309"/>
      <c r="M26" s="358"/>
      <c r="N26" s="309"/>
      <c r="O26" s="358"/>
      <c r="P26" s="333"/>
      <c r="Q26" s="102" t="s">
        <v>30</v>
      </c>
      <c r="R26" s="24" t="s">
        <v>153</v>
      </c>
      <c r="S26" s="99" t="s">
        <v>95</v>
      </c>
      <c r="T26" s="99" t="s">
        <v>96</v>
      </c>
      <c r="U26" s="99" t="s">
        <v>100</v>
      </c>
      <c r="V26" s="99" t="s">
        <v>98</v>
      </c>
      <c r="W26" s="165">
        <v>0.3</v>
      </c>
      <c r="X26" s="99" t="s">
        <v>116</v>
      </c>
      <c r="Y26" s="99" t="s">
        <v>117</v>
      </c>
      <c r="Z26" s="99" t="s">
        <v>118</v>
      </c>
      <c r="AA26" s="165">
        <v>0.39200000000000002</v>
      </c>
      <c r="AB26" s="309"/>
      <c r="AC26" s="25">
        <v>0.4</v>
      </c>
      <c r="AD26" s="309"/>
      <c r="AE26" s="309"/>
      <c r="AF26" s="336"/>
      <c r="AG26" s="26"/>
      <c r="AH26" s="295"/>
      <c r="AI26" s="295"/>
      <c r="AJ26" s="295"/>
      <c r="AK26" s="295"/>
      <c r="AL26" s="295"/>
      <c r="AM26" s="295"/>
      <c r="AN26" s="295"/>
      <c r="AO26" s="24"/>
      <c r="AP26" s="27"/>
    </row>
    <row r="27" spans="1:42" ht="15.75" hidden="1" thickBot="1" x14ac:dyDescent="0.3">
      <c r="A27" s="404"/>
      <c r="B27" s="295"/>
      <c r="C27" s="325"/>
      <c r="D27" s="295"/>
      <c r="E27" s="322"/>
      <c r="F27" s="309"/>
      <c r="G27" s="295"/>
      <c r="H27" s="295"/>
      <c r="I27" s="295"/>
      <c r="J27" s="295"/>
      <c r="K27" s="309"/>
      <c r="L27" s="309"/>
      <c r="M27" s="358"/>
      <c r="N27" s="309"/>
      <c r="O27" s="358"/>
      <c r="P27" s="333"/>
      <c r="Q27" s="102" t="s">
        <v>31</v>
      </c>
      <c r="R27" s="24">
        <v>0</v>
      </c>
      <c r="S27" s="99" t="s">
        <v>96</v>
      </c>
      <c r="T27" s="99" t="s">
        <v>96</v>
      </c>
      <c r="U27" s="99">
        <v>0</v>
      </c>
      <c r="V27" s="99">
        <v>0</v>
      </c>
      <c r="W27" s="165">
        <v>0</v>
      </c>
      <c r="X27" s="99">
        <v>0</v>
      </c>
      <c r="Y27" s="99">
        <v>0</v>
      </c>
      <c r="Z27" s="99">
        <v>0</v>
      </c>
      <c r="AA27" s="165">
        <v>0.39200000000000002</v>
      </c>
      <c r="AB27" s="309"/>
      <c r="AC27" s="25">
        <v>0.4</v>
      </c>
      <c r="AD27" s="309"/>
      <c r="AE27" s="309"/>
      <c r="AF27" s="336"/>
      <c r="AG27" s="26"/>
      <c r="AH27" s="295"/>
      <c r="AI27" s="295"/>
      <c r="AJ27" s="295"/>
      <c r="AK27" s="295"/>
      <c r="AL27" s="295"/>
      <c r="AM27" s="295"/>
      <c r="AN27" s="295"/>
      <c r="AO27" s="24"/>
      <c r="AP27" s="27"/>
    </row>
    <row r="28" spans="1:42" ht="15.75" hidden="1" thickBot="1" x14ac:dyDescent="0.3">
      <c r="A28" s="404"/>
      <c r="B28" s="295"/>
      <c r="C28" s="325"/>
      <c r="D28" s="295"/>
      <c r="E28" s="322"/>
      <c r="F28" s="309"/>
      <c r="G28" s="295"/>
      <c r="H28" s="295"/>
      <c r="I28" s="295"/>
      <c r="J28" s="295"/>
      <c r="K28" s="309"/>
      <c r="L28" s="309"/>
      <c r="M28" s="358"/>
      <c r="N28" s="309"/>
      <c r="O28" s="358"/>
      <c r="P28" s="333"/>
      <c r="Q28" s="102" t="s">
        <v>32</v>
      </c>
      <c r="R28" s="24">
        <v>0</v>
      </c>
      <c r="S28" s="99" t="s">
        <v>96</v>
      </c>
      <c r="T28" s="99" t="s">
        <v>96</v>
      </c>
      <c r="U28" s="99">
        <v>0</v>
      </c>
      <c r="V28" s="99">
        <v>0</v>
      </c>
      <c r="W28" s="165">
        <v>0</v>
      </c>
      <c r="X28" s="99">
        <v>0</v>
      </c>
      <c r="Y28" s="99">
        <v>0</v>
      </c>
      <c r="Z28" s="99">
        <v>0</v>
      </c>
      <c r="AA28" s="165">
        <v>0.39200000000000002</v>
      </c>
      <c r="AB28" s="309"/>
      <c r="AC28" s="25">
        <v>0.4</v>
      </c>
      <c r="AD28" s="309"/>
      <c r="AE28" s="309"/>
      <c r="AF28" s="336"/>
      <c r="AG28" s="26"/>
      <c r="AH28" s="295"/>
      <c r="AI28" s="295"/>
      <c r="AJ28" s="295"/>
      <c r="AK28" s="295"/>
      <c r="AL28" s="295"/>
      <c r="AM28" s="295"/>
      <c r="AN28" s="295"/>
      <c r="AO28" s="24"/>
      <c r="AP28" s="27"/>
    </row>
    <row r="29" spans="1:42" ht="15.75" hidden="1" thickBot="1" x14ac:dyDescent="0.3">
      <c r="A29" s="407"/>
      <c r="B29" s="298"/>
      <c r="C29" s="326"/>
      <c r="D29" s="298"/>
      <c r="E29" s="323"/>
      <c r="F29" s="331"/>
      <c r="G29" s="298"/>
      <c r="H29" s="298"/>
      <c r="I29" s="298"/>
      <c r="J29" s="298"/>
      <c r="K29" s="331"/>
      <c r="L29" s="331"/>
      <c r="M29" s="359"/>
      <c r="N29" s="331"/>
      <c r="O29" s="359"/>
      <c r="P29" s="334"/>
      <c r="Q29" s="108" t="s">
        <v>33</v>
      </c>
      <c r="R29" s="28">
        <v>0</v>
      </c>
      <c r="S29" s="109" t="s">
        <v>96</v>
      </c>
      <c r="T29" s="109" t="s">
        <v>96</v>
      </c>
      <c r="U29" s="109">
        <v>0</v>
      </c>
      <c r="V29" s="109">
        <v>0</v>
      </c>
      <c r="W29" s="166">
        <v>0</v>
      </c>
      <c r="X29" s="109">
        <v>0</v>
      </c>
      <c r="Y29" s="109">
        <v>0</v>
      </c>
      <c r="Z29" s="109">
        <v>0</v>
      </c>
      <c r="AA29" s="166">
        <v>0.39200000000000002</v>
      </c>
      <c r="AB29" s="331"/>
      <c r="AC29" s="29">
        <v>0.4</v>
      </c>
      <c r="AD29" s="331"/>
      <c r="AE29" s="331"/>
      <c r="AF29" s="337"/>
      <c r="AG29" s="30"/>
      <c r="AH29" s="298"/>
      <c r="AI29" s="298"/>
      <c r="AJ29" s="298"/>
      <c r="AK29" s="298"/>
      <c r="AL29" s="298"/>
      <c r="AM29" s="298"/>
      <c r="AN29" s="298"/>
      <c r="AO29" s="28"/>
      <c r="AP29" s="31"/>
    </row>
    <row r="30" spans="1:42" ht="90.75" hidden="1" thickBot="1" x14ac:dyDescent="0.3">
      <c r="A30" s="403">
        <v>6</v>
      </c>
      <c r="B30" s="294" t="s">
        <v>81</v>
      </c>
      <c r="C30" s="437" t="s">
        <v>50</v>
      </c>
      <c r="D30" s="294" t="s">
        <v>612</v>
      </c>
      <c r="E30" s="401" t="s">
        <v>179</v>
      </c>
      <c r="F30" s="308" t="s">
        <v>87</v>
      </c>
      <c r="G30" s="294" t="s">
        <v>218</v>
      </c>
      <c r="H30" s="294" t="s">
        <v>162</v>
      </c>
      <c r="I30" s="294" t="s">
        <v>219</v>
      </c>
      <c r="J30" s="294" t="s">
        <v>91</v>
      </c>
      <c r="K30" s="308">
        <v>100</v>
      </c>
      <c r="L30" s="308" t="s">
        <v>56</v>
      </c>
      <c r="M30" s="343">
        <v>0.6</v>
      </c>
      <c r="N30" s="308" t="s">
        <v>60</v>
      </c>
      <c r="O30" s="343">
        <v>0.4</v>
      </c>
      <c r="P30" s="346" t="s">
        <v>61</v>
      </c>
      <c r="Q30" s="100" t="s">
        <v>29</v>
      </c>
      <c r="R30" s="92" t="s">
        <v>220</v>
      </c>
      <c r="S30" s="98" t="s">
        <v>95</v>
      </c>
      <c r="T30" s="98" t="s">
        <v>96</v>
      </c>
      <c r="U30" s="98" t="s">
        <v>100</v>
      </c>
      <c r="V30" s="98" t="s">
        <v>98</v>
      </c>
      <c r="W30" s="163">
        <v>0.3</v>
      </c>
      <c r="X30" s="98" t="s">
        <v>116</v>
      </c>
      <c r="Y30" s="98" t="s">
        <v>117</v>
      </c>
      <c r="Z30" s="98" t="s">
        <v>118</v>
      </c>
      <c r="AA30" s="163">
        <v>0.42</v>
      </c>
      <c r="AB30" s="308" t="s">
        <v>58</v>
      </c>
      <c r="AC30" s="3">
        <v>0.4</v>
      </c>
      <c r="AD30" s="308" t="s">
        <v>60</v>
      </c>
      <c r="AE30" s="308" t="s">
        <v>221</v>
      </c>
      <c r="AF30" s="348" t="s">
        <v>82</v>
      </c>
      <c r="AG30" s="2" t="s">
        <v>29</v>
      </c>
      <c r="AH30" s="341" t="s">
        <v>222</v>
      </c>
      <c r="AI30" s="341"/>
      <c r="AJ30" s="341"/>
      <c r="AK30" s="341"/>
      <c r="AL30" s="341"/>
      <c r="AM30" s="341" t="s">
        <v>163</v>
      </c>
      <c r="AN30" s="341"/>
      <c r="AO30" s="91" t="s">
        <v>223</v>
      </c>
      <c r="AP30" s="4" t="s">
        <v>164</v>
      </c>
    </row>
    <row r="31" spans="1:42" ht="90.75" hidden="1" thickBot="1" x14ac:dyDescent="0.3">
      <c r="A31" s="404"/>
      <c r="B31" s="295"/>
      <c r="C31" s="438"/>
      <c r="D31" s="295"/>
      <c r="E31" s="322"/>
      <c r="F31" s="309"/>
      <c r="G31" s="295"/>
      <c r="H31" s="295"/>
      <c r="I31" s="295"/>
      <c r="J31" s="295"/>
      <c r="K31" s="309"/>
      <c r="L31" s="309"/>
      <c r="M31" s="344"/>
      <c r="N31" s="309"/>
      <c r="O31" s="344"/>
      <c r="P31" s="333"/>
      <c r="Q31" s="102" t="s">
        <v>30</v>
      </c>
      <c r="R31" s="88" t="s">
        <v>224</v>
      </c>
      <c r="S31" s="99" t="s">
        <v>95</v>
      </c>
      <c r="T31" s="99" t="s">
        <v>96</v>
      </c>
      <c r="U31" s="99" t="s">
        <v>97</v>
      </c>
      <c r="V31" s="99" t="s">
        <v>98</v>
      </c>
      <c r="W31" s="164">
        <v>0.4</v>
      </c>
      <c r="X31" s="99" t="s">
        <v>130</v>
      </c>
      <c r="Y31" s="99" t="s">
        <v>117</v>
      </c>
      <c r="Z31" s="99" t="s">
        <v>131</v>
      </c>
      <c r="AA31" s="164">
        <v>0.252</v>
      </c>
      <c r="AB31" s="309"/>
      <c r="AC31" s="6">
        <v>0.4</v>
      </c>
      <c r="AD31" s="309"/>
      <c r="AE31" s="309"/>
      <c r="AF31" s="336"/>
      <c r="AG31" s="5"/>
      <c r="AH31" s="339"/>
      <c r="AI31" s="339"/>
      <c r="AJ31" s="339"/>
      <c r="AK31" s="339"/>
      <c r="AL31" s="339"/>
      <c r="AM31" s="339"/>
      <c r="AN31" s="339"/>
      <c r="AO31" s="90"/>
      <c r="AP31" s="7"/>
    </row>
    <row r="32" spans="1:42" ht="75.75" hidden="1" thickBot="1" x14ac:dyDescent="0.3">
      <c r="A32" s="404"/>
      <c r="B32" s="295"/>
      <c r="C32" s="438"/>
      <c r="D32" s="295"/>
      <c r="E32" s="322"/>
      <c r="F32" s="309"/>
      <c r="G32" s="295"/>
      <c r="H32" s="295"/>
      <c r="I32" s="295"/>
      <c r="J32" s="295"/>
      <c r="K32" s="309"/>
      <c r="L32" s="309"/>
      <c r="M32" s="344"/>
      <c r="N32" s="309"/>
      <c r="O32" s="344"/>
      <c r="P32" s="333"/>
      <c r="Q32" s="102" t="s">
        <v>31</v>
      </c>
      <c r="R32" s="88" t="s">
        <v>225</v>
      </c>
      <c r="S32" s="99" t="s">
        <v>95</v>
      </c>
      <c r="T32" s="99"/>
      <c r="U32" s="99" t="s">
        <v>97</v>
      </c>
      <c r="V32" s="99" t="s">
        <v>98</v>
      </c>
      <c r="W32" s="164">
        <v>0.25</v>
      </c>
      <c r="X32" s="99" t="s">
        <v>116</v>
      </c>
      <c r="Y32" s="99" t="s">
        <v>117</v>
      </c>
      <c r="Z32" s="99" t="s">
        <v>118</v>
      </c>
      <c r="AA32" s="164">
        <v>0.15</v>
      </c>
      <c r="AB32" s="309"/>
      <c r="AC32" s="6">
        <v>0.4</v>
      </c>
      <c r="AD32" s="309"/>
      <c r="AE32" s="309"/>
      <c r="AF32" s="336"/>
      <c r="AG32" s="5"/>
      <c r="AH32" s="339"/>
      <c r="AI32" s="339"/>
      <c r="AJ32" s="339"/>
      <c r="AK32" s="339"/>
      <c r="AL32" s="339"/>
      <c r="AM32" s="339"/>
      <c r="AN32" s="339"/>
      <c r="AO32" s="88"/>
      <c r="AP32" s="8"/>
    </row>
    <row r="33" spans="1:42" ht="15.75" hidden="1" thickBot="1" x14ac:dyDescent="0.3">
      <c r="A33" s="404"/>
      <c r="B33" s="295"/>
      <c r="C33" s="438"/>
      <c r="D33" s="295"/>
      <c r="E33" s="322"/>
      <c r="F33" s="309"/>
      <c r="G33" s="295"/>
      <c r="H33" s="295"/>
      <c r="I33" s="295"/>
      <c r="J33" s="295"/>
      <c r="K33" s="309"/>
      <c r="L33" s="309"/>
      <c r="M33" s="344"/>
      <c r="N33" s="309"/>
      <c r="O33" s="344"/>
      <c r="P33" s="333"/>
      <c r="Q33" s="102" t="s">
        <v>32</v>
      </c>
      <c r="R33" s="88">
        <v>0</v>
      </c>
      <c r="S33" s="99" t="s">
        <v>96</v>
      </c>
      <c r="T33" s="99" t="s">
        <v>96</v>
      </c>
      <c r="U33" s="99">
        <v>0</v>
      </c>
      <c r="V33" s="99">
        <v>0</v>
      </c>
      <c r="W33" s="164">
        <v>0</v>
      </c>
      <c r="X33" s="99">
        <v>0</v>
      </c>
      <c r="Y33" s="99">
        <v>0</v>
      </c>
      <c r="Z33" s="99">
        <v>0</v>
      </c>
      <c r="AA33" s="164">
        <v>0.15</v>
      </c>
      <c r="AB33" s="309"/>
      <c r="AC33" s="6">
        <v>0.4</v>
      </c>
      <c r="AD33" s="309"/>
      <c r="AE33" s="309"/>
      <c r="AF33" s="336"/>
      <c r="AG33" s="5"/>
      <c r="AH33" s="339"/>
      <c r="AI33" s="339"/>
      <c r="AJ33" s="339"/>
      <c r="AK33" s="339"/>
      <c r="AL33" s="339"/>
      <c r="AM33" s="339"/>
      <c r="AN33" s="339"/>
      <c r="AO33" s="88"/>
      <c r="AP33" s="8"/>
    </row>
    <row r="34" spans="1:42" ht="15.75" hidden="1" thickBot="1" x14ac:dyDescent="0.3">
      <c r="A34" s="405"/>
      <c r="B34" s="296"/>
      <c r="C34" s="439"/>
      <c r="D34" s="296"/>
      <c r="E34" s="402"/>
      <c r="F34" s="310"/>
      <c r="G34" s="296"/>
      <c r="H34" s="296"/>
      <c r="I34" s="296"/>
      <c r="J34" s="296"/>
      <c r="K34" s="310"/>
      <c r="L34" s="310"/>
      <c r="M34" s="345"/>
      <c r="N34" s="310"/>
      <c r="O34" s="345"/>
      <c r="P34" s="347"/>
      <c r="Q34" s="103" t="s">
        <v>33</v>
      </c>
      <c r="R34" s="93">
        <v>0</v>
      </c>
      <c r="S34" s="104" t="s">
        <v>96</v>
      </c>
      <c r="T34" s="104" t="s">
        <v>96</v>
      </c>
      <c r="U34" s="104">
        <v>0</v>
      </c>
      <c r="V34" s="104">
        <v>0</v>
      </c>
      <c r="W34" s="170">
        <v>0</v>
      </c>
      <c r="X34" s="104">
        <v>0</v>
      </c>
      <c r="Y34" s="104">
        <v>0</v>
      </c>
      <c r="Z34" s="170">
        <v>0</v>
      </c>
      <c r="AA34" s="170">
        <v>0.15</v>
      </c>
      <c r="AB34" s="310"/>
      <c r="AC34" s="10">
        <v>0.4</v>
      </c>
      <c r="AD34" s="310"/>
      <c r="AE34" s="310"/>
      <c r="AF34" s="349"/>
      <c r="AG34" s="9"/>
      <c r="AH34" s="342"/>
      <c r="AI34" s="342"/>
      <c r="AJ34" s="342"/>
      <c r="AK34" s="342"/>
      <c r="AL34" s="342"/>
      <c r="AM34" s="342"/>
      <c r="AN34" s="342"/>
      <c r="AO34" s="93"/>
      <c r="AP34" s="11"/>
    </row>
    <row r="35" spans="1:42" ht="75.75" hidden="1" thickBot="1" x14ac:dyDescent="0.3">
      <c r="A35" s="406">
        <v>7</v>
      </c>
      <c r="B35" s="297" t="s">
        <v>75</v>
      </c>
      <c r="C35" s="421" t="s">
        <v>45</v>
      </c>
      <c r="D35" s="297" t="s">
        <v>579</v>
      </c>
      <c r="E35" s="321" t="s">
        <v>179</v>
      </c>
      <c r="F35" s="330" t="s">
        <v>87</v>
      </c>
      <c r="G35" s="297" t="s">
        <v>88</v>
      </c>
      <c r="H35" s="297" t="s">
        <v>89</v>
      </c>
      <c r="I35" s="297" t="s">
        <v>90</v>
      </c>
      <c r="J35" s="297" t="s">
        <v>91</v>
      </c>
      <c r="K35" s="330">
        <v>99</v>
      </c>
      <c r="L35" s="330" t="s">
        <v>56</v>
      </c>
      <c r="M35" s="357">
        <v>0.6</v>
      </c>
      <c r="N35" s="330" t="s">
        <v>63</v>
      </c>
      <c r="O35" s="357">
        <v>1</v>
      </c>
      <c r="P35" s="332" t="s">
        <v>92</v>
      </c>
      <c r="Q35" s="107" t="s">
        <v>29</v>
      </c>
      <c r="R35" s="87" t="s">
        <v>94</v>
      </c>
      <c r="S35" s="101" t="s">
        <v>95</v>
      </c>
      <c r="T35" s="101" t="s">
        <v>96</v>
      </c>
      <c r="U35" s="101" t="s">
        <v>97</v>
      </c>
      <c r="V35" s="101" t="s">
        <v>98</v>
      </c>
      <c r="W35" s="169">
        <v>0.4</v>
      </c>
      <c r="X35" s="101" t="s">
        <v>116</v>
      </c>
      <c r="Y35" s="101" t="s">
        <v>117</v>
      </c>
      <c r="Z35" s="101" t="s">
        <v>118</v>
      </c>
      <c r="AA35" s="169">
        <v>0.36</v>
      </c>
      <c r="AB35" s="330" t="s">
        <v>58</v>
      </c>
      <c r="AC35" s="13">
        <v>1</v>
      </c>
      <c r="AD35" s="330" t="s">
        <v>63</v>
      </c>
      <c r="AE35" s="330" t="s">
        <v>92</v>
      </c>
      <c r="AF35" s="335" t="s">
        <v>82</v>
      </c>
      <c r="AG35" s="12" t="s">
        <v>29</v>
      </c>
      <c r="AH35" s="384" t="s">
        <v>83</v>
      </c>
      <c r="AI35" s="384"/>
      <c r="AJ35" s="384"/>
      <c r="AK35" s="384"/>
      <c r="AL35" s="384"/>
      <c r="AM35" s="297" t="s">
        <v>84</v>
      </c>
      <c r="AN35" s="297"/>
      <c r="AO35" s="87" t="s">
        <v>85</v>
      </c>
      <c r="AP35" s="19" t="s">
        <v>86</v>
      </c>
    </row>
    <row r="36" spans="1:42" ht="90.75" hidden="1" thickBot="1" x14ac:dyDescent="0.3">
      <c r="A36" s="404"/>
      <c r="B36" s="295"/>
      <c r="C36" s="426"/>
      <c r="D36" s="295"/>
      <c r="E36" s="322"/>
      <c r="F36" s="309"/>
      <c r="G36" s="295"/>
      <c r="H36" s="295"/>
      <c r="I36" s="295"/>
      <c r="J36" s="295"/>
      <c r="K36" s="309"/>
      <c r="L36" s="309"/>
      <c r="M36" s="358"/>
      <c r="N36" s="309"/>
      <c r="O36" s="358"/>
      <c r="P36" s="333"/>
      <c r="Q36" s="102" t="s">
        <v>30</v>
      </c>
      <c r="R36" s="88" t="s">
        <v>99</v>
      </c>
      <c r="S36" s="99" t="s">
        <v>95</v>
      </c>
      <c r="T36" s="99" t="s">
        <v>96</v>
      </c>
      <c r="U36" s="99" t="s">
        <v>100</v>
      </c>
      <c r="V36" s="99" t="s">
        <v>98</v>
      </c>
      <c r="W36" s="165">
        <v>0.3</v>
      </c>
      <c r="X36" s="99" t="s">
        <v>116</v>
      </c>
      <c r="Y36" s="99" t="s">
        <v>117</v>
      </c>
      <c r="Z36" s="99" t="s">
        <v>118</v>
      </c>
      <c r="AA36" s="165">
        <v>0.252</v>
      </c>
      <c r="AB36" s="309"/>
      <c r="AC36" s="72">
        <v>1</v>
      </c>
      <c r="AD36" s="309"/>
      <c r="AE36" s="309"/>
      <c r="AF36" s="336"/>
      <c r="AG36" s="5"/>
      <c r="AH36" s="385"/>
      <c r="AI36" s="385"/>
      <c r="AJ36" s="385"/>
      <c r="AK36" s="385"/>
      <c r="AL36" s="385"/>
      <c r="AM36" s="295"/>
      <c r="AN36" s="295"/>
      <c r="AO36" s="88"/>
      <c r="AP36" s="8"/>
    </row>
    <row r="37" spans="1:42" ht="90.75" hidden="1" thickBot="1" x14ac:dyDescent="0.3">
      <c r="A37" s="404"/>
      <c r="B37" s="295"/>
      <c r="C37" s="426"/>
      <c r="D37" s="295"/>
      <c r="E37" s="322"/>
      <c r="F37" s="309"/>
      <c r="G37" s="295"/>
      <c r="H37" s="295"/>
      <c r="I37" s="295"/>
      <c r="J37" s="295"/>
      <c r="K37" s="309"/>
      <c r="L37" s="309"/>
      <c r="M37" s="358"/>
      <c r="N37" s="309"/>
      <c r="O37" s="358"/>
      <c r="P37" s="333"/>
      <c r="Q37" s="102" t="s">
        <v>31</v>
      </c>
      <c r="R37" s="88" t="s">
        <v>101</v>
      </c>
      <c r="S37" s="99" t="s">
        <v>95</v>
      </c>
      <c r="T37" s="99" t="s">
        <v>96</v>
      </c>
      <c r="U37" s="99" t="s">
        <v>97</v>
      </c>
      <c r="V37" s="99" t="s">
        <v>98</v>
      </c>
      <c r="W37" s="165">
        <v>0.4</v>
      </c>
      <c r="X37" s="99" t="s">
        <v>116</v>
      </c>
      <c r="Y37" s="99" t="s">
        <v>117</v>
      </c>
      <c r="Z37" s="99" t="s">
        <v>118</v>
      </c>
      <c r="AA37" s="165">
        <v>0.1512</v>
      </c>
      <c r="AB37" s="309"/>
      <c r="AC37" s="72">
        <v>1</v>
      </c>
      <c r="AD37" s="309"/>
      <c r="AE37" s="309"/>
      <c r="AF37" s="336"/>
      <c r="AG37" s="5"/>
      <c r="AH37" s="385"/>
      <c r="AI37" s="385"/>
      <c r="AJ37" s="385"/>
      <c r="AK37" s="385"/>
      <c r="AL37" s="385"/>
      <c r="AM37" s="295"/>
      <c r="AN37" s="295"/>
      <c r="AO37" s="88"/>
      <c r="AP37" s="8"/>
    </row>
    <row r="38" spans="1:42" ht="15.75" hidden="1" thickBot="1" x14ac:dyDescent="0.3">
      <c r="A38" s="404"/>
      <c r="B38" s="295"/>
      <c r="C38" s="426"/>
      <c r="D38" s="295"/>
      <c r="E38" s="322"/>
      <c r="F38" s="309"/>
      <c r="G38" s="295"/>
      <c r="H38" s="295"/>
      <c r="I38" s="295"/>
      <c r="J38" s="295"/>
      <c r="K38" s="309"/>
      <c r="L38" s="309"/>
      <c r="M38" s="358"/>
      <c r="N38" s="309"/>
      <c r="O38" s="358"/>
      <c r="P38" s="333"/>
      <c r="Q38" s="102" t="s">
        <v>32</v>
      </c>
      <c r="R38" s="88">
        <v>0</v>
      </c>
      <c r="S38" s="99" t="s">
        <v>96</v>
      </c>
      <c r="T38" s="99" t="s">
        <v>96</v>
      </c>
      <c r="U38" s="99">
        <v>0</v>
      </c>
      <c r="V38" s="99">
        <v>0</v>
      </c>
      <c r="W38" s="165">
        <v>0</v>
      </c>
      <c r="X38" s="99">
        <v>0</v>
      </c>
      <c r="Y38" s="99">
        <v>0</v>
      </c>
      <c r="Z38" s="99">
        <v>0</v>
      </c>
      <c r="AA38" s="165">
        <v>0.1512</v>
      </c>
      <c r="AB38" s="309"/>
      <c r="AC38" s="72">
        <v>1</v>
      </c>
      <c r="AD38" s="309"/>
      <c r="AE38" s="309"/>
      <c r="AF38" s="336"/>
      <c r="AG38" s="5"/>
      <c r="AH38" s="385"/>
      <c r="AI38" s="385"/>
      <c r="AJ38" s="385"/>
      <c r="AK38" s="385"/>
      <c r="AL38" s="385"/>
      <c r="AM38" s="295"/>
      <c r="AN38" s="295"/>
      <c r="AO38" s="88"/>
      <c r="AP38" s="8"/>
    </row>
    <row r="39" spans="1:42" ht="15.75" hidden="1" thickBot="1" x14ac:dyDescent="0.3">
      <c r="A39" s="407"/>
      <c r="B39" s="298"/>
      <c r="C39" s="436"/>
      <c r="D39" s="298"/>
      <c r="E39" s="323"/>
      <c r="F39" s="331"/>
      <c r="G39" s="298"/>
      <c r="H39" s="298"/>
      <c r="I39" s="298"/>
      <c r="J39" s="298"/>
      <c r="K39" s="331"/>
      <c r="L39" s="331"/>
      <c r="M39" s="359"/>
      <c r="N39" s="331"/>
      <c r="O39" s="359"/>
      <c r="P39" s="334"/>
      <c r="Q39" s="108" t="s">
        <v>33</v>
      </c>
      <c r="R39" s="89">
        <v>0</v>
      </c>
      <c r="S39" s="109" t="s">
        <v>96</v>
      </c>
      <c r="T39" s="109" t="s">
        <v>96</v>
      </c>
      <c r="U39" s="109">
        <v>0</v>
      </c>
      <c r="V39" s="109">
        <v>0</v>
      </c>
      <c r="W39" s="166">
        <v>0</v>
      </c>
      <c r="X39" s="109">
        <v>0</v>
      </c>
      <c r="Y39" s="109">
        <v>0</v>
      </c>
      <c r="Z39" s="109">
        <v>0</v>
      </c>
      <c r="AA39" s="166">
        <v>0.1512</v>
      </c>
      <c r="AB39" s="331"/>
      <c r="AC39" s="17">
        <v>1</v>
      </c>
      <c r="AD39" s="331"/>
      <c r="AE39" s="331"/>
      <c r="AF39" s="337"/>
      <c r="AG39" s="16"/>
      <c r="AH39" s="386"/>
      <c r="AI39" s="386"/>
      <c r="AJ39" s="386"/>
      <c r="AK39" s="386"/>
      <c r="AL39" s="386"/>
      <c r="AM39" s="298"/>
      <c r="AN39" s="298"/>
      <c r="AO39" s="89"/>
      <c r="AP39" s="18"/>
    </row>
    <row r="40" spans="1:42" ht="105.75" hidden="1" thickBot="1" x14ac:dyDescent="0.3">
      <c r="A40" s="403">
        <v>8</v>
      </c>
      <c r="B40" s="294" t="s">
        <v>79</v>
      </c>
      <c r="C40" s="408" t="s">
        <v>49</v>
      </c>
      <c r="D40" s="294" t="s">
        <v>454</v>
      </c>
      <c r="E40" s="401" t="s">
        <v>179</v>
      </c>
      <c r="F40" s="308" t="s">
        <v>87</v>
      </c>
      <c r="G40" s="294" t="s">
        <v>154</v>
      </c>
      <c r="H40" s="294" t="s">
        <v>155</v>
      </c>
      <c r="I40" s="294" t="s">
        <v>156</v>
      </c>
      <c r="J40" s="294" t="s">
        <v>91</v>
      </c>
      <c r="K40" s="308">
        <v>267</v>
      </c>
      <c r="L40" s="308" t="s">
        <v>56</v>
      </c>
      <c r="M40" s="360">
        <v>0.6</v>
      </c>
      <c r="N40" s="308" t="s">
        <v>60</v>
      </c>
      <c r="O40" s="360">
        <v>0.4</v>
      </c>
      <c r="P40" s="346" t="s">
        <v>61</v>
      </c>
      <c r="Q40" s="100" t="s">
        <v>29</v>
      </c>
      <c r="R40" s="20" t="s">
        <v>215</v>
      </c>
      <c r="S40" s="98" t="s">
        <v>95</v>
      </c>
      <c r="T40" s="98" t="s">
        <v>96</v>
      </c>
      <c r="U40" s="98" t="s">
        <v>97</v>
      </c>
      <c r="V40" s="98" t="s">
        <v>98</v>
      </c>
      <c r="W40" s="167">
        <v>0.4</v>
      </c>
      <c r="X40" s="98" t="s">
        <v>116</v>
      </c>
      <c r="Y40" s="98" t="s">
        <v>117</v>
      </c>
      <c r="Z40" s="98" t="s">
        <v>118</v>
      </c>
      <c r="AA40" s="167">
        <v>0.36</v>
      </c>
      <c r="AB40" s="308" t="s">
        <v>57</v>
      </c>
      <c r="AC40" s="21">
        <v>0.4</v>
      </c>
      <c r="AD40" s="308" t="s">
        <v>60</v>
      </c>
      <c r="AE40" s="308" t="s">
        <v>61</v>
      </c>
      <c r="AF40" s="348" t="s">
        <v>82</v>
      </c>
      <c r="AG40" s="22" t="s">
        <v>29</v>
      </c>
      <c r="AH40" s="294" t="s">
        <v>149</v>
      </c>
      <c r="AI40" s="294"/>
      <c r="AJ40" s="294"/>
      <c r="AK40" s="294"/>
      <c r="AL40" s="294"/>
      <c r="AM40" s="294" t="s">
        <v>157</v>
      </c>
      <c r="AN40" s="294"/>
      <c r="AO40" s="20" t="s">
        <v>151</v>
      </c>
      <c r="AP40" s="23" t="s">
        <v>152</v>
      </c>
    </row>
    <row r="41" spans="1:42" ht="15.75" hidden="1" thickBot="1" x14ac:dyDescent="0.3">
      <c r="A41" s="404"/>
      <c r="B41" s="295"/>
      <c r="C41" s="325"/>
      <c r="D41" s="295"/>
      <c r="E41" s="322"/>
      <c r="F41" s="309"/>
      <c r="G41" s="295"/>
      <c r="H41" s="295"/>
      <c r="I41" s="295"/>
      <c r="J41" s="295"/>
      <c r="K41" s="309"/>
      <c r="L41" s="309"/>
      <c r="M41" s="358"/>
      <c r="N41" s="309"/>
      <c r="O41" s="358"/>
      <c r="P41" s="333"/>
      <c r="Q41" s="102" t="s">
        <v>30</v>
      </c>
      <c r="R41" s="24">
        <v>0</v>
      </c>
      <c r="S41" s="99" t="s">
        <v>96</v>
      </c>
      <c r="T41" s="99" t="s">
        <v>96</v>
      </c>
      <c r="U41" s="99">
        <v>0</v>
      </c>
      <c r="V41" s="99">
        <v>0</v>
      </c>
      <c r="W41" s="165">
        <v>0</v>
      </c>
      <c r="X41" s="99">
        <v>0</v>
      </c>
      <c r="Y41" s="99">
        <v>0</v>
      </c>
      <c r="Z41" s="99">
        <v>0</v>
      </c>
      <c r="AA41" s="165">
        <v>0.36</v>
      </c>
      <c r="AB41" s="309"/>
      <c r="AC41" s="25">
        <v>0.4</v>
      </c>
      <c r="AD41" s="309"/>
      <c r="AE41" s="309"/>
      <c r="AF41" s="336"/>
      <c r="AG41" s="26"/>
      <c r="AH41" s="295"/>
      <c r="AI41" s="295"/>
      <c r="AJ41" s="295"/>
      <c r="AK41" s="295"/>
      <c r="AL41" s="295"/>
      <c r="AM41" s="295"/>
      <c r="AN41" s="295"/>
      <c r="AO41" s="24"/>
      <c r="AP41" s="27"/>
    </row>
    <row r="42" spans="1:42" ht="15.75" hidden="1" thickBot="1" x14ac:dyDescent="0.3">
      <c r="A42" s="404"/>
      <c r="B42" s="295"/>
      <c r="C42" s="325"/>
      <c r="D42" s="295"/>
      <c r="E42" s="322"/>
      <c r="F42" s="309"/>
      <c r="G42" s="295"/>
      <c r="H42" s="295"/>
      <c r="I42" s="295"/>
      <c r="J42" s="295"/>
      <c r="K42" s="309"/>
      <c r="L42" s="309"/>
      <c r="M42" s="358"/>
      <c r="N42" s="309"/>
      <c r="O42" s="358"/>
      <c r="P42" s="333"/>
      <c r="Q42" s="102" t="s">
        <v>31</v>
      </c>
      <c r="R42" s="24">
        <v>0</v>
      </c>
      <c r="S42" s="99" t="s">
        <v>96</v>
      </c>
      <c r="T42" s="99" t="s">
        <v>96</v>
      </c>
      <c r="U42" s="99">
        <v>0</v>
      </c>
      <c r="V42" s="99">
        <v>0</v>
      </c>
      <c r="W42" s="165">
        <v>0</v>
      </c>
      <c r="X42" s="99">
        <v>0</v>
      </c>
      <c r="Y42" s="99">
        <v>0</v>
      </c>
      <c r="Z42" s="99">
        <v>0</v>
      </c>
      <c r="AA42" s="165">
        <v>0.36</v>
      </c>
      <c r="AB42" s="309"/>
      <c r="AC42" s="25">
        <v>0.4</v>
      </c>
      <c r="AD42" s="309"/>
      <c r="AE42" s="309"/>
      <c r="AF42" s="336"/>
      <c r="AG42" s="26"/>
      <c r="AH42" s="295"/>
      <c r="AI42" s="295"/>
      <c r="AJ42" s="295"/>
      <c r="AK42" s="295"/>
      <c r="AL42" s="295"/>
      <c r="AM42" s="295"/>
      <c r="AN42" s="295"/>
      <c r="AO42" s="24"/>
      <c r="AP42" s="27"/>
    </row>
    <row r="43" spans="1:42" ht="15.75" hidden="1" thickBot="1" x14ac:dyDescent="0.3">
      <c r="A43" s="404"/>
      <c r="B43" s="295"/>
      <c r="C43" s="325"/>
      <c r="D43" s="295"/>
      <c r="E43" s="322"/>
      <c r="F43" s="309"/>
      <c r="G43" s="295"/>
      <c r="H43" s="295"/>
      <c r="I43" s="295"/>
      <c r="J43" s="295"/>
      <c r="K43" s="309"/>
      <c r="L43" s="309"/>
      <c r="M43" s="358"/>
      <c r="N43" s="309"/>
      <c r="O43" s="358"/>
      <c r="P43" s="333"/>
      <c r="Q43" s="102" t="s">
        <v>32</v>
      </c>
      <c r="R43" s="24">
        <v>0</v>
      </c>
      <c r="S43" s="99" t="s">
        <v>96</v>
      </c>
      <c r="T43" s="99" t="s">
        <v>96</v>
      </c>
      <c r="U43" s="99">
        <v>0</v>
      </c>
      <c r="V43" s="99">
        <v>0</v>
      </c>
      <c r="W43" s="165">
        <v>0</v>
      </c>
      <c r="X43" s="99">
        <v>0</v>
      </c>
      <c r="Y43" s="99">
        <v>0</v>
      </c>
      <c r="Z43" s="99">
        <v>0</v>
      </c>
      <c r="AA43" s="165">
        <v>0.36</v>
      </c>
      <c r="AB43" s="309"/>
      <c r="AC43" s="25">
        <v>0.4</v>
      </c>
      <c r="AD43" s="309"/>
      <c r="AE43" s="309"/>
      <c r="AF43" s="336"/>
      <c r="AG43" s="26"/>
      <c r="AH43" s="295"/>
      <c r="AI43" s="295"/>
      <c r="AJ43" s="295"/>
      <c r="AK43" s="295"/>
      <c r="AL43" s="295"/>
      <c r="AM43" s="295"/>
      <c r="AN43" s="295"/>
      <c r="AO43" s="24"/>
      <c r="AP43" s="27"/>
    </row>
    <row r="44" spans="1:42" ht="15.75" hidden="1" thickBot="1" x14ac:dyDescent="0.3">
      <c r="A44" s="405"/>
      <c r="B44" s="296"/>
      <c r="C44" s="409"/>
      <c r="D44" s="296"/>
      <c r="E44" s="402"/>
      <c r="F44" s="310"/>
      <c r="G44" s="296"/>
      <c r="H44" s="296"/>
      <c r="I44" s="296"/>
      <c r="J44" s="296"/>
      <c r="K44" s="310"/>
      <c r="L44" s="310"/>
      <c r="M44" s="361"/>
      <c r="N44" s="310"/>
      <c r="O44" s="361"/>
      <c r="P44" s="347"/>
      <c r="Q44" s="103" t="s">
        <v>33</v>
      </c>
      <c r="R44" s="32">
        <v>0</v>
      </c>
      <c r="S44" s="104" t="s">
        <v>96</v>
      </c>
      <c r="T44" s="104" t="s">
        <v>96</v>
      </c>
      <c r="U44" s="104">
        <v>0</v>
      </c>
      <c r="V44" s="104">
        <v>0</v>
      </c>
      <c r="W44" s="168">
        <v>0</v>
      </c>
      <c r="X44" s="104">
        <v>0</v>
      </c>
      <c r="Y44" s="104">
        <v>0</v>
      </c>
      <c r="Z44" s="104">
        <v>0</v>
      </c>
      <c r="AA44" s="168">
        <v>0.36</v>
      </c>
      <c r="AB44" s="310"/>
      <c r="AC44" s="33">
        <v>0.4</v>
      </c>
      <c r="AD44" s="310"/>
      <c r="AE44" s="310"/>
      <c r="AF44" s="349"/>
      <c r="AG44" s="34"/>
      <c r="AH44" s="296"/>
      <c r="AI44" s="296"/>
      <c r="AJ44" s="296"/>
      <c r="AK44" s="296"/>
      <c r="AL44" s="296"/>
      <c r="AM44" s="296"/>
      <c r="AN44" s="296"/>
      <c r="AO44" s="32"/>
      <c r="AP44" s="35"/>
    </row>
    <row r="45" spans="1:42" ht="105.75" hidden="1" thickBot="1" x14ac:dyDescent="0.3">
      <c r="A45" s="406">
        <v>9</v>
      </c>
      <c r="B45" s="297" t="s">
        <v>80</v>
      </c>
      <c r="C45" s="324" t="s">
        <v>49</v>
      </c>
      <c r="D45" s="297" t="s">
        <v>454</v>
      </c>
      <c r="E45" s="321" t="s">
        <v>179</v>
      </c>
      <c r="F45" s="330" t="s">
        <v>87</v>
      </c>
      <c r="G45" s="297" t="s">
        <v>158</v>
      </c>
      <c r="H45" s="297" t="s">
        <v>159</v>
      </c>
      <c r="I45" s="297" t="s">
        <v>160</v>
      </c>
      <c r="J45" s="297" t="s">
        <v>91</v>
      </c>
      <c r="K45" s="330">
        <v>267</v>
      </c>
      <c r="L45" s="330" t="s">
        <v>56</v>
      </c>
      <c r="M45" s="357">
        <v>0.6</v>
      </c>
      <c r="N45" s="330" t="s">
        <v>61</v>
      </c>
      <c r="O45" s="357">
        <v>0.6</v>
      </c>
      <c r="P45" s="332" t="s">
        <v>61</v>
      </c>
      <c r="Q45" s="107" t="s">
        <v>29</v>
      </c>
      <c r="R45" s="87" t="s">
        <v>216</v>
      </c>
      <c r="S45" s="101" t="s">
        <v>95</v>
      </c>
      <c r="T45" s="101" t="s">
        <v>96</v>
      </c>
      <c r="U45" s="101" t="s">
        <v>100</v>
      </c>
      <c r="V45" s="101" t="s">
        <v>98</v>
      </c>
      <c r="W45" s="169">
        <v>0.3</v>
      </c>
      <c r="X45" s="101" t="s">
        <v>116</v>
      </c>
      <c r="Y45" s="101" t="s">
        <v>117</v>
      </c>
      <c r="Z45" s="101" t="s">
        <v>118</v>
      </c>
      <c r="AA45" s="169">
        <v>0.42</v>
      </c>
      <c r="AB45" s="330" t="s">
        <v>56</v>
      </c>
      <c r="AC45" s="13">
        <v>0.6</v>
      </c>
      <c r="AD45" s="330" t="s">
        <v>61</v>
      </c>
      <c r="AE45" s="330" t="s">
        <v>61</v>
      </c>
      <c r="AF45" s="335" t="s">
        <v>82</v>
      </c>
      <c r="AG45" s="12" t="s">
        <v>29</v>
      </c>
      <c r="AH45" s="297" t="s">
        <v>149</v>
      </c>
      <c r="AI45" s="297"/>
      <c r="AJ45" s="297"/>
      <c r="AK45" s="297"/>
      <c r="AL45" s="297"/>
      <c r="AM45" s="297" t="s">
        <v>157</v>
      </c>
      <c r="AN45" s="297"/>
      <c r="AO45" s="36" t="s">
        <v>161</v>
      </c>
      <c r="AP45" s="19" t="s">
        <v>152</v>
      </c>
    </row>
    <row r="46" spans="1:42" ht="15.75" hidden="1" thickBot="1" x14ac:dyDescent="0.3">
      <c r="A46" s="404"/>
      <c r="B46" s="295"/>
      <c r="C46" s="325"/>
      <c r="D46" s="295"/>
      <c r="E46" s="322"/>
      <c r="F46" s="309"/>
      <c r="G46" s="295"/>
      <c r="H46" s="295"/>
      <c r="I46" s="295"/>
      <c r="J46" s="295"/>
      <c r="K46" s="309"/>
      <c r="L46" s="309"/>
      <c r="M46" s="358"/>
      <c r="N46" s="309"/>
      <c r="O46" s="358"/>
      <c r="P46" s="333"/>
      <c r="Q46" s="102" t="s">
        <v>30</v>
      </c>
      <c r="R46" s="88">
        <v>0</v>
      </c>
      <c r="S46" s="99" t="s">
        <v>96</v>
      </c>
      <c r="T46" s="99" t="s">
        <v>96</v>
      </c>
      <c r="U46" s="99">
        <v>0</v>
      </c>
      <c r="V46" s="99">
        <v>0</v>
      </c>
      <c r="W46" s="165">
        <v>0</v>
      </c>
      <c r="X46" s="99">
        <v>0</v>
      </c>
      <c r="Y46" s="99">
        <v>0</v>
      </c>
      <c r="Z46" s="99">
        <v>0</v>
      </c>
      <c r="AA46" s="165">
        <v>0.42</v>
      </c>
      <c r="AB46" s="309"/>
      <c r="AC46" s="72">
        <v>0.6</v>
      </c>
      <c r="AD46" s="309"/>
      <c r="AE46" s="309"/>
      <c r="AF46" s="336"/>
      <c r="AG46" s="5"/>
      <c r="AH46" s="295"/>
      <c r="AI46" s="295"/>
      <c r="AJ46" s="295"/>
      <c r="AK46" s="295"/>
      <c r="AL46" s="295"/>
      <c r="AM46" s="295"/>
      <c r="AN46" s="295"/>
      <c r="AO46" s="88"/>
      <c r="AP46" s="8"/>
    </row>
    <row r="47" spans="1:42" ht="15.75" hidden="1" thickBot="1" x14ac:dyDescent="0.3">
      <c r="A47" s="404"/>
      <c r="B47" s="295"/>
      <c r="C47" s="325"/>
      <c r="D47" s="295"/>
      <c r="E47" s="322"/>
      <c r="F47" s="309"/>
      <c r="G47" s="295"/>
      <c r="H47" s="295"/>
      <c r="I47" s="295"/>
      <c r="J47" s="295"/>
      <c r="K47" s="309"/>
      <c r="L47" s="309"/>
      <c r="M47" s="358"/>
      <c r="N47" s="309"/>
      <c r="O47" s="358"/>
      <c r="P47" s="333"/>
      <c r="Q47" s="102" t="s">
        <v>31</v>
      </c>
      <c r="R47" s="88">
        <v>0</v>
      </c>
      <c r="S47" s="99" t="s">
        <v>96</v>
      </c>
      <c r="T47" s="99" t="s">
        <v>96</v>
      </c>
      <c r="U47" s="99">
        <v>0</v>
      </c>
      <c r="V47" s="99">
        <v>0</v>
      </c>
      <c r="W47" s="165">
        <v>0</v>
      </c>
      <c r="X47" s="99">
        <v>0</v>
      </c>
      <c r="Y47" s="99">
        <v>0</v>
      </c>
      <c r="Z47" s="99">
        <v>0</v>
      </c>
      <c r="AA47" s="165">
        <v>0.42</v>
      </c>
      <c r="AB47" s="309"/>
      <c r="AC47" s="72">
        <v>0.6</v>
      </c>
      <c r="AD47" s="309"/>
      <c r="AE47" s="309"/>
      <c r="AF47" s="336"/>
      <c r="AG47" s="5"/>
      <c r="AH47" s="295"/>
      <c r="AI47" s="295"/>
      <c r="AJ47" s="295"/>
      <c r="AK47" s="295"/>
      <c r="AL47" s="295"/>
      <c r="AM47" s="295"/>
      <c r="AN47" s="295"/>
      <c r="AO47" s="88"/>
      <c r="AP47" s="8"/>
    </row>
    <row r="48" spans="1:42" ht="15.75" hidden="1" thickBot="1" x14ac:dyDescent="0.3">
      <c r="A48" s="404"/>
      <c r="B48" s="295"/>
      <c r="C48" s="325"/>
      <c r="D48" s="295"/>
      <c r="E48" s="322"/>
      <c r="F48" s="309"/>
      <c r="G48" s="295"/>
      <c r="H48" s="295"/>
      <c r="I48" s="295"/>
      <c r="J48" s="295"/>
      <c r="K48" s="309"/>
      <c r="L48" s="309"/>
      <c r="M48" s="358"/>
      <c r="N48" s="309"/>
      <c r="O48" s="358"/>
      <c r="P48" s="333"/>
      <c r="Q48" s="102" t="s">
        <v>32</v>
      </c>
      <c r="R48" s="88">
        <v>0</v>
      </c>
      <c r="S48" s="99" t="s">
        <v>96</v>
      </c>
      <c r="T48" s="99" t="s">
        <v>96</v>
      </c>
      <c r="U48" s="99">
        <v>0</v>
      </c>
      <c r="V48" s="99">
        <v>0</v>
      </c>
      <c r="W48" s="165">
        <v>0</v>
      </c>
      <c r="X48" s="99">
        <v>0</v>
      </c>
      <c r="Y48" s="99">
        <v>0</v>
      </c>
      <c r="Z48" s="99">
        <v>0</v>
      </c>
      <c r="AA48" s="165">
        <v>0.42</v>
      </c>
      <c r="AB48" s="309"/>
      <c r="AC48" s="72">
        <v>0.6</v>
      </c>
      <c r="AD48" s="309"/>
      <c r="AE48" s="309"/>
      <c r="AF48" s="336"/>
      <c r="AG48" s="5"/>
      <c r="AH48" s="295"/>
      <c r="AI48" s="295"/>
      <c r="AJ48" s="295"/>
      <c r="AK48" s="295"/>
      <c r="AL48" s="295"/>
      <c r="AM48" s="295"/>
      <c r="AN48" s="295"/>
      <c r="AO48" s="88"/>
      <c r="AP48" s="8"/>
    </row>
    <row r="49" spans="1:42" ht="15.75" hidden="1" thickBot="1" x14ac:dyDescent="0.3">
      <c r="A49" s="407"/>
      <c r="B49" s="298"/>
      <c r="C49" s="326"/>
      <c r="D49" s="298"/>
      <c r="E49" s="323"/>
      <c r="F49" s="331"/>
      <c r="G49" s="298"/>
      <c r="H49" s="298"/>
      <c r="I49" s="298"/>
      <c r="J49" s="298"/>
      <c r="K49" s="331"/>
      <c r="L49" s="331"/>
      <c r="M49" s="359"/>
      <c r="N49" s="331"/>
      <c r="O49" s="359"/>
      <c r="P49" s="334"/>
      <c r="Q49" s="108" t="s">
        <v>33</v>
      </c>
      <c r="R49" s="89">
        <v>0</v>
      </c>
      <c r="S49" s="109" t="s">
        <v>96</v>
      </c>
      <c r="T49" s="109" t="s">
        <v>96</v>
      </c>
      <c r="U49" s="109">
        <v>0</v>
      </c>
      <c r="V49" s="109">
        <v>0</v>
      </c>
      <c r="W49" s="166">
        <v>0</v>
      </c>
      <c r="X49" s="109">
        <v>0</v>
      </c>
      <c r="Y49" s="109">
        <v>0</v>
      </c>
      <c r="Z49" s="109">
        <v>0</v>
      </c>
      <c r="AA49" s="166">
        <v>0.42</v>
      </c>
      <c r="AB49" s="331"/>
      <c r="AC49" s="17">
        <v>0.6</v>
      </c>
      <c r="AD49" s="331"/>
      <c r="AE49" s="331"/>
      <c r="AF49" s="337"/>
      <c r="AG49" s="16"/>
      <c r="AH49" s="298"/>
      <c r="AI49" s="298"/>
      <c r="AJ49" s="298"/>
      <c r="AK49" s="298"/>
      <c r="AL49" s="298"/>
      <c r="AM49" s="298"/>
      <c r="AN49" s="298"/>
      <c r="AO49" s="89"/>
      <c r="AP49" s="18"/>
    </row>
    <row r="50" spans="1:42" ht="75.75" hidden="1" thickBot="1" x14ac:dyDescent="0.3">
      <c r="A50" s="428">
        <v>10</v>
      </c>
      <c r="B50" s="294" t="s">
        <v>180</v>
      </c>
      <c r="C50" s="413" t="s">
        <v>45</v>
      </c>
      <c r="D50" s="294" t="s">
        <v>579</v>
      </c>
      <c r="E50" s="401" t="s">
        <v>179</v>
      </c>
      <c r="F50" s="308" t="s">
        <v>93</v>
      </c>
      <c r="G50" s="294" t="s">
        <v>195</v>
      </c>
      <c r="H50" s="294" t="s">
        <v>196</v>
      </c>
      <c r="I50" s="294" t="s">
        <v>197</v>
      </c>
      <c r="J50" s="294" t="s">
        <v>91</v>
      </c>
      <c r="K50" s="308">
        <v>1140</v>
      </c>
      <c r="L50" s="308" t="s">
        <v>55</v>
      </c>
      <c r="M50" s="360">
        <v>0.8</v>
      </c>
      <c r="N50" s="308" t="s">
        <v>63</v>
      </c>
      <c r="O50" s="360">
        <v>1</v>
      </c>
      <c r="P50" s="346" t="s">
        <v>92</v>
      </c>
      <c r="Q50" s="100" t="s">
        <v>29</v>
      </c>
      <c r="R50" s="92" t="s">
        <v>198</v>
      </c>
      <c r="S50" s="98" t="s">
        <v>95</v>
      </c>
      <c r="T50" s="98" t="s">
        <v>96</v>
      </c>
      <c r="U50" s="98" t="s">
        <v>100</v>
      </c>
      <c r="V50" s="98" t="s">
        <v>98</v>
      </c>
      <c r="W50" s="167">
        <v>0.3</v>
      </c>
      <c r="X50" s="98" t="s">
        <v>116</v>
      </c>
      <c r="Y50" s="98" t="s">
        <v>117</v>
      </c>
      <c r="Z50" s="98" t="s">
        <v>118</v>
      </c>
      <c r="AA50" s="167">
        <v>0.56000000000000005</v>
      </c>
      <c r="AB50" s="308" t="s">
        <v>58</v>
      </c>
      <c r="AC50" s="73">
        <v>1</v>
      </c>
      <c r="AD50" s="308" t="s">
        <v>63</v>
      </c>
      <c r="AE50" s="308" t="s">
        <v>92</v>
      </c>
      <c r="AF50" s="348" t="s">
        <v>82</v>
      </c>
      <c r="AG50" s="2" t="s">
        <v>29</v>
      </c>
      <c r="AH50" s="387" t="s">
        <v>199</v>
      </c>
      <c r="AI50" s="387"/>
      <c r="AJ50" s="387"/>
      <c r="AK50" s="387"/>
      <c r="AL50" s="387"/>
      <c r="AM50" s="387" t="s">
        <v>200</v>
      </c>
      <c r="AN50" s="387"/>
      <c r="AO50" s="40">
        <v>44531</v>
      </c>
      <c r="AP50" s="4"/>
    </row>
    <row r="51" spans="1:42" ht="60.75" hidden="1" thickBot="1" x14ac:dyDescent="0.3">
      <c r="A51" s="429"/>
      <c r="B51" s="295"/>
      <c r="C51" s="426"/>
      <c r="D51" s="295"/>
      <c r="E51" s="322"/>
      <c r="F51" s="309"/>
      <c r="G51" s="295"/>
      <c r="H51" s="295"/>
      <c r="I51" s="295"/>
      <c r="J51" s="295"/>
      <c r="K51" s="309"/>
      <c r="L51" s="309"/>
      <c r="M51" s="358"/>
      <c r="N51" s="309"/>
      <c r="O51" s="358"/>
      <c r="P51" s="333"/>
      <c r="Q51" s="102" t="s">
        <v>30</v>
      </c>
      <c r="R51" s="88" t="s">
        <v>201</v>
      </c>
      <c r="S51" s="99" t="s">
        <v>95</v>
      </c>
      <c r="T51" s="99" t="s">
        <v>96</v>
      </c>
      <c r="U51" s="99" t="s">
        <v>100</v>
      </c>
      <c r="V51" s="99" t="s">
        <v>98</v>
      </c>
      <c r="W51" s="165">
        <v>0.3</v>
      </c>
      <c r="X51" s="99" t="s">
        <v>116</v>
      </c>
      <c r="Y51" s="99" t="s">
        <v>117</v>
      </c>
      <c r="Z51" s="99" t="s">
        <v>118</v>
      </c>
      <c r="AA51" s="165">
        <v>0.39200000000000002</v>
      </c>
      <c r="AB51" s="309"/>
      <c r="AC51" s="72">
        <v>1</v>
      </c>
      <c r="AD51" s="309"/>
      <c r="AE51" s="309"/>
      <c r="AF51" s="336"/>
      <c r="AG51" s="5"/>
      <c r="AH51" s="385"/>
      <c r="AI51" s="385"/>
      <c r="AJ51" s="385"/>
      <c r="AK51" s="385"/>
      <c r="AL51" s="385"/>
      <c r="AM51" s="295"/>
      <c r="AN51" s="295"/>
      <c r="AO51" s="88"/>
      <c r="AP51" s="8"/>
    </row>
    <row r="52" spans="1:42" ht="75.75" hidden="1" thickBot="1" x14ac:dyDescent="0.3">
      <c r="A52" s="429"/>
      <c r="B52" s="295"/>
      <c r="C52" s="426"/>
      <c r="D52" s="295"/>
      <c r="E52" s="322"/>
      <c r="F52" s="309"/>
      <c r="G52" s="295"/>
      <c r="H52" s="295"/>
      <c r="I52" s="295"/>
      <c r="J52" s="295"/>
      <c r="K52" s="309"/>
      <c r="L52" s="309"/>
      <c r="M52" s="358"/>
      <c r="N52" s="309"/>
      <c r="O52" s="358"/>
      <c r="P52" s="333"/>
      <c r="Q52" s="102" t="s">
        <v>31</v>
      </c>
      <c r="R52" s="88" t="s">
        <v>202</v>
      </c>
      <c r="S52" s="99" t="s">
        <v>95</v>
      </c>
      <c r="T52" s="99" t="s">
        <v>96</v>
      </c>
      <c r="U52" s="99" t="s">
        <v>97</v>
      </c>
      <c r="V52" s="99" t="s">
        <v>98</v>
      </c>
      <c r="W52" s="165">
        <v>0.4</v>
      </c>
      <c r="X52" s="99" t="s">
        <v>116</v>
      </c>
      <c r="Y52" s="99" t="s">
        <v>117</v>
      </c>
      <c r="Z52" s="99" t="s">
        <v>118</v>
      </c>
      <c r="AA52" s="165">
        <v>0.23519999999999999</v>
      </c>
      <c r="AB52" s="309"/>
      <c r="AC52" s="72">
        <v>1</v>
      </c>
      <c r="AD52" s="309"/>
      <c r="AE52" s="309"/>
      <c r="AF52" s="336"/>
      <c r="AG52" s="5"/>
      <c r="AH52" s="385"/>
      <c r="AI52" s="385"/>
      <c r="AJ52" s="385"/>
      <c r="AK52" s="385"/>
      <c r="AL52" s="385"/>
      <c r="AM52" s="295"/>
      <c r="AN52" s="295"/>
      <c r="AO52" s="88"/>
      <c r="AP52" s="8"/>
    </row>
    <row r="53" spans="1:42" ht="90.75" hidden="1" thickBot="1" x14ac:dyDescent="0.3">
      <c r="A53" s="429"/>
      <c r="B53" s="295"/>
      <c r="C53" s="426"/>
      <c r="D53" s="295"/>
      <c r="E53" s="322"/>
      <c r="F53" s="309"/>
      <c r="G53" s="295"/>
      <c r="H53" s="295"/>
      <c r="I53" s="295"/>
      <c r="J53" s="295"/>
      <c r="K53" s="309"/>
      <c r="L53" s="309"/>
      <c r="M53" s="358"/>
      <c r="N53" s="309"/>
      <c r="O53" s="358"/>
      <c r="P53" s="333"/>
      <c r="Q53" s="102" t="s">
        <v>32</v>
      </c>
      <c r="R53" s="88" t="s">
        <v>203</v>
      </c>
      <c r="S53" s="99" t="s">
        <v>95</v>
      </c>
      <c r="T53" s="99" t="s">
        <v>96</v>
      </c>
      <c r="U53" s="99" t="s">
        <v>97</v>
      </c>
      <c r="V53" s="99" t="s">
        <v>98</v>
      </c>
      <c r="W53" s="165">
        <v>0.4</v>
      </c>
      <c r="X53" s="99" t="s">
        <v>116</v>
      </c>
      <c r="Y53" s="99" t="s">
        <v>117</v>
      </c>
      <c r="Z53" s="99" t="s">
        <v>118</v>
      </c>
      <c r="AA53" s="165">
        <v>0.14112</v>
      </c>
      <c r="AB53" s="309"/>
      <c r="AC53" s="72">
        <v>1</v>
      </c>
      <c r="AD53" s="309"/>
      <c r="AE53" s="309"/>
      <c r="AF53" s="336"/>
      <c r="AG53" s="5"/>
      <c r="AH53" s="385"/>
      <c r="AI53" s="385"/>
      <c r="AJ53" s="385"/>
      <c r="AK53" s="385"/>
      <c r="AL53" s="385"/>
      <c r="AM53" s="295"/>
      <c r="AN53" s="295"/>
      <c r="AO53" s="88"/>
      <c r="AP53" s="8"/>
    </row>
    <row r="54" spans="1:42" ht="15.75" hidden="1" thickBot="1" x14ac:dyDescent="0.3">
      <c r="A54" s="430"/>
      <c r="B54" s="296"/>
      <c r="C54" s="427"/>
      <c r="D54" s="296"/>
      <c r="E54" s="402"/>
      <c r="F54" s="310"/>
      <c r="G54" s="296"/>
      <c r="H54" s="296"/>
      <c r="I54" s="296"/>
      <c r="J54" s="296"/>
      <c r="K54" s="310"/>
      <c r="L54" s="310"/>
      <c r="M54" s="361"/>
      <c r="N54" s="310"/>
      <c r="O54" s="361"/>
      <c r="P54" s="347"/>
      <c r="Q54" s="103" t="s">
        <v>33</v>
      </c>
      <c r="R54" s="93">
        <v>0</v>
      </c>
      <c r="S54" s="104" t="s">
        <v>96</v>
      </c>
      <c r="T54" s="104" t="s">
        <v>96</v>
      </c>
      <c r="U54" s="104">
        <v>0</v>
      </c>
      <c r="V54" s="104">
        <v>0</v>
      </c>
      <c r="W54" s="168">
        <v>0</v>
      </c>
      <c r="X54" s="104">
        <v>0</v>
      </c>
      <c r="Y54" s="104">
        <v>0</v>
      </c>
      <c r="Z54" s="104">
        <v>0</v>
      </c>
      <c r="AA54" s="168">
        <v>0.14112</v>
      </c>
      <c r="AB54" s="310"/>
      <c r="AC54" s="74">
        <v>1</v>
      </c>
      <c r="AD54" s="310"/>
      <c r="AE54" s="310"/>
      <c r="AF54" s="349"/>
      <c r="AG54" s="9"/>
      <c r="AH54" s="388"/>
      <c r="AI54" s="388"/>
      <c r="AJ54" s="388"/>
      <c r="AK54" s="388"/>
      <c r="AL54" s="388"/>
      <c r="AM54" s="296"/>
      <c r="AN54" s="296"/>
      <c r="AO54" s="93"/>
      <c r="AP54" s="11"/>
    </row>
    <row r="55" spans="1:42" ht="90" x14ac:dyDescent="0.25">
      <c r="A55" s="406">
        <v>11</v>
      </c>
      <c r="B55" s="297" t="s">
        <v>77</v>
      </c>
      <c r="C55" s="433" t="s">
        <v>48</v>
      </c>
      <c r="D55" s="294" t="s">
        <v>611</v>
      </c>
      <c r="E55" s="418" t="s">
        <v>71</v>
      </c>
      <c r="F55" s="330" t="s">
        <v>93</v>
      </c>
      <c r="G55" s="297" t="s">
        <v>211</v>
      </c>
      <c r="H55" s="297" t="s">
        <v>212</v>
      </c>
      <c r="I55" s="297" t="s">
        <v>213</v>
      </c>
      <c r="J55" s="297" t="s">
        <v>91</v>
      </c>
      <c r="K55" s="330">
        <v>43000</v>
      </c>
      <c r="L55" s="330" t="s">
        <v>168</v>
      </c>
      <c r="M55" s="352">
        <v>1</v>
      </c>
      <c r="N55" s="330" t="s">
        <v>60</v>
      </c>
      <c r="O55" s="352">
        <v>0.4</v>
      </c>
      <c r="P55" s="332" t="s">
        <v>106</v>
      </c>
      <c r="Q55" s="162" t="s">
        <v>29</v>
      </c>
      <c r="R55" s="159" t="s">
        <v>364</v>
      </c>
      <c r="S55" s="41" t="s">
        <v>95</v>
      </c>
      <c r="T55" s="41" t="s">
        <v>96</v>
      </c>
      <c r="U55" s="41" t="s">
        <v>100</v>
      </c>
      <c r="V55" s="41" t="s">
        <v>98</v>
      </c>
      <c r="W55" s="41">
        <v>0.3</v>
      </c>
      <c r="X55" s="41" t="s">
        <v>116</v>
      </c>
      <c r="Y55" s="41" t="s">
        <v>117</v>
      </c>
      <c r="Z55" s="41" t="s">
        <v>118</v>
      </c>
      <c r="AA55" s="41">
        <v>0.7</v>
      </c>
      <c r="AB55" s="382" t="s">
        <v>58</v>
      </c>
      <c r="AC55" s="159">
        <v>0.4</v>
      </c>
      <c r="AD55" s="382" t="s">
        <v>60</v>
      </c>
      <c r="AE55" s="382" t="s">
        <v>221</v>
      </c>
      <c r="AF55" s="456" t="s">
        <v>82</v>
      </c>
      <c r="AG55" s="110" t="s">
        <v>29</v>
      </c>
      <c r="AH55" s="350" t="s">
        <v>365</v>
      </c>
      <c r="AI55" s="350"/>
      <c r="AJ55" s="350"/>
      <c r="AK55" s="350"/>
      <c r="AL55" s="350"/>
      <c r="AM55" s="350" t="s">
        <v>210</v>
      </c>
      <c r="AN55" s="350"/>
      <c r="AO55" s="80" t="s">
        <v>361</v>
      </c>
      <c r="AP55" s="111" t="s">
        <v>366</v>
      </c>
    </row>
    <row r="56" spans="1:42" ht="75" hidden="1" x14ac:dyDescent="0.25">
      <c r="A56" s="404"/>
      <c r="B56" s="295"/>
      <c r="C56" s="434"/>
      <c r="D56" s="295"/>
      <c r="E56" s="419"/>
      <c r="F56" s="309"/>
      <c r="G56" s="295"/>
      <c r="H56" s="295"/>
      <c r="I56" s="295"/>
      <c r="J56" s="295"/>
      <c r="K56" s="309"/>
      <c r="L56" s="309"/>
      <c r="M56" s="344"/>
      <c r="N56" s="309"/>
      <c r="O56" s="344"/>
      <c r="P56" s="333"/>
      <c r="Q56" s="124" t="s">
        <v>30</v>
      </c>
      <c r="R56" s="97" t="s">
        <v>367</v>
      </c>
      <c r="S56" s="106" t="s">
        <v>95</v>
      </c>
      <c r="T56" s="106" t="s">
        <v>96</v>
      </c>
      <c r="U56" s="106" t="s">
        <v>100</v>
      </c>
      <c r="V56" s="106" t="s">
        <v>98</v>
      </c>
      <c r="W56" s="106">
        <v>0.3</v>
      </c>
      <c r="X56" s="106" t="s">
        <v>116</v>
      </c>
      <c r="Y56" s="106" t="s">
        <v>117</v>
      </c>
      <c r="Z56" s="106" t="s">
        <v>118</v>
      </c>
      <c r="AA56" s="106">
        <v>0.39999999999999997</v>
      </c>
      <c r="AB56" s="363"/>
      <c r="AC56" s="97">
        <v>0.4</v>
      </c>
      <c r="AD56" s="363"/>
      <c r="AE56" s="363"/>
      <c r="AF56" s="366"/>
      <c r="AG56" s="112"/>
      <c r="AH56" s="369"/>
      <c r="AI56" s="369"/>
      <c r="AJ56" s="369"/>
      <c r="AK56" s="369"/>
      <c r="AL56" s="369"/>
      <c r="AM56" s="369"/>
      <c r="AN56" s="369"/>
      <c r="AO56" s="97"/>
      <c r="AP56" s="113"/>
    </row>
    <row r="57" spans="1:42" ht="45" hidden="1" x14ac:dyDescent="0.25">
      <c r="A57" s="404"/>
      <c r="B57" s="295"/>
      <c r="C57" s="434"/>
      <c r="D57" s="295"/>
      <c r="E57" s="419"/>
      <c r="F57" s="309"/>
      <c r="G57" s="295"/>
      <c r="H57" s="295"/>
      <c r="I57" s="295"/>
      <c r="J57" s="295"/>
      <c r="K57" s="309"/>
      <c r="L57" s="309"/>
      <c r="M57" s="344"/>
      <c r="N57" s="309"/>
      <c r="O57" s="344"/>
      <c r="P57" s="333"/>
      <c r="Q57" s="124" t="s">
        <v>31</v>
      </c>
      <c r="R57" s="97" t="s">
        <v>368</v>
      </c>
      <c r="S57" s="106" t="s">
        <v>95</v>
      </c>
      <c r="T57" s="106" t="s">
        <v>96</v>
      </c>
      <c r="U57" s="106" t="s">
        <v>97</v>
      </c>
      <c r="V57" s="106" t="s">
        <v>286</v>
      </c>
      <c r="W57" s="106">
        <v>0.5</v>
      </c>
      <c r="X57" s="106" t="s">
        <v>116</v>
      </c>
      <c r="Y57" s="106" t="s">
        <v>117</v>
      </c>
      <c r="Z57" s="106" t="s">
        <v>118</v>
      </c>
      <c r="AA57" s="106">
        <v>0.19999999999999998</v>
      </c>
      <c r="AB57" s="363"/>
      <c r="AC57" s="97">
        <v>0.4</v>
      </c>
      <c r="AD57" s="363"/>
      <c r="AE57" s="363"/>
      <c r="AF57" s="366"/>
      <c r="AG57" s="112"/>
      <c r="AH57" s="369"/>
      <c r="AI57" s="369"/>
      <c r="AJ57" s="369"/>
      <c r="AK57" s="369"/>
      <c r="AL57" s="369"/>
      <c r="AM57" s="369"/>
      <c r="AN57" s="369"/>
      <c r="AO57" s="97"/>
      <c r="AP57" s="113"/>
    </row>
    <row r="58" spans="1:42" ht="60" hidden="1" x14ac:dyDescent="0.25">
      <c r="A58" s="404"/>
      <c r="B58" s="295"/>
      <c r="C58" s="434"/>
      <c r="D58" s="295"/>
      <c r="E58" s="419"/>
      <c r="F58" s="309"/>
      <c r="G58" s="295"/>
      <c r="H58" s="295"/>
      <c r="I58" s="295"/>
      <c r="J58" s="295"/>
      <c r="K58" s="309"/>
      <c r="L58" s="309"/>
      <c r="M58" s="344"/>
      <c r="N58" s="309"/>
      <c r="O58" s="344"/>
      <c r="P58" s="333"/>
      <c r="Q58" s="124" t="s">
        <v>32</v>
      </c>
      <c r="R58" s="97" t="s">
        <v>369</v>
      </c>
      <c r="S58" s="106" t="s">
        <v>96</v>
      </c>
      <c r="T58" s="106" t="s">
        <v>95</v>
      </c>
      <c r="U58" s="106" t="s">
        <v>111</v>
      </c>
      <c r="V58" s="106" t="s">
        <v>98</v>
      </c>
      <c r="W58" s="106">
        <v>0.25</v>
      </c>
      <c r="X58" s="106" t="s">
        <v>116</v>
      </c>
      <c r="Y58" s="106" t="s">
        <v>117</v>
      </c>
      <c r="Z58" s="106" t="s">
        <v>118</v>
      </c>
      <c r="AA58" s="106">
        <v>0.19999999999999998</v>
      </c>
      <c r="AB58" s="363"/>
      <c r="AC58" s="97">
        <v>0.30000000000000004</v>
      </c>
      <c r="AD58" s="363"/>
      <c r="AE58" s="363"/>
      <c r="AF58" s="366"/>
      <c r="AG58" s="112"/>
      <c r="AH58" s="369"/>
      <c r="AI58" s="369"/>
      <c r="AJ58" s="369"/>
      <c r="AK58" s="369"/>
      <c r="AL58" s="369"/>
      <c r="AM58" s="369"/>
      <c r="AN58" s="369"/>
      <c r="AO58" s="97"/>
      <c r="AP58" s="113"/>
    </row>
    <row r="59" spans="1:42" ht="15.75" hidden="1" thickBot="1" x14ac:dyDescent="0.3">
      <c r="A59" s="407"/>
      <c r="B59" s="298"/>
      <c r="C59" s="435"/>
      <c r="D59" s="296"/>
      <c r="E59" s="420"/>
      <c r="F59" s="331"/>
      <c r="G59" s="298"/>
      <c r="H59" s="298"/>
      <c r="I59" s="298"/>
      <c r="J59" s="298"/>
      <c r="K59" s="331"/>
      <c r="L59" s="331"/>
      <c r="M59" s="353"/>
      <c r="N59" s="331"/>
      <c r="O59" s="353"/>
      <c r="P59" s="334"/>
      <c r="Q59" s="125" t="s">
        <v>33</v>
      </c>
      <c r="R59" s="153">
        <v>0</v>
      </c>
      <c r="S59" s="105" t="s">
        <v>96</v>
      </c>
      <c r="T59" s="105" t="s">
        <v>96</v>
      </c>
      <c r="U59" s="105">
        <v>0</v>
      </c>
      <c r="V59" s="105">
        <v>0</v>
      </c>
      <c r="W59" s="105">
        <v>0</v>
      </c>
      <c r="X59" s="105">
        <v>0</v>
      </c>
      <c r="Y59" s="105">
        <v>0</v>
      </c>
      <c r="Z59" s="105">
        <v>0.30000000000000004</v>
      </c>
      <c r="AA59" s="105">
        <v>0.19999999999999998</v>
      </c>
      <c r="AB59" s="383"/>
      <c r="AC59" s="153">
        <v>0.30000000000000004</v>
      </c>
      <c r="AD59" s="383"/>
      <c r="AE59" s="383"/>
      <c r="AF59" s="457"/>
      <c r="AG59" s="152"/>
      <c r="AH59" s="381"/>
      <c r="AI59" s="381"/>
      <c r="AJ59" s="381"/>
      <c r="AK59" s="381"/>
      <c r="AL59" s="381"/>
      <c r="AM59" s="381"/>
      <c r="AN59" s="381"/>
      <c r="AO59" s="153"/>
      <c r="AP59" s="154"/>
    </row>
    <row r="60" spans="1:42" ht="60" hidden="1" x14ac:dyDescent="0.25">
      <c r="A60" s="428">
        <v>12</v>
      </c>
      <c r="B60" s="304" t="s">
        <v>178</v>
      </c>
      <c r="C60" s="423" t="s">
        <v>46</v>
      </c>
      <c r="D60" s="304" t="s">
        <v>489</v>
      </c>
      <c r="E60" s="401" t="s">
        <v>71</v>
      </c>
      <c r="F60" s="362" t="s">
        <v>93</v>
      </c>
      <c r="G60" s="368" t="s">
        <v>226</v>
      </c>
      <c r="H60" s="368" t="s">
        <v>227</v>
      </c>
      <c r="I60" s="368" t="s">
        <v>228</v>
      </c>
      <c r="J60" s="368" t="s">
        <v>91</v>
      </c>
      <c r="K60" s="362">
        <v>27</v>
      </c>
      <c r="L60" s="362" t="s">
        <v>56</v>
      </c>
      <c r="M60" s="371">
        <v>0.6</v>
      </c>
      <c r="N60" s="362" t="s">
        <v>63</v>
      </c>
      <c r="O60" s="371">
        <v>1</v>
      </c>
      <c r="P60" s="374" t="s">
        <v>92</v>
      </c>
      <c r="Q60" s="151" t="s">
        <v>29</v>
      </c>
      <c r="R60" s="64" t="s">
        <v>229</v>
      </c>
      <c r="S60" s="64" t="s">
        <v>96</v>
      </c>
      <c r="T60" s="64" t="s">
        <v>95</v>
      </c>
      <c r="U60" s="64" t="s">
        <v>111</v>
      </c>
      <c r="V60" s="64" t="s">
        <v>98</v>
      </c>
      <c r="W60" s="160">
        <v>0.25</v>
      </c>
      <c r="X60" s="64" t="s">
        <v>116</v>
      </c>
      <c r="Y60" s="64" t="s">
        <v>117</v>
      </c>
      <c r="Z60" s="64" t="s">
        <v>118</v>
      </c>
      <c r="AA60" s="160">
        <v>0.6</v>
      </c>
      <c r="AB60" s="362" t="s">
        <v>56</v>
      </c>
      <c r="AC60" s="160">
        <v>0.75</v>
      </c>
      <c r="AD60" s="362" t="s">
        <v>105</v>
      </c>
      <c r="AE60" s="362" t="s">
        <v>106</v>
      </c>
      <c r="AF60" s="377" t="s">
        <v>82</v>
      </c>
      <c r="AG60" s="50" t="s">
        <v>29</v>
      </c>
      <c r="AH60" s="354" t="s">
        <v>230</v>
      </c>
      <c r="AI60" s="354"/>
      <c r="AJ60" s="354"/>
      <c r="AK60" s="354"/>
      <c r="AL60" s="354"/>
      <c r="AM60" s="354" t="s">
        <v>231</v>
      </c>
      <c r="AN60" s="354"/>
      <c r="AO60" s="161">
        <v>44378</v>
      </c>
      <c r="AP60" s="42" t="s">
        <v>232</v>
      </c>
    </row>
    <row r="61" spans="1:42" ht="75" hidden="1" x14ac:dyDescent="0.25">
      <c r="A61" s="431"/>
      <c r="B61" s="305"/>
      <c r="C61" s="424"/>
      <c r="D61" s="305"/>
      <c r="E61" s="322"/>
      <c r="F61" s="363"/>
      <c r="G61" s="369"/>
      <c r="H61" s="369"/>
      <c r="I61" s="369"/>
      <c r="J61" s="369"/>
      <c r="K61" s="363"/>
      <c r="L61" s="363"/>
      <c r="M61" s="372"/>
      <c r="N61" s="363"/>
      <c r="O61" s="372"/>
      <c r="P61" s="375"/>
      <c r="Q61" s="43" t="s">
        <v>30</v>
      </c>
      <c r="R61" s="106" t="s">
        <v>233</v>
      </c>
      <c r="S61" s="106" t="s">
        <v>95</v>
      </c>
      <c r="T61" s="106" t="s">
        <v>96</v>
      </c>
      <c r="U61" s="106" t="s">
        <v>100</v>
      </c>
      <c r="V61" s="106" t="s">
        <v>98</v>
      </c>
      <c r="W61" s="44">
        <v>0.3</v>
      </c>
      <c r="X61" s="106" t="s">
        <v>130</v>
      </c>
      <c r="Y61" s="106" t="s">
        <v>117</v>
      </c>
      <c r="Z61" s="106" t="s">
        <v>118</v>
      </c>
      <c r="AA61" s="44">
        <v>0.42</v>
      </c>
      <c r="AB61" s="363"/>
      <c r="AC61" s="44">
        <v>0.75</v>
      </c>
      <c r="AD61" s="363"/>
      <c r="AE61" s="363"/>
      <c r="AF61" s="378"/>
      <c r="AG61" s="55"/>
      <c r="AH61" s="351"/>
      <c r="AI61" s="351"/>
      <c r="AJ61" s="351"/>
      <c r="AK61" s="351"/>
      <c r="AL61" s="351"/>
      <c r="AM61" s="380"/>
      <c r="AN61" s="380"/>
      <c r="AO61" s="86"/>
      <c r="AP61" s="45"/>
    </row>
    <row r="62" spans="1:42" hidden="1" x14ac:dyDescent="0.25">
      <c r="A62" s="431"/>
      <c r="B62" s="305"/>
      <c r="C62" s="424"/>
      <c r="D62" s="305"/>
      <c r="E62" s="322"/>
      <c r="F62" s="363"/>
      <c r="G62" s="369"/>
      <c r="H62" s="369"/>
      <c r="I62" s="369"/>
      <c r="J62" s="369"/>
      <c r="K62" s="363"/>
      <c r="L62" s="363"/>
      <c r="M62" s="372"/>
      <c r="N62" s="363"/>
      <c r="O62" s="372"/>
      <c r="P62" s="375"/>
      <c r="Q62" s="43" t="s">
        <v>31</v>
      </c>
      <c r="R62" s="106">
        <v>0</v>
      </c>
      <c r="S62" s="106" t="s">
        <v>96</v>
      </c>
      <c r="T62" s="106" t="s">
        <v>96</v>
      </c>
      <c r="U62" s="106">
        <v>0</v>
      </c>
      <c r="V62" s="106">
        <v>0</v>
      </c>
      <c r="W62" s="44">
        <v>0</v>
      </c>
      <c r="X62" s="106">
        <v>0</v>
      </c>
      <c r="Y62" s="106">
        <v>0</v>
      </c>
      <c r="Z62" s="106">
        <v>0</v>
      </c>
      <c r="AA62" s="44">
        <v>0.42</v>
      </c>
      <c r="AB62" s="363"/>
      <c r="AC62" s="44">
        <v>0.75</v>
      </c>
      <c r="AD62" s="363"/>
      <c r="AE62" s="363"/>
      <c r="AF62" s="378"/>
      <c r="AG62" s="55"/>
      <c r="AH62" s="351"/>
      <c r="AI62" s="351"/>
      <c r="AJ62" s="351"/>
      <c r="AK62" s="351"/>
      <c r="AL62" s="351"/>
      <c r="AM62" s="369"/>
      <c r="AN62" s="369"/>
      <c r="AO62" s="46"/>
      <c r="AP62" s="47"/>
    </row>
    <row r="63" spans="1:42" hidden="1" x14ac:dyDescent="0.25">
      <c r="A63" s="431"/>
      <c r="B63" s="305"/>
      <c r="C63" s="424"/>
      <c r="D63" s="305"/>
      <c r="E63" s="322"/>
      <c r="F63" s="363"/>
      <c r="G63" s="369"/>
      <c r="H63" s="369"/>
      <c r="I63" s="369"/>
      <c r="J63" s="369"/>
      <c r="K63" s="363"/>
      <c r="L63" s="363"/>
      <c r="M63" s="372"/>
      <c r="N63" s="363"/>
      <c r="O63" s="372"/>
      <c r="P63" s="375"/>
      <c r="Q63" s="43" t="s">
        <v>32</v>
      </c>
      <c r="R63" s="106">
        <v>0</v>
      </c>
      <c r="S63" s="106" t="s">
        <v>96</v>
      </c>
      <c r="T63" s="106" t="s">
        <v>96</v>
      </c>
      <c r="U63" s="106">
        <v>0</v>
      </c>
      <c r="V63" s="106">
        <v>0</v>
      </c>
      <c r="W63" s="44">
        <v>0</v>
      </c>
      <c r="X63" s="106">
        <v>0</v>
      </c>
      <c r="Y63" s="106">
        <v>0</v>
      </c>
      <c r="Z63" s="106">
        <v>0</v>
      </c>
      <c r="AA63" s="44">
        <v>0.42</v>
      </c>
      <c r="AB63" s="363"/>
      <c r="AC63" s="44">
        <v>0.75</v>
      </c>
      <c r="AD63" s="363"/>
      <c r="AE63" s="363"/>
      <c r="AF63" s="378"/>
      <c r="AG63" s="5"/>
      <c r="AH63" s="351"/>
      <c r="AI63" s="351"/>
      <c r="AJ63" s="351"/>
      <c r="AK63" s="351"/>
      <c r="AL63" s="351"/>
      <c r="AM63" s="295"/>
      <c r="AN63" s="295"/>
      <c r="AO63" s="88"/>
      <c r="AP63" s="8"/>
    </row>
    <row r="64" spans="1:42" ht="15.75" hidden="1" thickBot="1" x14ac:dyDescent="0.3">
      <c r="A64" s="432"/>
      <c r="B64" s="306"/>
      <c r="C64" s="425"/>
      <c r="D64" s="306"/>
      <c r="E64" s="402"/>
      <c r="F64" s="364"/>
      <c r="G64" s="370"/>
      <c r="H64" s="370"/>
      <c r="I64" s="370"/>
      <c r="J64" s="370"/>
      <c r="K64" s="364"/>
      <c r="L64" s="364"/>
      <c r="M64" s="373"/>
      <c r="N64" s="364"/>
      <c r="O64" s="373"/>
      <c r="P64" s="376"/>
      <c r="Q64" s="48" t="s">
        <v>33</v>
      </c>
      <c r="R64" s="114">
        <v>0</v>
      </c>
      <c r="S64" s="114" t="s">
        <v>96</v>
      </c>
      <c r="T64" s="114" t="s">
        <v>96</v>
      </c>
      <c r="U64" s="114">
        <v>0</v>
      </c>
      <c r="V64" s="114">
        <v>0</v>
      </c>
      <c r="W64" s="49">
        <v>0</v>
      </c>
      <c r="X64" s="114">
        <v>0</v>
      </c>
      <c r="Y64" s="114">
        <v>0</v>
      </c>
      <c r="Z64" s="49">
        <v>0</v>
      </c>
      <c r="AA64" s="49">
        <v>0.42</v>
      </c>
      <c r="AB64" s="364"/>
      <c r="AC64" s="49">
        <v>0.75</v>
      </c>
      <c r="AD64" s="364"/>
      <c r="AE64" s="364"/>
      <c r="AF64" s="379"/>
      <c r="AG64" s="9"/>
      <c r="AH64" s="355"/>
      <c r="AI64" s="355"/>
      <c r="AJ64" s="355"/>
      <c r="AK64" s="355"/>
      <c r="AL64" s="355"/>
      <c r="AM64" s="296"/>
      <c r="AN64" s="296"/>
      <c r="AO64" s="93"/>
      <c r="AP64" s="11"/>
    </row>
    <row r="65" spans="1:42" ht="120" hidden="1" x14ac:dyDescent="0.25">
      <c r="A65" s="406">
        <v>13</v>
      </c>
      <c r="B65" s="297" t="s">
        <v>181</v>
      </c>
      <c r="C65" s="410" t="s">
        <v>47</v>
      </c>
      <c r="D65" s="297" t="s">
        <v>403</v>
      </c>
      <c r="E65" s="321" t="s">
        <v>71</v>
      </c>
      <c r="F65" s="330" t="s">
        <v>93</v>
      </c>
      <c r="G65" s="297" t="s">
        <v>240</v>
      </c>
      <c r="H65" s="297" t="s">
        <v>241</v>
      </c>
      <c r="I65" s="297" t="s">
        <v>242</v>
      </c>
      <c r="J65" s="297" t="s">
        <v>91</v>
      </c>
      <c r="K65" s="330">
        <v>1</v>
      </c>
      <c r="L65" s="330" t="s">
        <v>58</v>
      </c>
      <c r="M65" s="357">
        <v>0.2</v>
      </c>
      <c r="N65" s="330" t="s">
        <v>105</v>
      </c>
      <c r="O65" s="357">
        <v>0.8</v>
      </c>
      <c r="P65" s="332" t="s">
        <v>106</v>
      </c>
      <c r="Q65" s="107" t="s">
        <v>29</v>
      </c>
      <c r="R65" s="87" t="s">
        <v>243</v>
      </c>
      <c r="S65" s="101" t="s">
        <v>95</v>
      </c>
      <c r="T65" s="101" t="s">
        <v>96</v>
      </c>
      <c r="U65" s="101" t="s">
        <v>97</v>
      </c>
      <c r="V65" s="101" t="s">
        <v>98</v>
      </c>
      <c r="W65" s="171">
        <v>0.4</v>
      </c>
      <c r="X65" s="101" t="s">
        <v>116</v>
      </c>
      <c r="Y65" s="101" t="s">
        <v>117</v>
      </c>
      <c r="Z65" s="101" t="s">
        <v>118</v>
      </c>
      <c r="AA65" s="171">
        <v>0.12</v>
      </c>
      <c r="AB65" s="330" t="s">
        <v>58</v>
      </c>
      <c r="AC65" s="139">
        <v>0.8</v>
      </c>
      <c r="AD65" s="330" t="s">
        <v>61</v>
      </c>
      <c r="AE65" s="330" t="s">
        <v>61</v>
      </c>
      <c r="AF65" s="335" t="s">
        <v>82</v>
      </c>
      <c r="AG65" s="12" t="s">
        <v>29</v>
      </c>
      <c r="AH65" s="338" t="s">
        <v>244</v>
      </c>
      <c r="AI65" s="338"/>
      <c r="AJ65" s="338"/>
      <c r="AK65" s="338"/>
      <c r="AL65" s="338"/>
      <c r="AM65" s="338" t="s">
        <v>245</v>
      </c>
      <c r="AN65" s="338"/>
      <c r="AO65" s="14">
        <v>44440</v>
      </c>
      <c r="AP65" s="71" t="s">
        <v>246</v>
      </c>
    </row>
    <row r="66" spans="1:42" ht="90" hidden="1" x14ac:dyDescent="0.25">
      <c r="A66" s="404"/>
      <c r="B66" s="295"/>
      <c r="C66" s="411"/>
      <c r="D66" s="295"/>
      <c r="E66" s="322"/>
      <c r="F66" s="309"/>
      <c r="G66" s="295"/>
      <c r="H66" s="295"/>
      <c r="I66" s="295"/>
      <c r="J66" s="295"/>
      <c r="K66" s="309"/>
      <c r="L66" s="309"/>
      <c r="M66" s="358"/>
      <c r="N66" s="309"/>
      <c r="O66" s="358"/>
      <c r="P66" s="333"/>
      <c r="Q66" s="102" t="s">
        <v>30</v>
      </c>
      <c r="R66" s="88" t="s">
        <v>247</v>
      </c>
      <c r="S66" s="99" t="s">
        <v>95</v>
      </c>
      <c r="T66" s="99" t="s">
        <v>96</v>
      </c>
      <c r="U66" s="99" t="s">
        <v>97</v>
      </c>
      <c r="V66" s="99" t="s">
        <v>98</v>
      </c>
      <c r="W66" s="164">
        <v>0.4</v>
      </c>
      <c r="X66" s="99" t="s">
        <v>116</v>
      </c>
      <c r="Y66" s="99" t="s">
        <v>117</v>
      </c>
      <c r="Z66" s="99" t="s">
        <v>118</v>
      </c>
      <c r="AA66" s="164">
        <v>7.1999999999999995E-2</v>
      </c>
      <c r="AB66" s="309"/>
      <c r="AC66" s="6">
        <v>0.8</v>
      </c>
      <c r="AD66" s="309"/>
      <c r="AE66" s="309"/>
      <c r="AF66" s="336"/>
      <c r="AG66" s="5" t="s">
        <v>30</v>
      </c>
      <c r="AH66" s="339"/>
      <c r="AI66" s="339"/>
      <c r="AJ66" s="339"/>
      <c r="AK66" s="339"/>
      <c r="AL66" s="339"/>
      <c r="AM66" s="339"/>
      <c r="AN66" s="339"/>
      <c r="AO66" s="90"/>
      <c r="AP66" s="7"/>
    </row>
    <row r="67" spans="1:42" ht="90" hidden="1" x14ac:dyDescent="0.25">
      <c r="A67" s="404"/>
      <c r="B67" s="295"/>
      <c r="C67" s="411"/>
      <c r="D67" s="295"/>
      <c r="E67" s="322"/>
      <c r="F67" s="309"/>
      <c r="G67" s="295"/>
      <c r="H67" s="295"/>
      <c r="I67" s="295"/>
      <c r="J67" s="295"/>
      <c r="K67" s="309"/>
      <c r="L67" s="309"/>
      <c r="M67" s="358"/>
      <c r="N67" s="309"/>
      <c r="O67" s="358"/>
      <c r="P67" s="333"/>
      <c r="Q67" s="102" t="s">
        <v>31</v>
      </c>
      <c r="R67" s="88" t="s">
        <v>248</v>
      </c>
      <c r="S67" s="99" t="s">
        <v>96</v>
      </c>
      <c r="T67" s="99" t="s">
        <v>95</v>
      </c>
      <c r="U67" s="99" t="s">
        <v>111</v>
      </c>
      <c r="V67" s="99" t="s">
        <v>98</v>
      </c>
      <c r="W67" s="164">
        <v>0.25</v>
      </c>
      <c r="X67" s="99" t="s">
        <v>116</v>
      </c>
      <c r="Y67" s="99" t="s">
        <v>117</v>
      </c>
      <c r="Z67" s="99" t="s">
        <v>118</v>
      </c>
      <c r="AA67" s="164">
        <v>7.1999999999999995E-2</v>
      </c>
      <c r="AB67" s="309"/>
      <c r="AC67" s="6">
        <v>0.60000000000000009</v>
      </c>
      <c r="AD67" s="309"/>
      <c r="AE67" s="309"/>
      <c r="AF67" s="336"/>
      <c r="AG67" s="5" t="s">
        <v>31</v>
      </c>
      <c r="AH67" s="339"/>
      <c r="AI67" s="339"/>
      <c r="AJ67" s="339"/>
      <c r="AK67" s="339"/>
      <c r="AL67" s="339"/>
      <c r="AM67" s="339"/>
      <c r="AN67" s="339"/>
      <c r="AO67" s="88"/>
      <c r="AP67" s="8"/>
    </row>
    <row r="68" spans="1:42" hidden="1" x14ac:dyDescent="0.25">
      <c r="A68" s="404"/>
      <c r="B68" s="295"/>
      <c r="C68" s="411"/>
      <c r="D68" s="295"/>
      <c r="E68" s="322"/>
      <c r="F68" s="309"/>
      <c r="G68" s="295"/>
      <c r="H68" s="295"/>
      <c r="I68" s="295"/>
      <c r="J68" s="295"/>
      <c r="K68" s="309"/>
      <c r="L68" s="309"/>
      <c r="M68" s="358"/>
      <c r="N68" s="309"/>
      <c r="O68" s="358"/>
      <c r="P68" s="333"/>
      <c r="Q68" s="102" t="s">
        <v>32</v>
      </c>
      <c r="R68" s="88">
        <v>0</v>
      </c>
      <c r="S68" s="99" t="s">
        <v>96</v>
      </c>
      <c r="T68" s="99" t="s">
        <v>96</v>
      </c>
      <c r="U68" s="99">
        <v>0</v>
      </c>
      <c r="V68" s="99">
        <v>0</v>
      </c>
      <c r="W68" s="164">
        <v>0</v>
      </c>
      <c r="X68" s="99">
        <v>0</v>
      </c>
      <c r="Y68" s="99">
        <v>0</v>
      </c>
      <c r="Z68" s="99">
        <v>0</v>
      </c>
      <c r="AA68" s="164">
        <v>7.1999999999999995E-2</v>
      </c>
      <c r="AB68" s="309"/>
      <c r="AC68" s="6">
        <v>0.60000000000000009</v>
      </c>
      <c r="AD68" s="309"/>
      <c r="AE68" s="309"/>
      <c r="AF68" s="336"/>
      <c r="AG68" s="5" t="s">
        <v>32</v>
      </c>
      <c r="AH68" s="339"/>
      <c r="AI68" s="339"/>
      <c r="AJ68" s="339"/>
      <c r="AK68" s="339"/>
      <c r="AL68" s="339"/>
      <c r="AM68" s="339"/>
      <c r="AN68" s="339"/>
      <c r="AO68" s="88"/>
      <c r="AP68" s="8"/>
    </row>
    <row r="69" spans="1:42" ht="15.75" hidden="1" thickBot="1" x14ac:dyDescent="0.3">
      <c r="A69" s="405"/>
      <c r="B69" s="296"/>
      <c r="C69" s="417"/>
      <c r="D69" s="296"/>
      <c r="E69" s="402"/>
      <c r="F69" s="310"/>
      <c r="G69" s="296"/>
      <c r="H69" s="296"/>
      <c r="I69" s="296"/>
      <c r="J69" s="296"/>
      <c r="K69" s="310"/>
      <c r="L69" s="310"/>
      <c r="M69" s="361"/>
      <c r="N69" s="310"/>
      <c r="O69" s="361"/>
      <c r="P69" s="347"/>
      <c r="Q69" s="103" t="s">
        <v>33</v>
      </c>
      <c r="R69" s="93">
        <v>0</v>
      </c>
      <c r="S69" s="104" t="s">
        <v>96</v>
      </c>
      <c r="T69" s="104" t="s">
        <v>96</v>
      </c>
      <c r="U69" s="104">
        <v>0</v>
      </c>
      <c r="V69" s="104">
        <v>0</v>
      </c>
      <c r="W69" s="170">
        <v>0</v>
      </c>
      <c r="X69" s="104">
        <v>0</v>
      </c>
      <c r="Y69" s="104">
        <v>0</v>
      </c>
      <c r="Z69" s="170">
        <v>0</v>
      </c>
      <c r="AA69" s="170">
        <v>7.1999999999999995E-2</v>
      </c>
      <c r="AB69" s="310"/>
      <c r="AC69" s="10">
        <v>0.60000000000000009</v>
      </c>
      <c r="AD69" s="310"/>
      <c r="AE69" s="310"/>
      <c r="AF69" s="349"/>
      <c r="AG69" s="9" t="s">
        <v>33</v>
      </c>
      <c r="AH69" s="342"/>
      <c r="AI69" s="342"/>
      <c r="AJ69" s="342"/>
      <c r="AK69" s="342"/>
      <c r="AL69" s="342"/>
      <c r="AM69" s="342"/>
      <c r="AN69" s="342"/>
      <c r="AO69" s="93"/>
      <c r="AP69" s="11"/>
    </row>
    <row r="70" spans="1:42" ht="105" hidden="1" x14ac:dyDescent="0.25">
      <c r="A70" s="406">
        <v>14</v>
      </c>
      <c r="B70" s="297" t="s">
        <v>182</v>
      </c>
      <c r="C70" s="410" t="s">
        <v>47</v>
      </c>
      <c r="D70" s="297" t="s">
        <v>403</v>
      </c>
      <c r="E70" s="321" t="s">
        <v>71</v>
      </c>
      <c r="F70" s="330" t="s">
        <v>93</v>
      </c>
      <c r="G70" s="297" t="s">
        <v>249</v>
      </c>
      <c r="H70" s="297" t="s">
        <v>250</v>
      </c>
      <c r="I70" s="297" t="s">
        <v>251</v>
      </c>
      <c r="J70" s="297" t="s">
        <v>91</v>
      </c>
      <c r="K70" s="330">
        <v>1</v>
      </c>
      <c r="L70" s="330" t="s">
        <v>58</v>
      </c>
      <c r="M70" s="357">
        <v>0.2</v>
      </c>
      <c r="N70" s="330" t="s">
        <v>105</v>
      </c>
      <c r="O70" s="357">
        <v>0.8</v>
      </c>
      <c r="P70" s="332" t="s">
        <v>106</v>
      </c>
      <c r="Q70" s="107" t="s">
        <v>29</v>
      </c>
      <c r="R70" s="87" t="s">
        <v>252</v>
      </c>
      <c r="S70" s="101" t="s">
        <v>95</v>
      </c>
      <c r="T70" s="101" t="s">
        <v>96</v>
      </c>
      <c r="U70" s="101" t="s">
        <v>97</v>
      </c>
      <c r="V70" s="101" t="s">
        <v>98</v>
      </c>
      <c r="W70" s="101">
        <v>0.4</v>
      </c>
      <c r="X70" s="101" t="s">
        <v>116</v>
      </c>
      <c r="Y70" s="101" t="s">
        <v>117</v>
      </c>
      <c r="Z70" s="101" t="s">
        <v>118</v>
      </c>
      <c r="AA70" s="169">
        <v>0.12</v>
      </c>
      <c r="AB70" s="330" t="s">
        <v>58</v>
      </c>
      <c r="AC70" s="13">
        <v>0.8</v>
      </c>
      <c r="AD70" s="330" t="s">
        <v>61</v>
      </c>
      <c r="AE70" s="330" t="s">
        <v>61</v>
      </c>
      <c r="AF70" s="335" t="s">
        <v>82</v>
      </c>
      <c r="AG70" s="12" t="s">
        <v>29</v>
      </c>
      <c r="AH70" s="338" t="s">
        <v>244</v>
      </c>
      <c r="AI70" s="338"/>
      <c r="AJ70" s="338"/>
      <c r="AK70" s="338"/>
      <c r="AL70" s="338"/>
      <c r="AM70" s="338" t="s">
        <v>245</v>
      </c>
      <c r="AN70" s="338"/>
      <c r="AO70" s="14">
        <v>44440</v>
      </c>
      <c r="AP70" s="15" t="s">
        <v>246</v>
      </c>
    </row>
    <row r="71" spans="1:42" ht="90" hidden="1" x14ac:dyDescent="0.25">
      <c r="A71" s="404"/>
      <c r="B71" s="295"/>
      <c r="C71" s="411"/>
      <c r="D71" s="295"/>
      <c r="E71" s="322"/>
      <c r="F71" s="309"/>
      <c r="G71" s="295"/>
      <c r="H71" s="295"/>
      <c r="I71" s="295"/>
      <c r="J71" s="295"/>
      <c r="K71" s="309"/>
      <c r="L71" s="309"/>
      <c r="M71" s="358"/>
      <c r="N71" s="309"/>
      <c r="O71" s="358"/>
      <c r="P71" s="333"/>
      <c r="Q71" s="102" t="s">
        <v>30</v>
      </c>
      <c r="R71" s="88" t="s">
        <v>253</v>
      </c>
      <c r="S71" s="99" t="s">
        <v>95</v>
      </c>
      <c r="T71" s="99" t="s">
        <v>96</v>
      </c>
      <c r="U71" s="99" t="s">
        <v>100</v>
      </c>
      <c r="V71" s="99" t="s">
        <v>98</v>
      </c>
      <c r="W71" s="99">
        <v>0.3</v>
      </c>
      <c r="X71" s="99" t="s">
        <v>116</v>
      </c>
      <c r="Y71" s="99" t="s">
        <v>117</v>
      </c>
      <c r="Z71" s="99" t="s">
        <v>118</v>
      </c>
      <c r="AA71" s="165">
        <v>8.3999999999999991E-2</v>
      </c>
      <c r="AB71" s="309"/>
      <c r="AC71" s="72">
        <v>0.8</v>
      </c>
      <c r="AD71" s="309"/>
      <c r="AE71" s="309"/>
      <c r="AF71" s="336"/>
      <c r="AG71" s="5" t="s">
        <v>30</v>
      </c>
      <c r="AH71" s="339"/>
      <c r="AI71" s="339"/>
      <c r="AJ71" s="339"/>
      <c r="AK71" s="339"/>
      <c r="AL71" s="339"/>
      <c r="AM71" s="339"/>
      <c r="AN71" s="339"/>
      <c r="AO71" s="88"/>
      <c r="AP71" s="8"/>
    </row>
    <row r="72" spans="1:42" ht="105" hidden="1" x14ac:dyDescent="0.25">
      <c r="A72" s="404"/>
      <c r="B72" s="295"/>
      <c r="C72" s="411"/>
      <c r="D72" s="295"/>
      <c r="E72" s="322"/>
      <c r="F72" s="309"/>
      <c r="G72" s="295"/>
      <c r="H72" s="295"/>
      <c r="I72" s="295"/>
      <c r="J72" s="295"/>
      <c r="K72" s="309"/>
      <c r="L72" s="309"/>
      <c r="M72" s="358"/>
      <c r="N72" s="309"/>
      <c r="O72" s="358"/>
      <c r="P72" s="333"/>
      <c r="Q72" s="102" t="s">
        <v>31</v>
      </c>
      <c r="R72" s="88" t="s">
        <v>254</v>
      </c>
      <c r="S72" s="99" t="s">
        <v>96</v>
      </c>
      <c r="T72" s="99" t="s">
        <v>95</v>
      </c>
      <c r="U72" s="99" t="s">
        <v>111</v>
      </c>
      <c r="V72" s="99" t="s">
        <v>98</v>
      </c>
      <c r="W72" s="99">
        <v>0.25</v>
      </c>
      <c r="X72" s="99" t="s">
        <v>116</v>
      </c>
      <c r="Y72" s="99" t="s">
        <v>117</v>
      </c>
      <c r="Z72" s="99" t="s">
        <v>118</v>
      </c>
      <c r="AA72" s="165">
        <v>8.3999999999999991E-2</v>
      </c>
      <c r="AB72" s="309"/>
      <c r="AC72" s="72">
        <v>0.60000000000000009</v>
      </c>
      <c r="AD72" s="309"/>
      <c r="AE72" s="309"/>
      <c r="AF72" s="336"/>
      <c r="AG72" s="5" t="s">
        <v>31</v>
      </c>
      <c r="AH72" s="339"/>
      <c r="AI72" s="339"/>
      <c r="AJ72" s="339"/>
      <c r="AK72" s="339"/>
      <c r="AL72" s="339"/>
      <c r="AM72" s="339"/>
      <c r="AN72" s="339"/>
      <c r="AO72" s="88"/>
      <c r="AP72" s="8"/>
    </row>
    <row r="73" spans="1:42" hidden="1" x14ac:dyDescent="0.25">
      <c r="A73" s="404"/>
      <c r="B73" s="295"/>
      <c r="C73" s="411"/>
      <c r="D73" s="295"/>
      <c r="E73" s="322"/>
      <c r="F73" s="309"/>
      <c r="G73" s="295"/>
      <c r="H73" s="295"/>
      <c r="I73" s="295"/>
      <c r="J73" s="295"/>
      <c r="K73" s="309"/>
      <c r="L73" s="309"/>
      <c r="M73" s="358"/>
      <c r="N73" s="309"/>
      <c r="O73" s="358"/>
      <c r="P73" s="333"/>
      <c r="Q73" s="102" t="s">
        <v>32</v>
      </c>
      <c r="R73" s="88">
        <v>0</v>
      </c>
      <c r="S73" s="99" t="s">
        <v>96</v>
      </c>
      <c r="T73" s="99" t="s">
        <v>96</v>
      </c>
      <c r="U73" s="99">
        <v>0</v>
      </c>
      <c r="V73" s="99">
        <v>0</v>
      </c>
      <c r="W73" s="99">
        <v>0</v>
      </c>
      <c r="X73" s="99">
        <v>0</v>
      </c>
      <c r="Y73" s="99">
        <v>0</v>
      </c>
      <c r="Z73" s="99">
        <v>0</v>
      </c>
      <c r="AA73" s="165">
        <v>8.3999999999999991E-2</v>
      </c>
      <c r="AB73" s="309"/>
      <c r="AC73" s="72">
        <v>0.60000000000000009</v>
      </c>
      <c r="AD73" s="309"/>
      <c r="AE73" s="309"/>
      <c r="AF73" s="336"/>
      <c r="AG73" s="5" t="s">
        <v>32</v>
      </c>
      <c r="AH73" s="339"/>
      <c r="AI73" s="339"/>
      <c r="AJ73" s="339"/>
      <c r="AK73" s="339"/>
      <c r="AL73" s="339"/>
      <c r="AM73" s="339"/>
      <c r="AN73" s="339"/>
      <c r="AO73" s="88"/>
      <c r="AP73" s="8"/>
    </row>
    <row r="74" spans="1:42" hidden="1" x14ac:dyDescent="0.25">
      <c r="A74" s="407"/>
      <c r="B74" s="298"/>
      <c r="C74" s="412"/>
      <c r="D74" s="298"/>
      <c r="E74" s="323"/>
      <c r="F74" s="331"/>
      <c r="G74" s="298"/>
      <c r="H74" s="298"/>
      <c r="I74" s="298"/>
      <c r="J74" s="298"/>
      <c r="K74" s="331"/>
      <c r="L74" s="331"/>
      <c r="M74" s="359"/>
      <c r="N74" s="331"/>
      <c r="O74" s="359"/>
      <c r="P74" s="334"/>
      <c r="Q74" s="108" t="s">
        <v>33</v>
      </c>
      <c r="R74" s="89">
        <v>0</v>
      </c>
      <c r="S74" s="109" t="s">
        <v>96</v>
      </c>
      <c r="T74" s="109" t="s">
        <v>96</v>
      </c>
      <c r="U74" s="109">
        <v>0</v>
      </c>
      <c r="V74" s="109">
        <v>0</v>
      </c>
      <c r="W74" s="109">
        <v>0</v>
      </c>
      <c r="X74" s="109">
        <v>0</v>
      </c>
      <c r="Y74" s="109">
        <v>0</v>
      </c>
      <c r="Z74" s="109">
        <v>0</v>
      </c>
      <c r="AA74" s="166">
        <v>8.3999999999999991E-2</v>
      </c>
      <c r="AB74" s="331"/>
      <c r="AC74" s="17">
        <v>0.60000000000000009</v>
      </c>
      <c r="AD74" s="331"/>
      <c r="AE74" s="331"/>
      <c r="AF74" s="337"/>
      <c r="AG74" s="16" t="s">
        <v>33</v>
      </c>
      <c r="AH74" s="340"/>
      <c r="AI74" s="340"/>
      <c r="AJ74" s="340"/>
      <c r="AK74" s="340"/>
      <c r="AL74" s="340"/>
      <c r="AM74" s="340"/>
      <c r="AN74" s="340"/>
      <c r="AO74" s="89"/>
      <c r="AP74" s="18"/>
    </row>
    <row r="75" spans="1:42" ht="135" hidden="1" x14ac:dyDescent="0.25">
      <c r="A75" s="403">
        <v>15</v>
      </c>
      <c r="B75" s="294" t="s">
        <v>183</v>
      </c>
      <c r="C75" s="416" t="s">
        <v>264</v>
      </c>
      <c r="D75" s="294" t="s">
        <v>418</v>
      </c>
      <c r="E75" s="401" t="s">
        <v>71</v>
      </c>
      <c r="F75" s="308" t="s">
        <v>87</v>
      </c>
      <c r="G75" s="294" t="s">
        <v>257</v>
      </c>
      <c r="H75" s="294" t="s">
        <v>258</v>
      </c>
      <c r="I75" s="294" t="s">
        <v>259</v>
      </c>
      <c r="J75" s="294" t="s">
        <v>91</v>
      </c>
      <c r="K75" s="308">
        <v>50</v>
      </c>
      <c r="L75" s="308" t="s">
        <v>56</v>
      </c>
      <c r="M75" s="360">
        <v>0.6</v>
      </c>
      <c r="N75" s="308" t="s">
        <v>63</v>
      </c>
      <c r="O75" s="360">
        <v>1</v>
      </c>
      <c r="P75" s="346" t="s">
        <v>92</v>
      </c>
      <c r="Q75" s="100" t="s">
        <v>29</v>
      </c>
      <c r="R75" s="92" t="s">
        <v>260</v>
      </c>
      <c r="S75" s="98" t="s">
        <v>95</v>
      </c>
      <c r="T75" s="98" t="s">
        <v>96</v>
      </c>
      <c r="U75" s="98" t="s">
        <v>100</v>
      </c>
      <c r="V75" s="98" t="s">
        <v>98</v>
      </c>
      <c r="W75" s="98">
        <v>0.3</v>
      </c>
      <c r="X75" s="98" t="s">
        <v>116</v>
      </c>
      <c r="Y75" s="98" t="s">
        <v>117</v>
      </c>
      <c r="Z75" s="98" t="s">
        <v>118</v>
      </c>
      <c r="AA75" s="167">
        <v>0.42</v>
      </c>
      <c r="AB75" s="308" t="s">
        <v>57</v>
      </c>
      <c r="AC75" s="73">
        <v>1</v>
      </c>
      <c r="AD75" s="308" t="s">
        <v>63</v>
      </c>
      <c r="AE75" s="308" t="s">
        <v>92</v>
      </c>
      <c r="AF75" s="348" t="s">
        <v>82</v>
      </c>
      <c r="AG75" s="2" t="s">
        <v>29</v>
      </c>
      <c r="AH75" s="341" t="s">
        <v>261</v>
      </c>
      <c r="AI75" s="341"/>
      <c r="AJ75" s="341"/>
      <c r="AK75" s="341"/>
      <c r="AL75" s="341"/>
      <c r="AM75" s="341" t="s">
        <v>210</v>
      </c>
      <c r="AN75" s="341"/>
      <c r="AO75" s="40">
        <v>44377</v>
      </c>
      <c r="AP75" s="63" t="s">
        <v>262</v>
      </c>
    </row>
    <row r="76" spans="1:42" ht="60" hidden="1" x14ac:dyDescent="0.25">
      <c r="A76" s="404"/>
      <c r="B76" s="295"/>
      <c r="C76" s="411"/>
      <c r="D76" s="295"/>
      <c r="E76" s="322"/>
      <c r="F76" s="309"/>
      <c r="G76" s="295"/>
      <c r="H76" s="295"/>
      <c r="I76" s="295"/>
      <c r="J76" s="295"/>
      <c r="K76" s="309"/>
      <c r="L76" s="309"/>
      <c r="M76" s="358"/>
      <c r="N76" s="309"/>
      <c r="O76" s="358"/>
      <c r="P76" s="333"/>
      <c r="Q76" s="102" t="s">
        <v>30</v>
      </c>
      <c r="R76" s="88" t="s">
        <v>263</v>
      </c>
      <c r="S76" s="99" t="s">
        <v>95</v>
      </c>
      <c r="T76" s="99" t="s">
        <v>96</v>
      </c>
      <c r="U76" s="99" t="s">
        <v>97</v>
      </c>
      <c r="V76" s="99" t="s">
        <v>98</v>
      </c>
      <c r="W76" s="99">
        <v>0.4</v>
      </c>
      <c r="X76" s="99" t="s">
        <v>116</v>
      </c>
      <c r="Y76" s="99" t="s">
        <v>117</v>
      </c>
      <c r="Z76" s="99" t="s">
        <v>118</v>
      </c>
      <c r="AA76" s="165">
        <v>0.252</v>
      </c>
      <c r="AB76" s="309"/>
      <c r="AC76" s="72">
        <v>1</v>
      </c>
      <c r="AD76" s="309"/>
      <c r="AE76" s="309"/>
      <c r="AF76" s="336"/>
      <c r="AG76" s="5"/>
      <c r="AH76" s="339"/>
      <c r="AI76" s="339"/>
      <c r="AJ76" s="339"/>
      <c r="AK76" s="339"/>
      <c r="AL76" s="339"/>
      <c r="AM76" s="339"/>
      <c r="AN76" s="339"/>
      <c r="AO76" s="88"/>
      <c r="AP76" s="8"/>
    </row>
    <row r="77" spans="1:42" hidden="1" x14ac:dyDescent="0.25">
      <c r="A77" s="404"/>
      <c r="B77" s="295"/>
      <c r="C77" s="411"/>
      <c r="D77" s="295"/>
      <c r="E77" s="322"/>
      <c r="F77" s="309"/>
      <c r="G77" s="295"/>
      <c r="H77" s="295"/>
      <c r="I77" s="295"/>
      <c r="J77" s="295"/>
      <c r="K77" s="309"/>
      <c r="L77" s="309"/>
      <c r="M77" s="358"/>
      <c r="N77" s="309"/>
      <c r="O77" s="358"/>
      <c r="P77" s="333"/>
      <c r="Q77" s="102"/>
      <c r="R77" s="88"/>
      <c r="S77" s="99"/>
      <c r="T77" s="99"/>
      <c r="U77" s="106">
        <v>0</v>
      </c>
      <c r="V77" s="106">
        <v>0</v>
      </c>
      <c r="W77" s="44">
        <v>0</v>
      </c>
      <c r="X77" s="106">
        <v>0</v>
      </c>
      <c r="Y77" s="106">
        <v>0</v>
      </c>
      <c r="Z77" s="106">
        <v>0</v>
      </c>
      <c r="AA77" s="165">
        <f>AA76</f>
        <v>0.252</v>
      </c>
      <c r="AB77" s="309"/>
      <c r="AC77" s="72">
        <f>AC76</f>
        <v>1</v>
      </c>
      <c r="AD77" s="309"/>
      <c r="AE77" s="309"/>
      <c r="AF77" s="336"/>
      <c r="AG77" s="5"/>
      <c r="AH77" s="339"/>
      <c r="AI77" s="339"/>
      <c r="AJ77" s="339"/>
      <c r="AK77" s="339"/>
      <c r="AL77" s="339"/>
      <c r="AM77" s="339"/>
      <c r="AN77" s="339"/>
      <c r="AO77" s="88"/>
      <c r="AP77" s="8"/>
    </row>
    <row r="78" spans="1:42" hidden="1" x14ac:dyDescent="0.25">
      <c r="A78" s="404"/>
      <c r="B78" s="295"/>
      <c r="C78" s="411"/>
      <c r="D78" s="295"/>
      <c r="E78" s="322"/>
      <c r="F78" s="309"/>
      <c r="G78" s="295"/>
      <c r="H78" s="295"/>
      <c r="I78" s="295"/>
      <c r="J78" s="295"/>
      <c r="K78" s="309"/>
      <c r="L78" s="309"/>
      <c r="M78" s="358"/>
      <c r="N78" s="309"/>
      <c r="O78" s="358"/>
      <c r="P78" s="333"/>
      <c r="Q78" s="102"/>
      <c r="R78" s="88"/>
      <c r="S78" s="99"/>
      <c r="T78" s="99"/>
      <c r="U78" s="106">
        <v>0</v>
      </c>
      <c r="V78" s="106">
        <v>0</v>
      </c>
      <c r="W78" s="44">
        <v>0</v>
      </c>
      <c r="X78" s="106">
        <v>0</v>
      </c>
      <c r="Y78" s="106">
        <v>0</v>
      </c>
      <c r="Z78" s="106">
        <v>0</v>
      </c>
      <c r="AA78" s="165">
        <f>AA77</f>
        <v>0.252</v>
      </c>
      <c r="AB78" s="309"/>
      <c r="AC78" s="72">
        <f>AC77</f>
        <v>1</v>
      </c>
      <c r="AD78" s="309"/>
      <c r="AE78" s="309"/>
      <c r="AF78" s="336"/>
      <c r="AG78" s="5"/>
      <c r="AH78" s="339"/>
      <c r="AI78" s="339"/>
      <c r="AJ78" s="339"/>
      <c r="AK78" s="339"/>
      <c r="AL78" s="339"/>
      <c r="AM78" s="339"/>
      <c r="AN78" s="339"/>
      <c r="AO78" s="88"/>
      <c r="AP78" s="8"/>
    </row>
    <row r="79" spans="1:42" ht="15.75" hidden="1" thickBot="1" x14ac:dyDescent="0.3">
      <c r="A79" s="405"/>
      <c r="B79" s="296"/>
      <c r="C79" s="417"/>
      <c r="D79" s="296"/>
      <c r="E79" s="402"/>
      <c r="F79" s="310"/>
      <c r="G79" s="296"/>
      <c r="H79" s="296"/>
      <c r="I79" s="296"/>
      <c r="J79" s="296"/>
      <c r="K79" s="310"/>
      <c r="L79" s="310"/>
      <c r="M79" s="361"/>
      <c r="N79" s="310"/>
      <c r="O79" s="361"/>
      <c r="P79" s="347"/>
      <c r="Q79" s="103"/>
      <c r="R79" s="93"/>
      <c r="S79" s="104"/>
      <c r="T79" s="104"/>
      <c r="U79" s="114">
        <v>0</v>
      </c>
      <c r="V79" s="114">
        <v>0</v>
      </c>
      <c r="W79" s="49">
        <v>0</v>
      </c>
      <c r="X79" s="114">
        <v>0</v>
      </c>
      <c r="Y79" s="114">
        <v>0</v>
      </c>
      <c r="Z79" s="49">
        <v>0</v>
      </c>
      <c r="AA79" s="168">
        <f>AA78</f>
        <v>0.252</v>
      </c>
      <c r="AB79" s="310"/>
      <c r="AC79" s="74">
        <f>AC78</f>
        <v>1</v>
      </c>
      <c r="AD79" s="310"/>
      <c r="AE79" s="310"/>
      <c r="AF79" s="349"/>
      <c r="AG79" s="9"/>
      <c r="AH79" s="342"/>
      <c r="AI79" s="342"/>
      <c r="AJ79" s="342"/>
      <c r="AK79" s="342"/>
      <c r="AL79" s="342"/>
      <c r="AM79" s="342"/>
      <c r="AN79" s="342"/>
      <c r="AO79" s="93"/>
      <c r="AP79" s="11"/>
    </row>
    <row r="80" spans="1:42" ht="135" hidden="1" x14ac:dyDescent="0.25">
      <c r="A80" s="406">
        <v>16</v>
      </c>
      <c r="B80" s="297" t="s">
        <v>352</v>
      </c>
      <c r="C80" s="410" t="s">
        <v>264</v>
      </c>
      <c r="D80" s="297" t="s">
        <v>418</v>
      </c>
      <c r="E80" s="321" t="s">
        <v>71</v>
      </c>
      <c r="F80" s="330" t="s">
        <v>93</v>
      </c>
      <c r="G80" s="297" t="s">
        <v>265</v>
      </c>
      <c r="H80" s="297" t="s">
        <v>266</v>
      </c>
      <c r="I80" s="297" t="s">
        <v>267</v>
      </c>
      <c r="J80" s="297" t="s">
        <v>91</v>
      </c>
      <c r="K80" s="330">
        <v>2000</v>
      </c>
      <c r="L80" s="330" t="s">
        <v>55</v>
      </c>
      <c r="M80" s="357">
        <v>0.8</v>
      </c>
      <c r="N80" s="330" t="s">
        <v>59</v>
      </c>
      <c r="O80" s="357">
        <v>0.2</v>
      </c>
      <c r="P80" s="332" t="s">
        <v>61</v>
      </c>
      <c r="Q80" s="107" t="s">
        <v>29</v>
      </c>
      <c r="R80" s="87" t="s">
        <v>268</v>
      </c>
      <c r="S80" s="101" t="s">
        <v>95</v>
      </c>
      <c r="T80" s="101" t="s">
        <v>96</v>
      </c>
      <c r="U80" s="101" t="s">
        <v>100</v>
      </c>
      <c r="V80" s="101" t="s">
        <v>98</v>
      </c>
      <c r="W80" s="101">
        <v>0.3</v>
      </c>
      <c r="X80" s="101" t="s">
        <v>116</v>
      </c>
      <c r="Y80" s="101" t="s">
        <v>117</v>
      </c>
      <c r="Z80" s="101" t="s">
        <v>118</v>
      </c>
      <c r="AA80" s="169">
        <v>0.56000000000000005</v>
      </c>
      <c r="AB80" s="330" t="s">
        <v>57</v>
      </c>
      <c r="AC80" s="13">
        <v>0.2</v>
      </c>
      <c r="AD80" s="330" t="s">
        <v>59</v>
      </c>
      <c r="AE80" s="330" t="s">
        <v>221</v>
      </c>
      <c r="AF80" s="335" t="s">
        <v>82</v>
      </c>
      <c r="AG80" s="12" t="s">
        <v>29</v>
      </c>
      <c r="AH80" s="338" t="s">
        <v>269</v>
      </c>
      <c r="AI80" s="338"/>
      <c r="AJ80" s="338"/>
      <c r="AK80" s="338"/>
      <c r="AL80" s="338"/>
      <c r="AM80" s="338" t="s">
        <v>210</v>
      </c>
      <c r="AN80" s="338"/>
      <c r="AO80" s="14">
        <v>44377</v>
      </c>
      <c r="AP80" s="15" t="s">
        <v>262</v>
      </c>
    </row>
    <row r="81" spans="1:42" ht="120" hidden="1" x14ac:dyDescent="0.25">
      <c r="A81" s="404"/>
      <c r="B81" s="295"/>
      <c r="C81" s="411"/>
      <c r="D81" s="295"/>
      <c r="E81" s="322"/>
      <c r="F81" s="309"/>
      <c r="G81" s="295"/>
      <c r="H81" s="295"/>
      <c r="I81" s="295"/>
      <c r="J81" s="295"/>
      <c r="K81" s="309"/>
      <c r="L81" s="309"/>
      <c r="M81" s="358"/>
      <c r="N81" s="309"/>
      <c r="O81" s="358"/>
      <c r="P81" s="333"/>
      <c r="Q81" s="102" t="s">
        <v>30</v>
      </c>
      <c r="R81" s="88" t="s">
        <v>270</v>
      </c>
      <c r="S81" s="99" t="s">
        <v>96</v>
      </c>
      <c r="T81" s="99" t="s">
        <v>95</v>
      </c>
      <c r="U81" s="99" t="s">
        <v>111</v>
      </c>
      <c r="V81" s="99" t="s">
        <v>98</v>
      </c>
      <c r="W81" s="99">
        <v>0.25</v>
      </c>
      <c r="X81" s="99" t="s">
        <v>116</v>
      </c>
      <c r="Y81" s="99" t="s">
        <v>117</v>
      </c>
      <c r="Z81" s="99" t="s">
        <v>118</v>
      </c>
      <c r="AA81" s="165">
        <v>0.56000000000000005</v>
      </c>
      <c r="AB81" s="309"/>
      <c r="AC81" s="72">
        <v>0.15000000000000002</v>
      </c>
      <c r="AD81" s="309"/>
      <c r="AE81" s="309"/>
      <c r="AF81" s="336"/>
      <c r="AG81" s="5"/>
      <c r="AH81" s="339"/>
      <c r="AI81" s="339"/>
      <c r="AJ81" s="339"/>
      <c r="AK81" s="339"/>
      <c r="AL81" s="339"/>
      <c r="AM81" s="339"/>
      <c r="AN81" s="339"/>
      <c r="AO81" s="88"/>
      <c r="AP81" s="8"/>
    </row>
    <row r="82" spans="1:42" ht="120" hidden="1" x14ac:dyDescent="0.25">
      <c r="A82" s="404"/>
      <c r="B82" s="295"/>
      <c r="C82" s="411"/>
      <c r="D82" s="295"/>
      <c r="E82" s="322"/>
      <c r="F82" s="309"/>
      <c r="G82" s="295"/>
      <c r="H82" s="295"/>
      <c r="I82" s="295"/>
      <c r="J82" s="295"/>
      <c r="K82" s="309"/>
      <c r="L82" s="309"/>
      <c r="M82" s="358"/>
      <c r="N82" s="309"/>
      <c r="O82" s="358"/>
      <c r="P82" s="333"/>
      <c r="Q82" s="102" t="s">
        <v>31</v>
      </c>
      <c r="R82" s="88" t="s">
        <v>271</v>
      </c>
      <c r="S82" s="99" t="s">
        <v>95</v>
      </c>
      <c r="T82" s="99" t="s">
        <v>96</v>
      </c>
      <c r="U82" s="99" t="s">
        <v>100</v>
      </c>
      <c r="V82" s="99" t="s">
        <v>98</v>
      </c>
      <c r="W82" s="99">
        <v>0.3</v>
      </c>
      <c r="X82" s="99" t="s">
        <v>116</v>
      </c>
      <c r="Y82" s="99" t="s">
        <v>117</v>
      </c>
      <c r="Z82" s="99" t="s">
        <v>118</v>
      </c>
      <c r="AA82" s="165">
        <v>0.39200000000000002</v>
      </c>
      <c r="AB82" s="309"/>
      <c r="AC82" s="72">
        <v>0.15000000000000002</v>
      </c>
      <c r="AD82" s="309"/>
      <c r="AE82" s="309"/>
      <c r="AF82" s="336"/>
      <c r="AG82" s="5"/>
      <c r="AH82" s="339"/>
      <c r="AI82" s="339"/>
      <c r="AJ82" s="339"/>
      <c r="AK82" s="339"/>
      <c r="AL82" s="339"/>
      <c r="AM82" s="339"/>
      <c r="AN82" s="339"/>
      <c r="AO82" s="88"/>
      <c r="AP82" s="8"/>
    </row>
    <row r="83" spans="1:42" hidden="1" x14ac:dyDescent="0.25">
      <c r="A83" s="404"/>
      <c r="B83" s="295"/>
      <c r="C83" s="411"/>
      <c r="D83" s="295"/>
      <c r="E83" s="322"/>
      <c r="F83" s="309"/>
      <c r="G83" s="295"/>
      <c r="H83" s="295"/>
      <c r="I83" s="295"/>
      <c r="J83" s="295"/>
      <c r="K83" s="309"/>
      <c r="L83" s="309"/>
      <c r="M83" s="358"/>
      <c r="N83" s="309"/>
      <c r="O83" s="358"/>
      <c r="P83" s="333"/>
      <c r="Q83" s="102"/>
      <c r="R83" s="88"/>
      <c r="S83" s="99"/>
      <c r="T83" s="99"/>
      <c r="U83" s="106">
        <v>0</v>
      </c>
      <c r="V83" s="106">
        <v>0</v>
      </c>
      <c r="W83" s="44">
        <v>0</v>
      </c>
      <c r="X83" s="106">
        <v>0</v>
      </c>
      <c r="Y83" s="106">
        <v>0</v>
      </c>
      <c r="Z83" s="106">
        <v>0</v>
      </c>
      <c r="AA83" s="165">
        <f>AA82</f>
        <v>0.39200000000000002</v>
      </c>
      <c r="AB83" s="309"/>
      <c r="AC83" s="72">
        <f>AC82</f>
        <v>0.15000000000000002</v>
      </c>
      <c r="AD83" s="309"/>
      <c r="AE83" s="309"/>
      <c r="AF83" s="336"/>
      <c r="AG83" s="5"/>
      <c r="AH83" s="339"/>
      <c r="AI83" s="339"/>
      <c r="AJ83" s="339"/>
      <c r="AK83" s="339"/>
      <c r="AL83" s="339"/>
      <c r="AM83" s="339"/>
      <c r="AN83" s="339"/>
      <c r="AO83" s="88"/>
      <c r="AP83" s="8"/>
    </row>
    <row r="84" spans="1:42" ht="15.75" hidden="1" thickBot="1" x14ac:dyDescent="0.3">
      <c r="A84" s="407"/>
      <c r="B84" s="298"/>
      <c r="C84" s="412"/>
      <c r="D84" s="298"/>
      <c r="E84" s="323"/>
      <c r="F84" s="331"/>
      <c r="G84" s="298"/>
      <c r="H84" s="298"/>
      <c r="I84" s="298"/>
      <c r="J84" s="298"/>
      <c r="K84" s="331"/>
      <c r="L84" s="331"/>
      <c r="M84" s="359"/>
      <c r="N84" s="331"/>
      <c r="O84" s="359"/>
      <c r="P84" s="334"/>
      <c r="Q84" s="108"/>
      <c r="R84" s="89"/>
      <c r="S84" s="109"/>
      <c r="T84" s="109"/>
      <c r="U84" s="114">
        <v>0</v>
      </c>
      <c r="V84" s="114">
        <v>0</v>
      </c>
      <c r="W84" s="49">
        <v>0</v>
      </c>
      <c r="X84" s="114">
        <v>0</v>
      </c>
      <c r="Y84" s="114">
        <v>0</v>
      </c>
      <c r="Z84" s="49">
        <v>0</v>
      </c>
      <c r="AA84" s="166">
        <f>AA83</f>
        <v>0.39200000000000002</v>
      </c>
      <c r="AB84" s="331"/>
      <c r="AC84" s="17">
        <f>AC83</f>
        <v>0.15000000000000002</v>
      </c>
      <c r="AD84" s="331"/>
      <c r="AE84" s="331"/>
      <c r="AF84" s="337"/>
      <c r="AG84" s="16"/>
      <c r="AH84" s="340"/>
      <c r="AI84" s="340"/>
      <c r="AJ84" s="340"/>
      <c r="AK84" s="340"/>
      <c r="AL84" s="340"/>
      <c r="AM84" s="340"/>
      <c r="AN84" s="340"/>
      <c r="AO84" s="89"/>
      <c r="AP84" s="18"/>
    </row>
    <row r="85" spans="1:42" ht="105" hidden="1" x14ac:dyDescent="0.25">
      <c r="A85" s="403">
        <v>17</v>
      </c>
      <c r="B85" s="304" t="s">
        <v>184</v>
      </c>
      <c r="C85" s="423" t="s">
        <v>46</v>
      </c>
      <c r="D85" s="304" t="s">
        <v>489</v>
      </c>
      <c r="E85" s="401" t="s">
        <v>71</v>
      </c>
      <c r="F85" s="362" t="s">
        <v>93</v>
      </c>
      <c r="G85" s="368" t="s">
        <v>234</v>
      </c>
      <c r="H85" s="368" t="s">
        <v>235</v>
      </c>
      <c r="I85" s="368" t="s">
        <v>236</v>
      </c>
      <c r="J85" s="368" t="s">
        <v>91</v>
      </c>
      <c r="K85" s="362">
        <v>12</v>
      </c>
      <c r="L85" s="362" t="s">
        <v>57</v>
      </c>
      <c r="M85" s="371">
        <v>0.4</v>
      </c>
      <c r="N85" s="362" t="s">
        <v>63</v>
      </c>
      <c r="O85" s="371">
        <v>1</v>
      </c>
      <c r="P85" s="374" t="s">
        <v>92</v>
      </c>
      <c r="Q85" s="123" t="s">
        <v>29</v>
      </c>
      <c r="R85" s="51" t="s">
        <v>237</v>
      </c>
      <c r="S85" s="64" t="s">
        <v>95</v>
      </c>
      <c r="T85" s="64" t="s">
        <v>96</v>
      </c>
      <c r="U85" s="64" t="s">
        <v>97</v>
      </c>
      <c r="V85" s="64" t="s">
        <v>98</v>
      </c>
      <c r="W85" s="64">
        <v>0.4</v>
      </c>
      <c r="X85" s="64" t="s">
        <v>116</v>
      </c>
      <c r="Y85" s="64" t="s">
        <v>117</v>
      </c>
      <c r="Z85" s="64" t="s">
        <v>118</v>
      </c>
      <c r="AA85" s="172">
        <v>0.24</v>
      </c>
      <c r="AB85" s="362" t="s">
        <v>58</v>
      </c>
      <c r="AC85" s="52">
        <v>1</v>
      </c>
      <c r="AD85" s="362" t="s">
        <v>63</v>
      </c>
      <c r="AE85" s="362" t="s">
        <v>92</v>
      </c>
      <c r="AF85" s="365" t="s">
        <v>82</v>
      </c>
      <c r="AG85" s="53" t="s">
        <v>29</v>
      </c>
      <c r="AH85" s="341" t="s">
        <v>230</v>
      </c>
      <c r="AI85" s="341"/>
      <c r="AJ85" s="341"/>
      <c r="AK85" s="341"/>
      <c r="AL85" s="341"/>
      <c r="AM85" s="341" t="s">
        <v>238</v>
      </c>
      <c r="AN85" s="341"/>
      <c r="AO85" s="54">
        <v>44378</v>
      </c>
      <c r="AP85" s="83" t="s">
        <v>232</v>
      </c>
    </row>
    <row r="86" spans="1:42" ht="60" hidden="1" x14ac:dyDescent="0.25">
      <c r="A86" s="404"/>
      <c r="B86" s="295"/>
      <c r="C86" s="424"/>
      <c r="D86" s="295"/>
      <c r="E86" s="322"/>
      <c r="F86" s="363"/>
      <c r="G86" s="369"/>
      <c r="H86" s="369"/>
      <c r="I86" s="369"/>
      <c r="J86" s="369"/>
      <c r="K86" s="363"/>
      <c r="L86" s="363"/>
      <c r="M86" s="372"/>
      <c r="N86" s="363"/>
      <c r="O86" s="372"/>
      <c r="P86" s="375"/>
      <c r="Q86" s="124" t="s">
        <v>30</v>
      </c>
      <c r="R86" s="46" t="s">
        <v>239</v>
      </c>
      <c r="S86" s="106" t="s">
        <v>95</v>
      </c>
      <c r="T86" s="106" t="s">
        <v>96</v>
      </c>
      <c r="U86" s="106" t="s">
        <v>100</v>
      </c>
      <c r="V86" s="106" t="s">
        <v>98</v>
      </c>
      <c r="W86" s="106">
        <v>0.3</v>
      </c>
      <c r="X86" s="106" t="s">
        <v>116</v>
      </c>
      <c r="Y86" s="106" t="s">
        <v>117</v>
      </c>
      <c r="Z86" s="106" t="s">
        <v>131</v>
      </c>
      <c r="AA86" s="173">
        <v>0.16799999999999998</v>
      </c>
      <c r="AB86" s="363"/>
      <c r="AC86" s="56">
        <v>1</v>
      </c>
      <c r="AD86" s="363"/>
      <c r="AE86" s="363"/>
      <c r="AF86" s="366"/>
      <c r="AG86" s="57" t="s">
        <v>30</v>
      </c>
      <c r="AH86" s="339"/>
      <c r="AI86" s="339"/>
      <c r="AJ86" s="339"/>
      <c r="AK86" s="339"/>
      <c r="AL86" s="339"/>
      <c r="AM86" s="339"/>
      <c r="AN86" s="339"/>
      <c r="AO86" s="76"/>
      <c r="AP86" s="84"/>
    </row>
    <row r="87" spans="1:42" hidden="1" x14ac:dyDescent="0.25">
      <c r="A87" s="404"/>
      <c r="B87" s="295"/>
      <c r="C87" s="424"/>
      <c r="D87" s="295"/>
      <c r="E87" s="322"/>
      <c r="F87" s="363"/>
      <c r="G87" s="369"/>
      <c r="H87" s="369"/>
      <c r="I87" s="369"/>
      <c r="J87" s="369"/>
      <c r="K87" s="363"/>
      <c r="L87" s="363"/>
      <c r="M87" s="372"/>
      <c r="N87" s="363"/>
      <c r="O87" s="372"/>
      <c r="P87" s="375"/>
      <c r="Q87" s="124" t="s">
        <v>31</v>
      </c>
      <c r="R87" s="46">
        <v>0</v>
      </c>
      <c r="S87" s="106" t="s">
        <v>96</v>
      </c>
      <c r="T87" s="106" t="s">
        <v>96</v>
      </c>
      <c r="U87" s="106">
        <v>0</v>
      </c>
      <c r="V87" s="106">
        <v>0</v>
      </c>
      <c r="W87" s="106">
        <v>0</v>
      </c>
      <c r="X87" s="106">
        <v>0</v>
      </c>
      <c r="Y87" s="106">
        <v>0</v>
      </c>
      <c r="Z87" s="106">
        <v>0</v>
      </c>
      <c r="AA87" s="173">
        <v>0.16799999999999998</v>
      </c>
      <c r="AB87" s="363"/>
      <c r="AC87" s="56">
        <v>1</v>
      </c>
      <c r="AD87" s="363"/>
      <c r="AE87" s="363"/>
      <c r="AF87" s="366"/>
      <c r="AG87" s="57" t="s">
        <v>31</v>
      </c>
      <c r="AH87" s="339"/>
      <c r="AI87" s="339"/>
      <c r="AJ87" s="339"/>
      <c r="AK87" s="339"/>
      <c r="AL87" s="339"/>
      <c r="AM87" s="339"/>
      <c r="AN87" s="339"/>
      <c r="AO87" s="76"/>
      <c r="AP87" s="84"/>
    </row>
    <row r="88" spans="1:42" hidden="1" x14ac:dyDescent="0.25">
      <c r="A88" s="404"/>
      <c r="B88" s="295"/>
      <c r="C88" s="424"/>
      <c r="D88" s="295"/>
      <c r="E88" s="322"/>
      <c r="F88" s="363"/>
      <c r="G88" s="369"/>
      <c r="H88" s="369"/>
      <c r="I88" s="369"/>
      <c r="J88" s="369"/>
      <c r="K88" s="363"/>
      <c r="L88" s="363"/>
      <c r="M88" s="372"/>
      <c r="N88" s="363"/>
      <c r="O88" s="372"/>
      <c r="P88" s="375"/>
      <c r="Q88" s="124" t="s">
        <v>32</v>
      </c>
      <c r="R88" s="46">
        <v>0</v>
      </c>
      <c r="S88" s="106" t="s">
        <v>96</v>
      </c>
      <c r="T88" s="106" t="s">
        <v>96</v>
      </c>
      <c r="U88" s="106">
        <v>0</v>
      </c>
      <c r="V88" s="106">
        <v>0</v>
      </c>
      <c r="W88" s="106">
        <v>0</v>
      </c>
      <c r="X88" s="106">
        <v>0</v>
      </c>
      <c r="Y88" s="106">
        <v>0</v>
      </c>
      <c r="Z88" s="106">
        <v>0</v>
      </c>
      <c r="AA88" s="173">
        <v>0.16799999999999998</v>
      </c>
      <c r="AB88" s="363"/>
      <c r="AC88" s="56">
        <v>1</v>
      </c>
      <c r="AD88" s="363"/>
      <c r="AE88" s="363"/>
      <c r="AF88" s="366"/>
      <c r="AG88" s="57" t="s">
        <v>32</v>
      </c>
      <c r="AH88" s="339"/>
      <c r="AI88" s="339"/>
      <c r="AJ88" s="339"/>
      <c r="AK88" s="339"/>
      <c r="AL88" s="339"/>
      <c r="AM88" s="339"/>
      <c r="AN88" s="339"/>
      <c r="AO88" s="76"/>
      <c r="AP88" s="84"/>
    </row>
    <row r="89" spans="1:42" ht="15.75" hidden="1" thickBot="1" x14ac:dyDescent="0.3">
      <c r="A89" s="405"/>
      <c r="B89" s="296"/>
      <c r="C89" s="425"/>
      <c r="D89" s="296"/>
      <c r="E89" s="402"/>
      <c r="F89" s="364"/>
      <c r="G89" s="370"/>
      <c r="H89" s="370"/>
      <c r="I89" s="370"/>
      <c r="J89" s="370"/>
      <c r="K89" s="364"/>
      <c r="L89" s="364"/>
      <c r="M89" s="373"/>
      <c r="N89" s="364"/>
      <c r="O89" s="373"/>
      <c r="P89" s="376"/>
      <c r="Q89" s="126" t="s">
        <v>33</v>
      </c>
      <c r="R89" s="58">
        <v>0</v>
      </c>
      <c r="S89" s="114" t="s">
        <v>96</v>
      </c>
      <c r="T89" s="114" t="s">
        <v>96</v>
      </c>
      <c r="U89" s="114">
        <v>0</v>
      </c>
      <c r="V89" s="114">
        <v>0</v>
      </c>
      <c r="W89" s="114">
        <v>0</v>
      </c>
      <c r="X89" s="114">
        <v>0</v>
      </c>
      <c r="Y89" s="114">
        <v>0</v>
      </c>
      <c r="Z89" s="114">
        <v>0</v>
      </c>
      <c r="AA89" s="174">
        <v>0.16799999999999998</v>
      </c>
      <c r="AB89" s="364"/>
      <c r="AC89" s="59">
        <v>1</v>
      </c>
      <c r="AD89" s="364"/>
      <c r="AE89" s="364"/>
      <c r="AF89" s="367"/>
      <c r="AG89" s="60" t="s">
        <v>33</v>
      </c>
      <c r="AH89" s="342"/>
      <c r="AI89" s="342"/>
      <c r="AJ89" s="342"/>
      <c r="AK89" s="342"/>
      <c r="AL89" s="342"/>
      <c r="AM89" s="342"/>
      <c r="AN89" s="342"/>
      <c r="AO89" s="77"/>
      <c r="AP89" s="85"/>
    </row>
    <row r="90" spans="1:42" ht="135" hidden="1" x14ac:dyDescent="0.25">
      <c r="A90" s="406">
        <v>18</v>
      </c>
      <c r="B90" s="297" t="s">
        <v>185</v>
      </c>
      <c r="C90" s="324" t="s">
        <v>272</v>
      </c>
      <c r="D90" s="297" t="s">
        <v>544</v>
      </c>
      <c r="E90" s="321" t="s">
        <v>179</v>
      </c>
      <c r="F90" s="330" t="s">
        <v>273</v>
      </c>
      <c r="G90" s="297" t="s">
        <v>274</v>
      </c>
      <c r="H90" s="297" t="s">
        <v>275</v>
      </c>
      <c r="I90" s="297" t="s">
        <v>276</v>
      </c>
      <c r="J90" s="297" t="s">
        <v>91</v>
      </c>
      <c r="K90" s="330">
        <v>926</v>
      </c>
      <c r="L90" s="330" t="s">
        <v>55</v>
      </c>
      <c r="M90" s="357">
        <v>0.8</v>
      </c>
      <c r="N90" s="330" t="s">
        <v>63</v>
      </c>
      <c r="O90" s="357">
        <v>1</v>
      </c>
      <c r="P90" s="332" t="s">
        <v>92</v>
      </c>
      <c r="Q90" s="107" t="s">
        <v>29</v>
      </c>
      <c r="R90" s="87" t="s">
        <v>277</v>
      </c>
      <c r="S90" s="101" t="s">
        <v>95</v>
      </c>
      <c r="T90" s="101" t="s">
        <v>96</v>
      </c>
      <c r="U90" s="101" t="s">
        <v>100</v>
      </c>
      <c r="V90" s="101" t="s">
        <v>98</v>
      </c>
      <c r="W90" s="171">
        <v>0.3</v>
      </c>
      <c r="X90" s="101">
        <v>0</v>
      </c>
      <c r="Y90" s="101">
        <v>0</v>
      </c>
      <c r="Z90" s="101">
        <v>0</v>
      </c>
      <c r="AA90" s="171">
        <v>0.56000000000000005</v>
      </c>
      <c r="AB90" s="330" t="s">
        <v>56</v>
      </c>
      <c r="AC90" s="139">
        <v>1</v>
      </c>
      <c r="AD90" s="330" t="s">
        <v>63</v>
      </c>
      <c r="AE90" s="330" t="s">
        <v>92</v>
      </c>
      <c r="AF90" s="335" t="s">
        <v>82</v>
      </c>
      <c r="AG90" s="147" t="s">
        <v>29</v>
      </c>
      <c r="AH90" s="338" t="s">
        <v>278</v>
      </c>
      <c r="AI90" s="338"/>
      <c r="AJ90" s="338"/>
      <c r="AK90" s="338"/>
      <c r="AL90" s="338"/>
      <c r="AM90" s="338" t="s">
        <v>279</v>
      </c>
      <c r="AN90" s="338"/>
      <c r="AO90" s="78" t="s">
        <v>280</v>
      </c>
      <c r="AP90" s="150" t="s">
        <v>262</v>
      </c>
    </row>
    <row r="91" spans="1:42" hidden="1" x14ac:dyDescent="0.25">
      <c r="A91" s="404"/>
      <c r="B91" s="295"/>
      <c r="C91" s="325"/>
      <c r="D91" s="295"/>
      <c r="E91" s="322"/>
      <c r="F91" s="309"/>
      <c r="G91" s="295"/>
      <c r="H91" s="295"/>
      <c r="I91" s="295"/>
      <c r="J91" s="295"/>
      <c r="K91" s="309"/>
      <c r="L91" s="309"/>
      <c r="M91" s="358"/>
      <c r="N91" s="309"/>
      <c r="O91" s="358"/>
      <c r="P91" s="333"/>
      <c r="Q91" s="102" t="s">
        <v>30</v>
      </c>
      <c r="R91" s="88">
        <v>0</v>
      </c>
      <c r="S91" s="99" t="s">
        <v>96</v>
      </c>
      <c r="T91" s="99" t="s">
        <v>96</v>
      </c>
      <c r="U91" s="99">
        <v>0</v>
      </c>
      <c r="V91" s="99">
        <v>0</v>
      </c>
      <c r="W91" s="164">
        <v>0</v>
      </c>
      <c r="X91" s="99">
        <v>0</v>
      </c>
      <c r="Y91" s="99">
        <v>0</v>
      </c>
      <c r="Z91" s="99">
        <v>0</v>
      </c>
      <c r="AA91" s="164">
        <v>0.56000000000000005</v>
      </c>
      <c r="AB91" s="309"/>
      <c r="AC91" s="6">
        <v>1</v>
      </c>
      <c r="AD91" s="309"/>
      <c r="AE91" s="309"/>
      <c r="AF91" s="336"/>
      <c r="AG91" s="5"/>
      <c r="AH91" s="339"/>
      <c r="AI91" s="339"/>
      <c r="AJ91" s="339"/>
      <c r="AK91" s="339"/>
      <c r="AL91" s="339"/>
      <c r="AM91" s="339"/>
      <c r="AN91" s="339"/>
      <c r="AO91" s="90"/>
      <c r="AP91" s="7"/>
    </row>
    <row r="92" spans="1:42" hidden="1" x14ac:dyDescent="0.25">
      <c r="A92" s="404"/>
      <c r="B92" s="295"/>
      <c r="C92" s="325"/>
      <c r="D92" s="295"/>
      <c r="E92" s="322"/>
      <c r="F92" s="309"/>
      <c r="G92" s="295"/>
      <c r="H92" s="295"/>
      <c r="I92" s="295"/>
      <c r="J92" s="295"/>
      <c r="K92" s="309"/>
      <c r="L92" s="309"/>
      <c r="M92" s="358"/>
      <c r="N92" s="309"/>
      <c r="O92" s="358"/>
      <c r="P92" s="333"/>
      <c r="Q92" s="102" t="s">
        <v>31</v>
      </c>
      <c r="R92" s="88">
        <v>0</v>
      </c>
      <c r="S92" s="99" t="s">
        <v>96</v>
      </c>
      <c r="T92" s="99" t="s">
        <v>96</v>
      </c>
      <c r="U92" s="99">
        <v>0</v>
      </c>
      <c r="V92" s="99">
        <v>0</v>
      </c>
      <c r="W92" s="164">
        <v>0</v>
      </c>
      <c r="X92" s="99">
        <v>0</v>
      </c>
      <c r="Y92" s="99">
        <v>0</v>
      </c>
      <c r="Z92" s="99">
        <v>0</v>
      </c>
      <c r="AA92" s="164">
        <v>0.56000000000000005</v>
      </c>
      <c r="AB92" s="309"/>
      <c r="AC92" s="6">
        <v>1</v>
      </c>
      <c r="AD92" s="309"/>
      <c r="AE92" s="309"/>
      <c r="AF92" s="336"/>
      <c r="AG92" s="5"/>
      <c r="AH92" s="339"/>
      <c r="AI92" s="339"/>
      <c r="AJ92" s="339"/>
      <c r="AK92" s="339"/>
      <c r="AL92" s="339"/>
      <c r="AM92" s="339"/>
      <c r="AN92" s="339"/>
      <c r="AO92" s="88"/>
      <c r="AP92" s="8"/>
    </row>
    <row r="93" spans="1:42" hidden="1" x14ac:dyDescent="0.25">
      <c r="A93" s="404"/>
      <c r="B93" s="295"/>
      <c r="C93" s="325"/>
      <c r="D93" s="295"/>
      <c r="E93" s="322"/>
      <c r="F93" s="309"/>
      <c r="G93" s="295"/>
      <c r="H93" s="295"/>
      <c r="I93" s="295"/>
      <c r="J93" s="295"/>
      <c r="K93" s="309"/>
      <c r="L93" s="309"/>
      <c r="M93" s="358"/>
      <c r="N93" s="309"/>
      <c r="O93" s="358"/>
      <c r="P93" s="333"/>
      <c r="Q93" s="102" t="s">
        <v>32</v>
      </c>
      <c r="R93" s="88">
        <v>0</v>
      </c>
      <c r="S93" s="99" t="s">
        <v>96</v>
      </c>
      <c r="T93" s="99" t="s">
        <v>96</v>
      </c>
      <c r="U93" s="99">
        <v>0</v>
      </c>
      <c r="V93" s="99">
        <v>0</v>
      </c>
      <c r="W93" s="164">
        <v>0</v>
      </c>
      <c r="X93" s="99">
        <v>0</v>
      </c>
      <c r="Y93" s="99">
        <v>0</v>
      </c>
      <c r="Z93" s="99">
        <v>0</v>
      </c>
      <c r="AA93" s="164">
        <v>0.56000000000000005</v>
      </c>
      <c r="AB93" s="309"/>
      <c r="AC93" s="6">
        <v>1</v>
      </c>
      <c r="AD93" s="309"/>
      <c r="AE93" s="309"/>
      <c r="AF93" s="336"/>
      <c r="AG93" s="5"/>
      <c r="AH93" s="339"/>
      <c r="AI93" s="339"/>
      <c r="AJ93" s="339"/>
      <c r="AK93" s="339"/>
      <c r="AL93" s="339"/>
      <c r="AM93" s="339"/>
      <c r="AN93" s="339"/>
      <c r="AO93" s="88"/>
      <c r="AP93" s="8"/>
    </row>
    <row r="94" spans="1:42" hidden="1" x14ac:dyDescent="0.25">
      <c r="A94" s="407"/>
      <c r="B94" s="298"/>
      <c r="C94" s="326"/>
      <c r="D94" s="298"/>
      <c r="E94" s="323"/>
      <c r="F94" s="331"/>
      <c r="G94" s="298"/>
      <c r="H94" s="298"/>
      <c r="I94" s="298"/>
      <c r="J94" s="298"/>
      <c r="K94" s="331"/>
      <c r="L94" s="331"/>
      <c r="M94" s="359"/>
      <c r="N94" s="331"/>
      <c r="O94" s="359"/>
      <c r="P94" s="334"/>
      <c r="Q94" s="108" t="s">
        <v>33</v>
      </c>
      <c r="R94" s="89">
        <v>0</v>
      </c>
      <c r="S94" s="109" t="s">
        <v>96</v>
      </c>
      <c r="T94" s="109" t="s">
        <v>96</v>
      </c>
      <c r="U94" s="109">
        <v>0</v>
      </c>
      <c r="V94" s="109">
        <v>0</v>
      </c>
      <c r="W94" s="175">
        <v>0</v>
      </c>
      <c r="X94" s="109">
        <v>0</v>
      </c>
      <c r="Y94" s="109">
        <v>0</v>
      </c>
      <c r="Z94" s="175">
        <v>0</v>
      </c>
      <c r="AA94" s="175">
        <v>0.56000000000000005</v>
      </c>
      <c r="AB94" s="331"/>
      <c r="AC94" s="62">
        <v>1</v>
      </c>
      <c r="AD94" s="331"/>
      <c r="AE94" s="331"/>
      <c r="AF94" s="337"/>
      <c r="AG94" s="16"/>
      <c r="AH94" s="340"/>
      <c r="AI94" s="340"/>
      <c r="AJ94" s="340"/>
      <c r="AK94" s="340"/>
      <c r="AL94" s="340"/>
      <c r="AM94" s="340"/>
      <c r="AN94" s="340"/>
      <c r="AO94" s="89"/>
      <c r="AP94" s="18"/>
    </row>
    <row r="95" spans="1:42" ht="150" hidden="1" x14ac:dyDescent="0.25">
      <c r="A95" s="403">
        <v>19</v>
      </c>
      <c r="B95" s="294" t="s">
        <v>186</v>
      </c>
      <c r="C95" s="408" t="s">
        <v>272</v>
      </c>
      <c r="D95" s="294" t="s">
        <v>544</v>
      </c>
      <c r="E95" s="401" t="s">
        <v>179</v>
      </c>
      <c r="F95" s="308" t="s">
        <v>273</v>
      </c>
      <c r="G95" s="294" t="s">
        <v>281</v>
      </c>
      <c r="H95" s="294" t="s">
        <v>282</v>
      </c>
      <c r="I95" s="294" t="s">
        <v>276</v>
      </c>
      <c r="J95" s="294" t="s">
        <v>91</v>
      </c>
      <c r="K95" s="308">
        <v>40827</v>
      </c>
      <c r="L95" s="308" t="s">
        <v>168</v>
      </c>
      <c r="M95" s="360">
        <v>1</v>
      </c>
      <c r="N95" s="308" t="s">
        <v>60</v>
      </c>
      <c r="O95" s="360">
        <v>0.4</v>
      </c>
      <c r="P95" s="346" t="s">
        <v>106</v>
      </c>
      <c r="Q95" s="100" t="s">
        <v>29</v>
      </c>
      <c r="R95" s="92" t="s">
        <v>283</v>
      </c>
      <c r="S95" s="98" t="s">
        <v>95</v>
      </c>
      <c r="T95" s="98" t="s">
        <v>96</v>
      </c>
      <c r="U95" s="98" t="s">
        <v>97</v>
      </c>
      <c r="V95" s="98" t="s">
        <v>98</v>
      </c>
      <c r="W95" s="98">
        <v>0.4</v>
      </c>
      <c r="X95" s="98" t="s">
        <v>116</v>
      </c>
      <c r="Y95" s="98" t="s">
        <v>117</v>
      </c>
      <c r="Z95" s="98" t="s">
        <v>118</v>
      </c>
      <c r="AA95" s="167">
        <v>0.6</v>
      </c>
      <c r="AB95" s="308" t="s">
        <v>58</v>
      </c>
      <c r="AC95" s="73">
        <v>0.4</v>
      </c>
      <c r="AD95" s="308" t="s">
        <v>60</v>
      </c>
      <c r="AE95" s="308" t="s">
        <v>221</v>
      </c>
      <c r="AF95" s="348" t="s">
        <v>82</v>
      </c>
      <c r="AG95" s="2" t="s">
        <v>29</v>
      </c>
      <c r="AH95" s="341" t="s">
        <v>278</v>
      </c>
      <c r="AI95" s="341"/>
      <c r="AJ95" s="341"/>
      <c r="AK95" s="341"/>
      <c r="AL95" s="341"/>
      <c r="AM95" s="341" t="s">
        <v>284</v>
      </c>
      <c r="AN95" s="341"/>
      <c r="AO95" s="40" t="s">
        <v>280</v>
      </c>
      <c r="AP95" s="63" t="s">
        <v>262</v>
      </c>
    </row>
    <row r="96" spans="1:42" ht="60" hidden="1" x14ac:dyDescent="0.25">
      <c r="A96" s="404"/>
      <c r="B96" s="295"/>
      <c r="C96" s="325"/>
      <c r="D96" s="295"/>
      <c r="E96" s="322"/>
      <c r="F96" s="309"/>
      <c r="G96" s="295"/>
      <c r="H96" s="295"/>
      <c r="I96" s="295"/>
      <c r="J96" s="295"/>
      <c r="K96" s="309"/>
      <c r="L96" s="309"/>
      <c r="M96" s="358"/>
      <c r="N96" s="309"/>
      <c r="O96" s="358"/>
      <c r="P96" s="333"/>
      <c r="Q96" s="102" t="s">
        <v>30</v>
      </c>
      <c r="R96" s="88" t="s">
        <v>285</v>
      </c>
      <c r="S96" s="99" t="s">
        <v>95</v>
      </c>
      <c r="T96" s="99" t="s">
        <v>96</v>
      </c>
      <c r="U96" s="99" t="s">
        <v>97</v>
      </c>
      <c r="V96" s="99" t="s">
        <v>286</v>
      </c>
      <c r="W96" s="99">
        <v>0.5</v>
      </c>
      <c r="X96" s="99" t="s">
        <v>116</v>
      </c>
      <c r="Y96" s="99" t="s">
        <v>117</v>
      </c>
      <c r="Z96" s="99" t="s">
        <v>118</v>
      </c>
      <c r="AA96" s="165">
        <v>0.3</v>
      </c>
      <c r="AB96" s="309"/>
      <c r="AC96" s="72">
        <v>0.4</v>
      </c>
      <c r="AD96" s="309"/>
      <c r="AE96" s="309"/>
      <c r="AF96" s="336"/>
      <c r="AG96" s="5" t="s">
        <v>30</v>
      </c>
      <c r="AH96" s="339"/>
      <c r="AI96" s="339"/>
      <c r="AJ96" s="339"/>
      <c r="AK96" s="339"/>
      <c r="AL96" s="339"/>
      <c r="AM96" s="339"/>
      <c r="AN96" s="339"/>
      <c r="AO96" s="88"/>
      <c r="AP96" s="8"/>
    </row>
    <row r="97" spans="1:42" ht="45" hidden="1" x14ac:dyDescent="0.25">
      <c r="A97" s="404"/>
      <c r="B97" s="295"/>
      <c r="C97" s="325"/>
      <c r="D97" s="295"/>
      <c r="E97" s="322"/>
      <c r="F97" s="309"/>
      <c r="G97" s="295"/>
      <c r="H97" s="295"/>
      <c r="I97" s="295"/>
      <c r="J97" s="295"/>
      <c r="K97" s="309"/>
      <c r="L97" s="309"/>
      <c r="M97" s="358"/>
      <c r="N97" s="309"/>
      <c r="O97" s="358"/>
      <c r="P97" s="333"/>
      <c r="Q97" s="102" t="s">
        <v>31</v>
      </c>
      <c r="R97" s="88" t="s">
        <v>287</v>
      </c>
      <c r="S97" s="99" t="s">
        <v>95</v>
      </c>
      <c r="T97" s="99" t="s">
        <v>96</v>
      </c>
      <c r="U97" s="99" t="s">
        <v>97</v>
      </c>
      <c r="V97" s="99" t="s">
        <v>98</v>
      </c>
      <c r="W97" s="99">
        <v>0.4</v>
      </c>
      <c r="X97" s="99" t="s">
        <v>116</v>
      </c>
      <c r="Y97" s="99" t="s">
        <v>117</v>
      </c>
      <c r="Z97" s="99" t="s">
        <v>118</v>
      </c>
      <c r="AA97" s="165">
        <v>0.18</v>
      </c>
      <c r="AB97" s="309"/>
      <c r="AC97" s="72">
        <v>0.4</v>
      </c>
      <c r="AD97" s="309"/>
      <c r="AE97" s="309"/>
      <c r="AF97" s="336"/>
      <c r="AG97" s="5" t="s">
        <v>31</v>
      </c>
      <c r="AH97" s="339"/>
      <c r="AI97" s="339"/>
      <c r="AJ97" s="339"/>
      <c r="AK97" s="339"/>
      <c r="AL97" s="339"/>
      <c r="AM97" s="339"/>
      <c r="AN97" s="339"/>
      <c r="AO97" s="88"/>
      <c r="AP97" s="8"/>
    </row>
    <row r="98" spans="1:42" hidden="1" x14ac:dyDescent="0.25">
      <c r="A98" s="404"/>
      <c r="B98" s="295"/>
      <c r="C98" s="325"/>
      <c r="D98" s="295"/>
      <c r="E98" s="322"/>
      <c r="F98" s="309"/>
      <c r="G98" s="295"/>
      <c r="H98" s="295"/>
      <c r="I98" s="295"/>
      <c r="J98" s="295"/>
      <c r="K98" s="309"/>
      <c r="L98" s="309"/>
      <c r="M98" s="358"/>
      <c r="N98" s="309"/>
      <c r="O98" s="358"/>
      <c r="P98" s="333"/>
      <c r="Q98" s="102" t="s">
        <v>32</v>
      </c>
      <c r="R98" s="88">
        <v>0</v>
      </c>
      <c r="S98" s="99" t="s">
        <v>96</v>
      </c>
      <c r="T98" s="99" t="s">
        <v>96</v>
      </c>
      <c r="U98" s="99">
        <v>0</v>
      </c>
      <c r="V98" s="99">
        <v>0</v>
      </c>
      <c r="W98" s="99">
        <v>0</v>
      </c>
      <c r="X98" s="99">
        <v>0</v>
      </c>
      <c r="Y98" s="99">
        <v>0</v>
      </c>
      <c r="Z98" s="99">
        <v>0</v>
      </c>
      <c r="AA98" s="165">
        <v>0.18</v>
      </c>
      <c r="AB98" s="309"/>
      <c r="AC98" s="72">
        <v>0.4</v>
      </c>
      <c r="AD98" s="309"/>
      <c r="AE98" s="309"/>
      <c r="AF98" s="336"/>
      <c r="AG98" s="5" t="s">
        <v>32</v>
      </c>
      <c r="AH98" s="339"/>
      <c r="AI98" s="339"/>
      <c r="AJ98" s="339"/>
      <c r="AK98" s="339"/>
      <c r="AL98" s="339"/>
      <c r="AM98" s="339"/>
      <c r="AN98" s="339"/>
      <c r="AO98" s="88"/>
      <c r="AP98" s="8"/>
    </row>
    <row r="99" spans="1:42" ht="15.75" hidden="1" thickBot="1" x14ac:dyDescent="0.3">
      <c r="A99" s="405"/>
      <c r="B99" s="296"/>
      <c r="C99" s="409"/>
      <c r="D99" s="296"/>
      <c r="E99" s="402"/>
      <c r="F99" s="310"/>
      <c r="G99" s="296"/>
      <c r="H99" s="296"/>
      <c r="I99" s="296"/>
      <c r="J99" s="296"/>
      <c r="K99" s="310"/>
      <c r="L99" s="310"/>
      <c r="M99" s="361"/>
      <c r="N99" s="310"/>
      <c r="O99" s="361"/>
      <c r="P99" s="347"/>
      <c r="Q99" s="103" t="s">
        <v>33</v>
      </c>
      <c r="R99" s="93">
        <v>0</v>
      </c>
      <c r="S99" s="104" t="s">
        <v>96</v>
      </c>
      <c r="T99" s="104" t="s">
        <v>96</v>
      </c>
      <c r="U99" s="104">
        <v>0</v>
      </c>
      <c r="V99" s="104">
        <v>0</v>
      </c>
      <c r="W99" s="104">
        <v>0</v>
      </c>
      <c r="X99" s="104">
        <v>0</v>
      </c>
      <c r="Y99" s="104">
        <v>0</v>
      </c>
      <c r="Z99" s="104">
        <v>0</v>
      </c>
      <c r="AA99" s="168">
        <v>0.18</v>
      </c>
      <c r="AB99" s="310"/>
      <c r="AC99" s="74">
        <v>0.4</v>
      </c>
      <c r="AD99" s="310"/>
      <c r="AE99" s="310"/>
      <c r="AF99" s="349"/>
      <c r="AG99" s="9" t="s">
        <v>33</v>
      </c>
      <c r="AH99" s="342"/>
      <c r="AI99" s="342"/>
      <c r="AJ99" s="342"/>
      <c r="AK99" s="342"/>
      <c r="AL99" s="342"/>
      <c r="AM99" s="342"/>
      <c r="AN99" s="342"/>
      <c r="AO99" s="93"/>
      <c r="AP99" s="11"/>
    </row>
    <row r="100" spans="1:42" ht="90" hidden="1" x14ac:dyDescent="0.25">
      <c r="A100" s="406">
        <v>20</v>
      </c>
      <c r="B100" s="297" t="s">
        <v>187</v>
      </c>
      <c r="C100" s="421" t="s">
        <v>289</v>
      </c>
      <c r="D100" s="297" t="s">
        <v>517</v>
      </c>
      <c r="E100" s="321" t="s">
        <v>71</v>
      </c>
      <c r="F100" s="330" t="s">
        <v>93</v>
      </c>
      <c r="G100" s="297" t="s">
        <v>290</v>
      </c>
      <c r="H100" s="297" t="s">
        <v>291</v>
      </c>
      <c r="I100" s="297" t="s">
        <v>292</v>
      </c>
      <c r="J100" s="297" t="s">
        <v>293</v>
      </c>
      <c r="K100" s="330">
        <v>12</v>
      </c>
      <c r="L100" s="330" t="s">
        <v>57</v>
      </c>
      <c r="M100" s="357">
        <v>0.4</v>
      </c>
      <c r="N100" s="330" t="s">
        <v>60</v>
      </c>
      <c r="O100" s="357">
        <v>0.4</v>
      </c>
      <c r="P100" s="332" t="s">
        <v>61</v>
      </c>
      <c r="Q100" s="107" t="s">
        <v>29</v>
      </c>
      <c r="R100" s="87" t="s">
        <v>294</v>
      </c>
      <c r="S100" s="101" t="s">
        <v>95</v>
      </c>
      <c r="T100" s="101" t="s">
        <v>96</v>
      </c>
      <c r="U100" s="101" t="s">
        <v>97</v>
      </c>
      <c r="V100" s="101" t="s">
        <v>98</v>
      </c>
      <c r="W100" s="171">
        <v>0.4</v>
      </c>
      <c r="X100" s="101" t="s">
        <v>116</v>
      </c>
      <c r="Y100" s="101" t="s">
        <v>117</v>
      </c>
      <c r="Z100" s="101" t="s">
        <v>118</v>
      </c>
      <c r="AA100" s="171">
        <v>0.24</v>
      </c>
      <c r="AB100" s="330" t="s">
        <v>57</v>
      </c>
      <c r="AC100" s="139">
        <v>0.4</v>
      </c>
      <c r="AD100" s="330" t="s">
        <v>60</v>
      </c>
      <c r="AE100" s="330" t="s">
        <v>61</v>
      </c>
      <c r="AF100" s="335" t="s">
        <v>295</v>
      </c>
      <c r="AG100" s="147" t="s">
        <v>29</v>
      </c>
      <c r="AH100" s="338" t="s">
        <v>296</v>
      </c>
      <c r="AI100" s="338"/>
      <c r="AJ100" s="338"/>
      <c r="AK100" s="338"/>
      <c r="AL100" s="338"/>
      <c r="AM100" s="338" t="s">
        <v>210</v>
      </c>
      <c r="AN100" s="338"/>
      <c r="AO100" s="78" t="s">
        <v>297</v>
      </c>
      <c r="AP100" s="150" t="s">
        <v>217</v>
      </c>
    </row>
    <row r="101" spans="1:42" hidden="1" x14ac:dyDescent="0.25">
      <c r="A101" s="404"/>
      <c r="B101" s="295"/>
      <c r="C101" s="414"/>
      <c r="D101" s="295"/>
      <c r="E101" s="322"/>
      <c r="F101" s="309"/>
      <c r="G101" s="295"/>
      <c r="H101" s="295"/>
      <c r="I101" s="295"/>
      <c r="J101" s="295"/>
      <c r="K101" s="309"/>
      <c r="L101" s="309"/>
      <c r="M101" s="358"/>
      <c r="N101" s="309"/>
      <c r="O101" s="358"/>
      <c r="P101" s="333"/>
      <c r="Q101" s="102" t="s">
        <v>30</v>
      </c>
      <c r="R101" s="88">
        <v>0</v>
      </c>
      <c r="S101" s="99" t="s">
        <v>96</v>
      </c>
      <c r="T101" s="99" t="s">
        <v>96</v>
      </c>
      <c r="U101" s="99">
        <v>0</v>
      </c>
      <c r="V101" s="99">
        <v>0</v>
      </c>
      <c r="W101" s="164">
        <v>0</v>
      </c>
      <c r="X101" s="99">
        <v>0</v>
      </c>
      <c r="Y101" s="99">
        <v>0</v>
      </c>
      <c r="Z101" s="99">
        <v>0</v>
      </c>
      <c r="AA101" s="164">
        <v>0.24</v>
      </c>
      <c r="AB101" s="309"/>
      <c r="AC101" s="6">
        <v>0.4</v>
      </c>
      <c r="AD101" s="309"/>
      <c r="AE101" s="309"/>
      <c r="AF101" s="336"/>
      <c r="AG101" s="57" t="s">
        <v>30</v>
      </c>
      <c r="AH101" s="339"/>
      <c r="AI101" s="339"/>
      <c r="AJ101" s="339"/>
      <c r="AK101" s="339"/>
      <c r="AL101" s="339"/>
      <c r="AM101" s="339"/>
      <c r="AN101" s="339"/>
      <c r="AO101" s="76"/>
      <c r="AP101" s="84"/>
    </row>
    <row r="102" spans="1:42" hidden="1" x14ac:dyDescent="0.25">
      <c r="A102" s="404"/>
      <c r="B102" s="295"/>
      <c r="C102" s="414"/>
      <c r="D102" s="295"/>
      <c r="E102" s="322"/>
      <c r="F102" s="309"/>
      <c r="G102" s="295"/>
      <c r="H102" s="295"/>
      <c r="I102" s="295"/>
      <c r="J102" s="295"/>
      <c r="K102" s="309"/>
      <c r="L102" s="309"/>
      <c r="M102" s="358"/>
      <c r="N102" s="309"/>
      <c r="O102" s="358"/>
      <c r="P102" s="333"/>
      <c r="Q102" s="102" t="s">
        <v>31</v>
      </c>
      <c r="R102" s="88">
        <v>0</v>
      </c>
      <c r="S102" s="99" t="s">
        <v>96</v>
      </c>
      <c r="T102" s="99" t="s">
        <v>96</v>
      </c>
      <c r="U102" s="99">
        <v>0</v>
      </c>
      <c r="V102" s="99">
        <v>0</v>
      </c>
      <c r="W102" s="164">
        <v>0</v>
      </c>
      <c r="X102" s="99">
        <v>0</v>
      </c>
      <c r="Y102" s="99">
        <v>0</v>
      </c>
      <c r="Z102" s="99">
        <v>0</v>
      </c>
      <c r="AA102" s="164">
        <v>0.24</v>
      </c>
      <c r="AB102" s="309"/>
      <c r="AC102" s="6">
        <v>0.4</v>
      </c>
      <c r="AD102" s="309"/>
      <c r="AE102" s="309"/>
      <c r="AF102" s="336"/>
      <c r="AG102" s="57" t="s">
        <v>31</v>
      </c>
      <c r="AH102" s="339"/>
      <c r="AI102" s="339"/>
      <c r="AJ102" s="339"/>
      <c r="AK102" s="339"/>
      <c r="AL102" s="339"/>
      <c r="AM102" s="339"/>
      <c r="AN102" s="339"/>
      <c r="AO102" s="76"/>
      <c r="AP102" s="84"/>
    </row>
    <row r="103" spans="1:42" hidden="1" x14ac:dyDescent="0.25">
      <c r="A103" s="404"/>
      <c r="B103" s="295"/>
      <c r="C103" s="414"/>
      <c r="D103" s="295"/>
      <c r="E103" s="322"/>
      <c r="F103" s="309"/>
      <c r="G103" s="295"/>
      <c r="H103" s="295"/>
      <c r="I103" s="295"/>
      <c r="J103" s="295"/>
      <c r="K103" s="309"/>
      <c r="L103" s="309"/>
      <c r="M103" s="358"/>
      <c r="N103" s="309"/>
      <c r="O103" s="358"/>
      <c r="P103" s="333"/>
      <c r="Q103" s="102" t="s">
        <v>32</v>
      </c>
      <c r="R103" s="88">
        <v>0</v>
      </c>
      <c r="S103" s="99" t="s">
        <v>96</v>
      </c>
      <c r="T103" s="99" t="s">
        <v>96</v>
      </c>
      <c r="U103" s="99">
        <v>0</v>
      </c>
      <c r="V103" s="99">
        <v>0</v>
      </c>
      <c r="W103" s="164">
        <v>0</v>
      </c>
      <c r="X103" s="99">
        <v>0</v>
      </c>
      <c r="Y103" s="99">
        <v>0</v>
      </c>
      <c r="Z103" s="99">
        <v>0</v>
      </c>
      <c r="AA103" s="164">
        <v>0.24</v>
      </c>
      <c r="AB103" s="309"/>
      <c r="AC103" s="6">
        <v>0.4</v>
      </c>
      <c r="AD103" s="309"/>
      <c r="AE103" s="309"/>
      <c r="AF103" s="336"/>
      <c r="AG103" s="57" t="s">
        <v>32</v>
      </c>
      <c r="AH103" s="339"/>
      <c r="AI103" s="339"/>
      <c r="AJ103" s="339"/>
      <c r="AK103" s="339"/>
      <c r="AL103" s="339"/>
      <c r="AM103" s="339"/>
      <c r="AN103" s="339"/>
      <c r="AO103" s="76"/>
      <c r="AP103" s="84"/>
    </row>
    <row r="104" spans="1:42" hidden="1" x14ac:dyDescent="0.25">
      <c r="A104" s="407"/>
      <c r="B104" s="298"/>
      <c r="C104" s="422"/>
      <c r="D104" s="298"/>
      <c r="E104" s="323"/>
      <c r="F104" s="331"/>
      <c r="G104" s="298"/>
      <c r="H104" s="298"/>
      <c r="I104" s="298"/>
      <c r="J104" s="298"/>
      <c r="K104" s="331"/>
      <c r="L104" s="331"/>
      <c r="M104" s="359"/>
      <c r="N104" s="331"/>
      <c r="O104" s="359"/>
      <c r="P104" s="334"/>
      <c r="Q104" s="108" t="s">
        <v>33</v>
      </c>
      <c r="R104" s="89">
        <v>0</v>
      </c>
      <c r="S104" s="109" t="s">
        <v>96</v>
      </c>
      <c r="T104" s="109" t="s">
        <v>96</v>
      </c>
      <c r="U104" s="109">
        <v>0</v>
      </c>
      <c r="V104" s="109">
        <v>0</v>
      </c>
      <c r="W104" s="175">
        <v>0</v>
      </c>
      <c r="X104" s="109">
        <v>0</v>
      </c>
      <c r="Y104" s="109">
        <v>0</v>
      </c>
      <c r="Z104" s="175">
        <v>0</v>
      </c>
      <c r="AA104" s="175">
        <v>0.24</v>
      </c>
      <c r="AB104" s="331"/>
      <c r="AC104" s="62">
        <v>0.4</v>
      </c>
      <c r="AD104" s="331"/>
      <c r="AE104" s="331"/>
      <c r="AF104" s="337"/>
      <c r="AG104" s="143" t="s">
        <v>33</v>
      </c>
      <c r="AH104" s="340"/>
      <c r="AI104" s="340"/>
      <c r="AJ104" s="340"/>
      <c r="AK104" s="340"/>
      <c r="AL104" s="340"/>
      <c r="AM104" s="340"/>
      <c r="AN104" s="340"/>
      <c r="AO104" s="82"/>
      <c r="AP104" s="145"/>
    </row>
    <row r="105" spans="1:42" ht="150" hidden="1" x14ac:dyDescent="0.25">
      <c r="A105" s="403">
        <v>21</v>
      </c>
      <c r="B105" s="294" t="s">
        <v>188</v>
      </c>
      <c r="C105" s="413" t="s">
        <v>289</v>
      </c>
      <c r="D105" s="294" t="s">
        <v>517</v>
      </c>
      <c r="E105" s="401" t="s">
        <v>71</v>
      </c>
      <c r="F105" s="308" t="s">
        <v>87</v>
      </c>
      <c r="G105" s="294" t="s">
        <v>298</v>
      </c>
      <c r="H105" s="294" t="s">
        <v>299</v>
      </c>
      <c r="I105" s="294" t="s">
        <v>300</v>
      </c>
      <c r="J105" s="294" t="s">
        <v>301</v>
      </c>
      <c r="K105" s="308">
        <v>2</v>
      </c>
      <c r="L105" s="308" t="s">
        <v>58</v>
      </c>
      <c r="M105" s="360">
        <v>0.2</v>
      </c>
      <c r="N105" s="308" t="s">
        <v>61</v>
      </c>
      <c r="O105" s="360">
        <v>0.6</v>
      </c>
      <c r="P105" s="346" t="s">
        <v>61</v>
      </c>
      <c r="Q105" s="100" t="s">
        <v>29</v>
      </c>
      <c r="R105" s="92" t="s">
        <v>302</v>
      </c>
      <c r="S105" s="98" t="s">
        <v>95</v>
      </c>
      <c r="T105" s="98" t="s">
        <v>96</v>
      </c>
      <c r="U105" s="98" t="s">
        <v>97</v>
      </c>
      <c r="V105" s="98" t="s">
        <v>98</v>
      </c>
      <c r="W105" s="98">
        <v>0.4</v>
      </c>
      <c r="X105" s="98" t="s">
        <v>130</v>
      </c>
      <c r="Y105" s="98" t="s">
        <v>303</v>
      </c>
      <c r="Z105" s="98" t="s">
        <v>118</v>
      </c>
      <c r="AA105" s="167">
        <v>0.12</v>
      </c>
      <c r="AB105" s="308" t="s">
        <v>58</v>
      </c>
      <c r="AC105" s="73">
        <v>0.6</v>
      </c>
      <c r="AD105" s="308" t="s">
        <v>61</v>
      </c>
      <c r="AE105" s="308" t="s">
        <v>61</v>
      </c>
      <c r="AF105" s="348" t="s">
        <v>82</v>
      </c>
      <c r="AG105" s="2" t="s">
        <v>29</v>
      </c>
      <c r="AH105" s="341" t="s">
        <v>296</v>
      </c>
      <c r="AI105" s="341"/>
      <c r="AJ105" s="341"/>
      <c r="AK105" s="341"/>
      <c r="AL105" s="341"/>
      <c r="AM105" s="341" t="s">
        <v>210</v>
      </c>
      <c r="AN105" s="341"/>
      <c r="AO105" s="75" t="s">
        <v>297</v>
      </c>
      <c r="AP105" s="83" t="s">
        <v>217</v>
      </c>
    </row>
    <row r="106" spans="1:42" hidden="1" x14ac:dyDescent="0.25">
      <c r="A106" s="404"/>
      <c r="B106" s="295"/>
      <c r="C106" s="414"/>
      <c r="D106" s="295"/>
      <c r="E106" s="322"/>
      <c r="F106" s="309"/>
      <c r="G106" s="295"/>
      <c r="H106" s="295"/>
      <c r="I106" s="295"/>
      <c r="J106" s="295"/>
      <c r="K106" s="309"/>
      <c r="L106" s="309"/>
      <c r="M106" s="358"/>
      <c r="N106" s="309"/>
      <c r="O106" s="358"/>
      <c r="P106" s="333"/>
      <c r="Q106" s="102" t="s">
        <v>30</v>
      </c>
      <c r="R106" s="88">
        <v>0</v>
      </c>
      <c r="S106" s="99" t="s">
        <v>96</v>
      </c>
      <c r="T106" s="99" t="s">
        <v>96</v>
      </c>
      <c r="U106" s="99">
        <v>0</v>
      </c>
      <c r="V106" s="99">
        <v>0</v>
      </c>
      <c r="W106" s="99">
        <v>0</v>
      </c>
      <c r="X106" s="99">
        <v>0</v>
      </c>
      <c r="Y106" s="99">
        <v>0</v>
      </c>
      <c r="Z106" s="99">
        <v>0</v>
      </c>
      <c r="AA106" s="165">
        <v>0.12</v>
      </c>
      <c r="AB106" s="309"/>
      <c r="AC106" s="72">
        <v>0.6</v>
      </c>
      <c r="AD106" s="309"/>
      <c r="AE106" s="309"/>
      <c r="AF106" s="336"/>
      <c r="AG106" s="5" t="s">
        <v>30</v>
      </c>
      <c r="AH106" s="339"/>
      <c r="AI106" s="339"/>
      <c r="AJ106" s="339"/>
      <c r="AK106" s="339"/>
      <c r="AL106" s="339"/>
      <c r="AM106" s="339"/>
      <c r="AN106" s="339"/>
      <c r="AO106" s="76"/>
      <c r="AP106" s="84"/>
    </row>
    <row r="107" spans="1:42" hidden="1" x14ac:dyDescent="0.25">
      <c r="A107" s="404"/>
      <c r="B107" s="295"/>
      <c r="C107" s="414"/>
      <c r="D107" s="295"/>
      <c r="E107" s="322"/>
      <c r="F107" s="309"/>
      <c r="G107" s="295"/>
      <c r="H107" s="295"/>
      <c r="I107" s="295"/>
      <c r="J107" s="295"/>
      <c r="K107" s="309"/>
      <c r="L107" s="309"/>
      <c r="M107" s="358"/>
      <c r="N107" s="309"/>
      <c r="O107" s="358"/>
      <c r="P107" s="333"/>
      <c r="Q107" s="102" t="s">
        <v>31</v>
      </c>
      <c r="R107" s="88">
        <v>0</v>
      </c>
      <c r="S107" s="99" t="s">
        <v>96</v>
      </c>
      <c r="T107" s="99" t="s">
        <v>96</v>
      </c>
      <c r="U107" s="99">
        <v>0</v>
      </c>
      <c r="V107" s="99">
        <v>0</v>
      </c>
      <c r="W107" s="99">
        <v>0</v>
      </c>
      <c r="X107" s="99">
        <v>0</v>
      </c>
      <c r="Y107" s="99">
        <v>0</v>
      </c>
      <c r="Z107" s="99">
        <v>0</v>
      </c>
      <c r="AA107" s="165">
        <v>0.12</v>
      </c>
      <c r="AB107" s="309"/>
      <c r="AC107" s="72">
        <v>0.6</v>
      </c>
      <c r="AD107" s="309"/>
      <c r="AE107" s="309"/>
      <c r="AF107" s="336"/>
      <c r="AG107" s="5" t="s">
        <v>31</v>
      </c>
      <c r="AH107" s="339"/>
      <c r="AI107" s="339"/>
      <c r="AJ107" s="339"/>
      <c r="AK107" s="339"/>
      <c r="AL107" s="339"/>
      <c r="AM107" s="339"/>
      <c r="AN107" s="339"/>
      <c r="AO107" s="76"/>
      <c r="AP107" s="84"/>
    </row>
    <row r="108" spans="1:42" hidden="1" x14ac:dyDescent="0.25">
      <c r="A108" s="404"/>
      <c r="B108" s="295"/>
      <c r="C108" s="414"/>
      <c r="D108" s="295"/>
      <c r="E108" s="322"/>
      <c r="F108" s="309"/>
      <c r="G108" s="295"/>
      <c r="H108" s="295"/>
      <c r="I108" s="295"/>
      <c r="J108" s="295"/>
      <c r="K108" s="309"/>
      <c r="L108" s="309"/>
      <c r="M108" s="358"/>
      <c r="N108" s="309"/>
      <c r="O108" s="358"/>
      <c r="P108" s="333"/>
      <c r="Q108" s="102" t="s">
        <v>32</v>
      </c>
      <c r="R108" s="88">
        <v>0</v>
      </c>
      <c r="S108" s="99" t="s">
        <v>96</v>
      </c>
      <c r="T108" s="99" t="s">
        <v>96</v>
      </c>
      <c r="U108" s="99">
        <v>0</v>
      </c>
      <c r="V108" s="99">
        <v>0</v>
      </c>
      <c r="W108" s="99">
        <v>0</v>
      </c>
      <c r="X108" s="99">
        <v>0</v>
      </c>
      <c r="Y108" s="99">
        <v>0</v>
      </c>
      <c r="Z108" s="99">
        <v>0</v>
      </c>
      <c r="AA108" s="165">
        <v>0.12</v>
      </c>
      <c r="AB108" s="309"/>
      <c r="AC108" s="72">
        <v>0.6</v>
      </c>
      <c r="AD108" s="309"/>
      <c r="AE108" s="309"/>
      <c r="AF108" s="336"/>
      <c r="AG108" s="5" t="s">
        <v>32</v>
      </c>
      <c r="AH108" s="339"/>
      <c r="AI108" s="339"/>
      <c r="AJ108" s="339"/>
      <c r="AK108" s="339"/>
      <c r="AL108" s="339"/>
      <c r="AM108" s="339"/>
      <c r="AN108" s="339"/>
      <c r="AO108" s="76"/>
      <c r="AP108" s="84"/>
    </row>
    <row r="109" spans="1:42" ht="15.75" hidden="1" thickBot="1" x14ac:dyDescent="0.3">
      <c r="A109" s="405"/>
      <c r="B109" s="296"/>
      <c r="C109" s="415"/>
      <c r="D109" s="296"/>
      <c r="E109" s="402"/>
      <c r="F109" s="310"/>
      <c r="G109" s="296"/>
      <c r="H109" s="296"/>
      <c r="I109" s="296"/>
      <c r="J109" s="296"/>
      <c r="K109" s="310"/>
      <c r="L109" s="310"/>
      <c r="M109" s="361"/>
      <c r="N109" s="310"/>
      <c r="O109" s="361"/>
      <c r="P109" s="347"/>
      <c r="Q109" s="103" t="s">
        <v>33</v>
      </c>
      <c r="R109" s="93">
        <v>0</v>
      </c>
      <c r="S109" s="104" t="s">
        <v>96</v>
      </c>
      <c r="T109" s="104" t="s">
        <v>96</v>
      </c>
      <c r="U109" s="104">
        <v>0</v>
      </c>
      <c r="V109" s="104">
        <v>0</v>
      </c>
      <c r="W109" s="104">
        <v>0</v>
      </c>
      <c r="X109" s="104">
        <v>0</v>
      </c>
      <c r="Y109" s="104">
        <v>0</v>
      </c>
      <c r="Z109" s="104">
        <v>0</v>
      </c>
      <c r="AA109" s="168">
        <v>0.12</v>
      </c>
      <c r="AB109" s="310"/>
      <c r="AC109" s="74">
        <v>0.6</v>
      </c>
      <c r="AD109" s="310"/>
      <c r="AE109" s="310"/>
      <c r="AF109" s="349"/>
      <c r="AG109" s="9" t="s">
        <v>33</v>
      </c>
      <c r="AH109" s="342"/>
      <c r="AI109" s="342"/>
      <c r="AJ109" s="342"/>
      <c r="AK109" s="342"/>
      <c r="AL109" s="342"/>
      <c r="AM109" s="342"/>
      <c r="AN109" s="342"/>
      <c r="AO109" s="77"/>
      <c r="AP109" s="85"/>
    </row>
    <row r="110" spans="1:42" ht="150" hidden="1" x14ac:dyDescent="0.25">
      <c r="A110" s="406">
        <v>22</v>
      </c>
      <c r="B110" s="297" t="s">
        <v>189</v>
      </c>
      <c r="C110" s="410" t="s">
        <v>312</v>
      </c>
      <c r="D110" s="297" t="s">
        <v>613</v>
      </c>
      <c r="E110" s="321" t="s">
        <v>71</v>
      </c>
      <c r="F110" s="330" t="s">
        <v>93</v>
      </c>
      <c r="G110" s="297" t="s">
        <v>304</v>
      </c>
      <c r="H110" s="297" t="s">
        <v>305</v>
      </c>
      <c r="I110" s="297" t="s">
        <v>306</v>
      </c>
      <c r="J110" s="297" t="s">
        <v>91</v>
      </c>
      <c r="K110" s="330">
        <v>50</v>
      </c>
      <c r="L110" s="330" t="s">
        <v>56</v>
      </c>
      <c r="M110" s="357">
        <v>0.6</v>
      </c>
      <c r="N110" s="330" t="s">
        <v>63</v>
      </c>
      <c r="O110" s="357">
        <v>1</v>
      </c>
      <c r="P110" s="332" t="s">
        <v>92</v>
      </c>
      <c r="Q110" s="107" t="s">
        <v>29</v>
      </c>
      <c r="R110" s="87" t="s">
        <v>307</v>
      </c>
      <c r="S110" s="101" t="s">
        <v>95</v>
      </c>
      <c r="T110" s="101" t="s">
        <v>96</v>
      </c>
      <c r="U110" s="101" t="s">
        <v>100</v>
      </c>
      <c r="V110" s="101" t="s">
        <v>98</v>
      </c>
      <c r="W110" s="171">
        <v>0.3</v>
      </c>
      <c r="X110" s="101" t="s">
        <v>116</v>
      </c>
      <c r="Y110" s="101" t="s">
        <v>303</v>
      </c>
      <c r="Z110" s="101" t="s">
        <v>118</v>
      </c>
      <c r="AA110" s="171">
        <v>0.42</v>
      </c>
      <c r="AB110" s="330" t="s">
        <v>58</v>
      </c>
      <c r="AC110" s="139">
        <v>1</v>
      </c>
      <c r="AD110" s="330" t="s">
        <v>63</v>
      </c>
      <c r="AE110" s="330" t="s">
        <v>92</v>
      </c>
      <c r="AF110" s="335" t="s">
        <v>82</v>
      </c>
      <c r="AG110" s="12" t="s">
        <v>29</v>
      </c>
      <c r="AH110" s="338" t="s">
        <v>308</v>
      </c>
      <c r="AI110" s="338"/>
      <c r="AJ110" s="338"/>
      <c r="AK110" s="338"/>
      <c r="AL110" s="338"/>
      <c r="AM110" s="338" t="s">
        <v>210</v>
      </c>
      <c r="AN110" s="338"/>
      <c r="AO110" s="96" t="s">
        <v>288</v>
      </c>
      <c r="AP110" s="71" t="s">
        <v>309</v>
      </c>
    </row>
    <row r="111" spans="1:42" ht="75" hidden="1" x14ac:dyDescent="0.25">
      <c r="A111" s="404"/>
      <c r="B111" s="295"/>
      <c r="C111" s="411"/>
      <c r="D111" s="295"/>
      <c r="E111" s="322"/>
      <c r="F111" s="309"/>
      <c r="G111" s="295"/>
      <c r="H111" s="295"/>
      <c r="I111" s="295"/>
      <c r="J111" s="295"/>
      <c r="K111" s="309"/>
      <c r="L111" s="309"/>
      <c r="M111" s="358"/>
      <c r="N111" s="309"/>
      <c r="O111" s="358"/>
      <c r="P111" s="333"/>
      <c r="Q111" s="102" t="s">
        <v>30</v>
      </c>
      <c r="R111" s="88" t="s">
        <v>310</v>
      </c>
      <c r="S111" s="99" t="s">
        <v>95</v>
      </c>
      <c r="T111" s="99" t="s">
        <v>96</v>
      </c>
      <c r="U111" s="99" t="s">
        <v>97</v>
      </c>
      <c r="V111" s="99" t="s">
        <v>98</v>
      </c>
      <c r="W111" s="164">
        <v>0.4</v>
      </c>
      <c r="X111" s="99" t="s">
        <v>116</v>
      </c>
      <c r="Y111" s="99" t="s">
        <v>117</v>
      </c>
      <c r="Z111" s="99" t="s">
        <v>118</v>
      </c>
      <c r="AA111" s="164">
        <v>0.252</v>
      </c>
      <c r="AB111" s="309"/>
      <c r="AC111" s="6">
        <v>1</v>
      </c>
      <c r="AD111" s="309"/>
      <c r="AE111" s="309"/>
      <c r="AF111" s="336"/>
      <c r="AG111" s="5" t="s">
        <v>30</v>
      </c>
      <c r="AH111" s="339"/>
      <c r="AI111" s="339"/>
      <c r="AJ111" s="339"/>
      <c r="AK111" s="339"/>
      <c r="AL111" s="339"/>
      <c r="AM111" s="339"/>
      <c r="AN111" s="339"/>
      <c r="AO111" s="90"/>
      <c r="AP111" s="7"/>
    </row>
    <row r="112" spans="1:42" ht="60" hidden="1" x14ac:dyDescent="0.25">
      <c r="A112" s="404"/>
      <c r="B112" s="295"/>
      <c r="C112" s="411"/>
      <c r="D112" s="295"/>
      <c r="E112" s="322"/>
      <c r="F112" s="309"/>
      <c r="G112" s="295"/>
      <c r="H112" s="295"/>
      <c r="I112" s="295"/>
      <c r="J112" s="295"/>
      <c r="K112" s="309"/>
      <c r="L112" s="309"/>
      <c r="M112" s="358"/>
      <c r="N112" s="309"/>
      <c r="O112" s="358"/>
      <c r="P112" s="333"/>
      <c r="Q112" s="102" t="s">
        <v>31</v>
      </c>
      <c r="R112" s="88" t="s">
        <v>311</v>
      </c>
      <c r="S112" s="99" t="s">
        <v>95</v>
      </c>
      <c r="T112" s="99" t="s">
        <v>96</v>
      </c>
      <c r="U112" s="99" t="s">
        <v>97</v>
      </c>
      <c r="V112" s="99" t="s">
        <v>98</v>
      </c>
      <c r="W112" s="164">
        <v>0.4</v>
      </c>
      <c r="X112" s="99" t="s">
        <v>116</v>
      </c>
      <c r="Y112" s="99" t="s">
        <v>117</v>
      </c>
      <c r="Z112" s="99" t="s">
        <v>118</v>
      </c>
      <c r="AA112" s="164">
        <v>0.1512</v>
      </c>
      <c r="AB112" s="309"/>
      <c r="AC112" s="6">
        <v>1</v>
      </c>
      <c r="AD112" s="309"/>
      <c r="AE112" s="309"/>
      <c r="AF112" s="336"/>
      <c r="AG112" s="5" t="s">
        <v>31</v>
      </c>
      <c r="AH112" s="339"/>
      <c r="AI112" s="339"/>
      <c r="AJ112" s="339"/>
      <c r="AK112" s="339"/>
      <c r="AL112" s="339"/>
      <c r="AM112" s="339"/>
      <c r="AN112" s="339"/>
      <c r="AO112" s="88"/>
      <c r="AP112" s="8"/>
    </row>
    <row r="113" spans="1:42" hidden="1" x14ac:dyDescent="0.25">
      <c r="A113" s="404"/>
      <c r="B113" s="295"/>
      <c r="C113" s="411"/>
      <c r="D113" s="295"/>
      <c r="E113" s="322"/>
      <c r="F113" s="309"/>
      <c r="G113" s="295"/>
      <c r="H113" s="295"/>
      <c r="I113" s="295"/>
      <c r="J113" s="295"/>
      <c r="K113" s="309"/>
      <c r="L113" s="309"/>
      <c r="M113" s="358"/>
      <c r="N113" s="309"/>
      <c r="O113" s="358"/>
      <c r="P113" s="333"/>
      <c r="Q113" s="102" t="s">
        <v>32</v>
      </c>
      <c r="R113" s="88">
        <v>0</v>
      </c>
      <c r="S113" s="99" t="s">
        <v>96</v>
      </c>
      <c r="T113" s="99" t="s">
        <v>96</v>
      </c>
      <c r="U113" s="99">
        <v>0</v>
      </c>
      <c r="V113" s="99">
        <v>0</v>
      </c>
      <c r="W113" s="164">
        <v>0</v>
      </c>
      <c r="X113" s="99">
        <v>0</v>
      </c>
      <c r="Y113" s="99">
        <v>0</v>
      </c>
      <c r="Z113" s="99">
        <v>0</v>
      </c>
      <c r="AA113" s="164">
        <v>0.1512</v>
      </c>
      <c r="AB113" s="309"/>
      <c r="AC113" s="6">
        <v>1</v>
      </c>
      <c r="AD113" s="309"/>
      <c r="AE113" s="309"/>
      <c r="AF113" s="336"/>
      <c r="AG113" s="5" t="s">
        <v>32</v>
      </c>
      <c r="AH113" s="339"/>
      <c r="AI113" s="339"/>
      <c r="AJ113" s="339"/>
      <c r="AK113" s="339"/>
      <c r="AL113" s="339"/>
      <c r="AM113" s="339"/>
      <c r="AN113" s="339"/>
      <c r="AO113" s="88"/>
      <c r="AP113" s="8"/>
    </row>
    <row r="114" spans="1:42" hidden="1" x14ac:dyDescent="0.25">
      <c r="A114" s="407"/>
      <c r="B114" s="298"/>
      <c r="C114" s="412"/>
      <c r="D114" s="298"/>
      <c r="E114" s="323"/>
      <c r="F114" s="331"/>
      <c r="G114" s="298"/>
      <c r="H114" s="298"/>
      <c r="I114" s="298"/>
      <c r="J114" s="298"/>
      <c r="K114" s="331"/>
      <c r="L114" s="331"/>
      <c r="M114" s="359"/>
      <c r="N114" s="331"/>
      <c r="O114" s="359"/>
      <c r="P114" s="334"/>
      <c r="Q114" s="108" t="s">
        <v>33</v>
      </c>
      <c r="R114" s="89">
        <v>0</v>
      </c>
      <c r="S114" s="109" t="s">
        <v>96</v>
      </c>
      <c r="T114" s="109" t="s">
        <v>96</v>
      </c>
      <c r="U114" s="109">
        <v>0</v>
      </c>
      <c r="V114" s="109">
        <v>0</v>
      </c>
      <c r="W114" s="175">
        <v>0</v>
      </c>
      <c r="X114" s="109">
        <v>0</v>
      </c>
      <c r="Y114" s="109">
        <v>0</v>
      </c>
      <c r="Z114" s="175">
        <v>0</v>
      </c>
      <c r="AA114" s="175">
        <v>0.1512</v>
      </c>
      <c r="AB114" s="331"/>
      <c r="AC114" s="62">
        <v>1</v>
      </c>
      <c r="AD114" s="331"/>
      <c r="AE114" s="331"/>
      <c r="AF114" s="337"/>
      <c r="AG114" s="16" t="s">
        <v>33</v>
      </c>
      <c r="AH114" s="340"/>
      <c r="AI114" s="340"/>
      <c r="AJ114" s="340"/>
      <c r="AK114" s="340"/>
      <c r="AL114" s="340"/>
      <c r="AM114" s="340"/>
      <c r="AN114" s="340"/>
      <c r="AO114" s="89"/>
      <c r="AP114" s="18"/>
    </row>
    <row r="115" spans="1:42" ht="135" hidden="1" x14ac:dyDescent="0.25">
      <c r="A115" s="403">
        <v>23</v>
      </c>
      <c r="B115" s="294" t="s">
        <v>190</v>
      </c>
      <c r="C115" s="408" t="s">
        <v>313</v>
      </c>
      <c r="D115" s="294" t="s">
        <v>426</v>
      </c>
      <c r="E115" s="401" t="s">
        <v>179</v>
      </c>
      <c r="F115" s="308" t="s">
        <v>87</v>
      </c>
      <c r="G115" s="294" t="s">
        <v>314</v>
      </c>
      <c r="H115" s="294" t="s">
        <v>315</v>
      </c>
      <c r="I115" s="294" t="s">
        <v>316</v>
      </c>
      <c r="J115" s="294" t="s">
        <v>91</v>
      </c>
      <c r="K115" s="308">
        <v>173</v>
      </c>
      <c r="L115" s="308" t="s">
        <v>56</v>
      </c>
      <c r="M115" s="343">
        <v>0.6</v>
      </c>
      <c r="N115" s="308" t="s">
        <v>105</v>
      </c>
      <c r="O115" s="343">
        <v>0.8</v>
      </c>
      <c r="P115" s="346" t="s">
        <v>106</v>
      </c>
      <c r="Q115" s="100" t="s">
        <v>29</v>
      </c>
      <c r="R115" s="92" t="s">
        <v>317</v>
      </c>
      <c r="S115" s="98" t="s">
        <v>95</v>
      </c>
      <c r="T115" s="98" t="s">
        <v>96</v>
      </c>
      <c r="U115" s="98" t="s">
        <v>97</v>
      </c>
      <c r="V115" s="98" t="s">
        <v>98</v>
      </c>
      <c r="W115" s="176">
        <v>0.4</v>
      </c>
      <c r="X115" s="98" t="s">
        <v>116</v>
      </c>
      <c r="Y115" s="98" t="s">
        <v>303</v>
      </c>
      <c r="Z115" s="98" t="s">
        <v>118</v>
      </c>
      <c r="AA115" s="167">
        <v>0.36</v>
      </c>
      <c r="AB115" s="308" t="s">
        <v>57</v>
      </c>
      <c r="AC115" s="3">
        <v>0.8</v>
      </c>
      <c r="AD115" s="308" t="s">
        <v>105</v>
      </c>
      <c r="AE115" s="308" t="s">
        <v>106</v>
      </c>
      <c r="AF115" s="348" t="s">
        <v>82</v>
      </c>
      <c r="AG115" s="2" t="s">
        <v>29</v>
      </c>
      <c r="AH115" s="354" t="s">
        <v>318</v>
      </c>
      <c r="AI115" s="354"/>
      <c r="AJ115" s="354"/>
      <c r="AK115" s="354"/>
      <c r="AL115" s="354"/>
      <c r="AM115" s="354" t="s">
        <v>319</v>
      </c>
      <c r="AN115" s="354"/>
      <c r="AO115" s="66" t="s">
        <v>288</v>
      </c>
      <c r="AP115" s="67" t="s">
        <v>297</v>
      </c>
    </row>
    <row r="116" spans="1:42" ht="135" hidden="1" x14ac:dyDescent="0.25">
      <c r="A116" s="404"/>
      <c r="B116" s="295"/>
      <c r="C116" s="325"/>
      <c r="D116" s="295"/>
      <c r="E116" s="322"/>
      <c r="F116" s="309"/>
      <c r="G116" s="295"/>
      <c r="H116" s="295"/>
      <c r="I116" s="295"/>
      <c r="J116" s="295"/>
      <c r="K116" s="309"/>
      <c r="L116" s="309"/>
      <c r="M116" s="344"/>
      <c r="N116" s="309"/>
      <c r="O116" s="344"/>
      <c r="P116" s="333"/>
      <c r="Q116" s="102" t="s">
        <v>30</v>
      </c>
      <c r="R116" s="88" t="s">
        <v>320</v>
      </c>
      <c r="S116" s="99" t="s">
        <v>95</v>
      </c>
      <c r="T116" s="99" t="s">
        <v>96</v>
      </c>
      <c r="U116" s="99" t="s">
        <v>97</v>
      </c>
      <c r="V116" s="99" t="s">
        <v>98</v>
      </c>
      <c r="W116" s="177">
        <v>0.4</v>
      </c>
      <c r="X116" s="99" t="s">
        <v>130</v>
      </c>
      <c r="Y116" s="99" t="s">
        <v>303</v>
      </c>
      <c r="Z116" s="99" t="s">
        <v>118</v>
      </c>
      <c r="AA116" s="165">
        <v>0.216</v>
      </c>
      <c r="AB116" s="309"/>
      <c r="AC116" s="6">
        <v>0.8</v>
      </c>
      <c r="AD116" s="309"/>
      <c r="AE116" s="309"/>
      <c r="AF116" s="336"/>
      <c r="AG116" s="5" t="s">
        <v>30</v>
      </c>
      <c r="AH116" s="351"/>
      <c r="AI116" s="351"/>
      <c r="AJ116" s="351"/>
      <c r="AK116" s="351"/>
      <c r="AL116" s="351"/>
      <c r="AM116" s="351"/>
      <c r="AN116" s="351"/>
      <c r="AO116" s="86"/>
      <c r="AP116" s="45"/>
    </row>
    <row r="117" spans="1:42" hidden="1" x14ac:dyDescent="0.25">
      <c r="A117" s="404"/>
      <c r="B117" s="295"/>
      <c r="C117" s="325"/>
      <c r="D117" s="295"/>
      <c r="E117" s="322"/>
      <c r="F117" s="309"/>
      <c r="G117" s="295"/>
      <c r="H117" s="295"/>
      <c r="I117" s="295"/>
      <c r="J117" s="295"/>
      <c r="K117" s="309"/>
      <c r="L117" s="309"/>
      <c r="M117" s="344"/>
      <c r="N117" s="309"/>
      <c r="O117" s="344"/>
      <c r="P117" s="333"/>
      <c r="Q117" s="102" t="s">
        <v>31</v>
      </c>
      <c r="R117" s="88">
        <v>0</v>
      </c>
      <c r="S117" s="99" t="s">
        <v>96</v>
      </c>
      <c r="T117" s="99" t="s">
        <v>96</v>
      </c>
      <c r="U117" s="99">
        <v>0</v>
      </c>
      <c r="V117" s="99">
        <v>0</v>
      </c>
      <c r="W117" s="177">
        <v>0</v>
      </c>
      <c r="X117" s="99">
        <v>0</v>
      </c>
      <c r="Y117" s="99">
        <v>0</v>
      </c>
      <c r="Z117" s="99">
        <v>0</v>
      </c>
      <c r="AA117" s="165">
        <v>0.216</v>
      </c>
      <c r="AB117" s="309"/>
      <c r="AC117" s="6">
        <v>0.8</v>
      </c>
      <c r="AD117" s="309"/>
      <c r="AE117" s="309"/>
      <c r="AF117" s="336"/>
      <c r="AG117" s="5" t="s">
        <v>31</v>
      </c>
      <c r="AH117" s="351"/>
      <c r="AI117" s="351"/>
      <c r="AJ117" s="351"/>
      <c r="AK117" s="351"/>
      <c r="AL117" s="351"/>
      <c r="AM117" s="351"/>
      <c r="AN117" s="351"/>
      <c r="AO117" s="46"/>
      <c r="AP117" s="47"/>
    </row>
    <row r="118" spans="1:42" hidden="1" x14ac:dyDescent="0.25">
      <c r="A118" s="404"/>
      <c r="B118" s="295"/>
      <c r="C118" s="325"/>
      <c r="D118" s="295"/>
      <c r="E118" s="322"/>
      <c r="F118" s="309"/>
      <c r="G118" s="295"/>
      <c r="H118" s="295"/>
      <c r="I118" s="295"/>
      <c r="J118" s="295"/>
      <c r="K118" s="309"/>
      <c r="L118" s="309"/>
      <c r="M118" s="344"/>
      <c r="N118" s="309"/>
      <c r="O118" s="344"/>
      <c r="P118" s="333"/>
      <c r="Q118" s="102" t="s">
        <v>32</v>
      </c>
      <c r="R118" s="88">
        <v>0</v>
      </c>
      <c r="S118" s="99" t="s">
        <v>96</v>
      </c>
      <c r="T118" s="99" t="s">
        <v>96</v>
      </c>
      <c r="U118" s="99">
        <v>0</v>
      </c>
      <c r="V118" s="99">
        <v>0</v>
      </c>
      <c r="W118" s="177">
        <v>0</v>
      </c>
      <c r="X118" s="99">
        <v>0</v>
      </c>
      <c r="Y118" s="99">
        <v>0</v>
      </c>
      <c r="Z118" s="99">
        <v>0</v>
      </c>
      <c r="AA118" s="165">
        <v>0.216</v>
      </c>
      <c r="AB118" s="309"/>
      <c r="AC118" s="6">
        <v>0.8</v>
      </c>
      <c r="AD118" s="309"/>
      <c r="AE118" s="309"/>
      <c r="AF118" s="336"/>
      <c r="AG118" s="5" t="s">
        <v>32</v>
      </c>
      <c r="AH118" s="351"/>
      <c r="AI118" s="351"/>
      <c r="AJ118" s="351"/>
      <c r="AK118" s="351"/>
      <c r="AL118" s="351"/>
      <c r="AM118" s="351"/>
      <c r="AN118" s="351"/>
      <c r="AO118" s="46"/>
      <c r="AP118" s="47"/>
    </row>
    <row r="119" spans="1:42" ht="15.75" hidden="1" thickBot="1" x14ac:dyDescent="0.3">
      <c r="A119" s="405"/>
      <c r="B119" s="296"/>
      <c r="C119" s="409"/>
      <c r="D119" s="296"/>
      <c r="E119" s="402"/>
      <c r="F119" s="310"/>
      <c r="G119" s="296"/>
      <c r="H119" s="296"/>
      <c r="I119" s="296"/>
      <c r="J119" s="296"/>
      <c r="K119" s="310"/>
      <c r="L119" s="310"/>
      <c r="M119" s="345"/>
      <c r="N119" s="310"/>
      <c r="O119" s="345"/>
      <c r="P119" s="347"/>
      <c r="Q119" s="103" t="s">
        <v>33</v>
      </c>
      <c r="R119" s="93">
        <v>0</v>
      </c>
      <c r="S119" s="104" t="s">
        <v>96</v>
      </c>
      <c r="T119" s="104" t="s">
        <v>96</v>
      </c>
      <c r="U119" s="104">
        <v>0</v>
      </c>
      <c r="V119" s="104">
        <v>0</v>
      </c>
      <c r="W119" s="178">
        <v>0</v>
      </c>
      <c r="X119" s="104">
        <v>0</v>
      </c>
      <c r="Y119" s="104">
        <v>0</v>
      </c>
      <c r="Z119" s="170">
        <v>0</v>
      </c>
      <c r="AA119" s="168">
        <v>0.216</v>
      </c>
      <c r="AB119" s="310"/>
      <c r="AC119" s="10">
        <v>0.8</v>
      </c>
      <c r="AD119" s="310"/>
      <c r="AE119" s="310"/>
      <c r="AF119" s="349"/>
      <c r="AG119" s="9" t="s">
        <v>33</v>
      </c>
      <c r="AH119" s="355"/>
      <c r="AI119" s="355"/>
      <c r="AJ119" s="355"/>
      <c r="AK119" s="355"/>
      <c r="AL119" s="355"/>
      <c r="AM119" s="355"/>
      <c r="AN119" s="355"/>
      <c r="AO119" s="58"/>
      <c r="AP119" s="149"/>
    </row>
    <row r="120" spans="1:42" ht="90" hidden="1" x14ac:dyDescent="0.25">
      <c r="A120" s="406">
        <v>24</v>
      </c>
      <c r="B120" s="297" t="s">
        <v>191</v>
      </c>
      <c r="C120" s="324" t="s">
        <v>313</v>
      </c>
      <c r="D120" s="297" t="s">
        <v>426</v>
      </c>
      <c r="E120" s="321" t="s">
        <v>179</v>
      </c>
      <c r="F120" s="330" t="s">
        <v>87</v>
      </c>
      <c r="G120" s="297" t="s">
        <v>321</v>
      </c>
      <c r="H120" s="297" t="s">
        <v>322</v>
      </c>
      <c r="I120" s="297" t="s">
        <v>323</v>
      </c>
      <c r="J120" s="297" t="s">
        <v>91</v>
      </c>
      <c r="K120" s="330">
        <v>480</v>
      </c>
      <c r="L120" s="330" t="s">
        <v>56</v>
      </c>
      <c r="M120" s="352">
        <v>0.6</v>
      </c>
      <c r="N120" s="330" t="s">
        <v>105</v>
      </c>
      <c r="O120" s="352">
        <v>0.8</v>
      </c>
      <c r="P120" s="332" t="s">
        <v>106</v>
      </c>
      <c r="Q120" s="107" t="s">
        <v>29</v>
      </c>
      <c r="R120" s="87" t="s">
        <v>324</v>
      </c>
      <c r="S120" s="101" t="s">
        <v>95</v>
      </c>
      <c r="T120" s="101" t="s">
        <v>96</v>
      </c>
      <c r="U120" s="101" t="s">
        <v>97</v>
      </c>
      <c r="V120" s="101" t="s">
        <v>98</v>
      </c>
      <c r="W120" s="179">
        <v>0.4</v>
      </c>
      <c r="X120" s="101" t="s">
        <v>116</v>
      </c>
      <c r="Y120" s="101" t="s">
        <v>117</v>
      </c>
      <c r="Z120" s="101" t="s">
        <v>118</v>
      </c>
      <c r="AA120" s="169">
        <v>0.36</v>
      </c>
      <c r="AB120" s="330" t="s">
        <v>57</v>
      </c>
      <c r="AC120" s="13">
        <v>0.8</v>
      </c>
      <c r="AD120" s="330" t="s">
        <v>105</v>
      </c>
      <c r="AE120" s="330" t="s">
        <v>106</v>
      </c>
      <c r="AF120" s="335" t="s">
        <v>82</v>
      </c>
      <c r="AG120" s="147" t="s">
        <v>29</v>
      </c>
      <c r="AH120" s="350" t="s">
        <v>325</v>
      </c>
      <c r="AI120" s="350"/>
      <c r="AJ120" s="350"/>
      <c r="AK120" s="350"/>
      <c r="AL120" s="350"/>
      <c r="AM120" s="350" t="s">
        <v>326</v>
      </c>
      <c r="AN120" s="350"/>
      <c r="AO120" s="80" t="s">
        <v>327</v>
      </c>
      <c r="AP120" s="111" t="s">
        <v>297</v>
      </c>
    </row>
    <row r="121" spans="1:42" hidden="1" x14ac:dyDescent="0.25">
      <c r="A121" s="404"/>
      <c r="B121" s="295"/>
      <c r="C121" s="325"/>
      <c r="D121" s="295"/>
      <c r="E121" s="322"/>
      <c r="F121" s="309"/>
      <c r="G121" s="295"/>
      <c r="H121" s="295"/>
      <c r="I121" s="295"/>
      <c r="J121" s="295"/>
      <c r="K121" s="309"/>
      <c r="L121" s="309"/>
      <c r="M121" s="344"/>
      <c r="N121" s="309"/>
      <c r="O121" s="344"/>
      <c r="P121" s="333"/>
      <c r="Q121" s="102" t="s">
        <v>30</v>
      </c>
      <c r="R121" s="88">
        <v>0</v>
      </c>
      <c r="S121" s="99" t="s">
        <v>96</v>
      </c>
      <c r="T121" s="99" t="s">
        <v>96</v>
      </c>
      <c r="U121" s="99">
        <v>0</v>
      </c>
      <c r="V121" s="99">
        <v>0</v>
      </c>
      <c r="W121" s="177">
        <v>0</v>
      </c>
      <c r="X121" s="99">
        <v>0</v>
      </c>
      <c r="Y121" s="99">
        <v>0</v>
      </c>
      <c r="Z121" s="99">
        <v>0</v>
      </c>
      <c r="AA121" s="165">
        <v>0.36</v>
      </c>
      <c r="AB121" s="309"/>
      <c r="AC121" s="72">
        <v>0.8</v>
      </c>
      <c r="AD121" s="309"/>
      <c r="AE121" s="309"/>
      <c r="AF121" s="336"/>
      <c r="AG121" s="57" t="s">
        <v>30</v>
      </c>
      <c r="AH121" s="351"/>
      <c r="AI121" s="351"/>
      <c r="AJ121" s="351"/>
      <c r="AK121" s="351"/>
      <c r="AL121" s="351"/>
      <c r="AM121" s="351"/>
      <c r="AN121" s="351"/>
      <c r="AO121" s="79"/>
      <c r="AP121" s="68"/>
    </row>
    <row r="122" spans="1:42" hidden="1" x14ac:dyDescent="0.25">
      <c r="A122" s="404"/>
      <c r="B122" s="295"/>
      <c r="C122" s="325"/>
      <c r="D122" s="295"/>
      <c r="E122" s="322"/>
      <c r="F122" s="309"/>
      <c r="G122" s="295"/>
      <c r="H122" s="295"/>
      <c r="I122" s="295"/>
      <c r="J122" s="295"/>
      <c r="K122" s="309"/>
      <c r="L122" s="309"/>
      <c r="M122" s="344"/>
      <c r="N122" s="309"/>
      <c r="O122" s="344"/>
      <c r="P122" s="333"/>
      <c r="Q122" s="102" t="s">
        <v>31</v>
      </c>
      <c r="R122" s="88">
        <v>0</v>
      </c>
      <c r="S122" s="99" t="s">
        <v>96</v>
      </c>
      <c r="T122" s="99" t="s">
        <v>96</v>
      </c>
      <c r="U122" s="99">
        <v>0</v>
      </c>
      <c r="V122" s="99">
        <v>0</v>
      </c>
      <c r="W122" s="177">
        <v>0</v>
      </c>
      <c r="X122" s="99">
        <v>0</v>
      </c>
      <c r="Y122" s="99">
        <v>0</v>
      </c>
      <c r="Z122" s="99">
        <v>0</v>
      </c>
      <c r="AA122" s="165">
        <v>0.36</v>
      </c>
      <c r="AB122" s="309"/>
      <c r="AC122" s="72">
        <v>0.8</v>
      </c>
      <c r="AD122" s="309"/>
      <c r="AE122" s="309"/>
      <c r="AF122" s="336"/>
      <c r="AG122" s="57" t="s">
        <v>31</v>
      </c>
      <c r="AH122" s="351"/>
      <c r="AI122" s="351"/>
      <c r="AJ122" s="351"/>
      <c r="AK122" s="351"/>
      <c r="AL122" s="351"/>
      <c r="AM122" s="351"/>
      <c r="AN122" s="351"/>
      <c r="AO122" s="79"/>
      <c r="AP122" s="68"/>
    </row>
    <row r="123" spans="1:42" hidden="1" x14ac:dyDescent="0.25">
      <c r="A123" s="404"/>
      <c r="B123" s="295"/>
      <c r="C123" s="325"/>
      <c r="D123" s="295"/>
      <c r="E123" s="322"/>
      <c r="F123" s="309"/>
      <c r="G123" s="295"/>
      <c r="H123" s="295"/>
      <c r="I123" s="295"/>
      <c r="J123" s="295"/>
      <c r="K123" s="309"/>
      <c r="L123" s="309"/>
      <c r="M123" s="344"/>
      <c r="N123" s="309"/>
      <c r="O123" s="344"/>
      <c r="P123" s="333"/>
      <c r="Q123" s="102" t="s">
        <v>32</v>
      </c>
      <c r="R123" s="88">
        <v>0</v>
      </c>
      <c r="S123" s="99" t="s">
        <v>96</v>
      </c>
      <c r="T123" s="99" t="s">
        <v>96</v>
      </c>
      <c r="U123" s="99">
        <v>0</v>
      </c>
      <c r="V123" s="99">
        <v>0</v>
      </c>
      <c r="W123" s="177">
        <v>0</v>
      </c>
      <c r="X123" s="99">
        <v>0</v>
      </c>
      <c r="Y123" s="99">
        <v>0</v>
      </c>
      <c r="Z123" s="99">
        <v>0</v>
      </c>
      <c r="AA123" s="165">
        <v>0.36</v>
      </c>
      <c r="AB123" s="309"/>
      <c r="AC123" s="72">
        <v>0.8</v>
      </c>
      <c r="AD123" s="309"/>
      <c r="AE123" s="309"/>
      <c r="AF123" s="336"/>
      <c r="AG123" s="57" t="s">
        <v>32</v>
      </c>
      <c r="AH123" s="351"/>
      <c r="AI123" s="351"/>
      <c r="AJ123" s="351"/>
      <c r="AK123" s="351"/>
      <c r="AL123" s="351"/>
      <c r="AM123" s="351"/>
      <c r="AN123" s="351"/>
      <c r="AO123" s="79"/>
      <c r="AP123" s="68"/>
    </row>
    <row r="124" spans="1:42" hidden="1" x14ac:dyDescent="0.25">
      <c r="A124" s="407"/>
      <c r="B124" s="298"/>
      <c r="C124" s="326"/>
      <c r="D124" s="298"/>
      <c r="E124" s="323"/>
      <c r="F124" s="331"/>
      <c r="G124" s="298"/>
      <c r="H124" s="298"/>
      <c r="I124" s="298"/>
      <c r="J124" s="298"/>
      <c r="K124" s="331"/>
      <c r="L124" s="331"/>
      <c r="M124" s="353"/>
      <c r="N124" s="331"/>
      <c r="O124" s="353"/>
      <c r="P124" s="334"/>
      <c r="Q124" s="108" t="s">
        <v>33</v>
      </c>
      <c r="R124" s="89">
        <v>0</v>
      </c>
      <c r="S124" s="109" t="s">
        <v>96</v>
      </c>
      <c r="T124" s="109" t="s">
        <v>96</v>
      </c>
      <c r="U124" s="109">
        <v>0</v>
      </c>
      <c r="V124" s="109">
        <v>0</v>
      </c>
      <c r="W124" s="180">
        <v>0</v>
      </c>
      <c r="X124" s="109">
        <v>0</v>
      </c>
      <c r="Y124" s="109">
        <v>0</v>
      </c>
      <c r="Z124" s="109">
        <v>0</v>
      </c>
      <c r="AA124" s="166">
        <v>0.36</v>
      </c>
      <c r="AB124" s="331"/>
      <c r="AC124" s="17">
        <v>0.8</v>
      </c>
      <c r="AD124" s="331"/>
      <c r="AE124" s="331"/>
      <c r="AF124" s="337"/>
      <c r="AG124" s="143" t="s">
        <v>33</v>
      </c>
      <c r="AH124" s="356"/>
      <c r="AI124" s="356"/>
      <c r="AJ124" s="356"/>
      <c r="AK124" s="356"/>
      <c r="AL124" s="356"/>
      <c r="AM124" s="356"/>
      <c r="AN124" s="356"/>
      <c r="AO124" s="81"/>
      <c r="AP124" s="144"/>
    </row>
    <row r="125" spans="1:42" ht="90" hidden="1" x14ac:dyDescent="0.25">
      <c r="A125" s="403">
        <v>25</v>
      </c>
      <c r="B125" s="294" t="s">
        <v>192</v>
      </c>
      <c r="C125" s="408" t="s">
        <v>313</v>
      </c>
      <c r="D125" s="294" t="s">
        <v>426</v>
      </c>
      <c r="E125" s="401" t="s">
        <v>179</v>
      </c>
      <c r="F125" s="308" t="s">
        <v>87</v>
      </c>
      <c r="G125" s="294" t="s">
        <v>328</v>
      </c>
      <c r="H125" s="294" t="s">
        <v>329</v>
      </c>
      <c r="I125" s="294" t="s">
        <v>330</v>
      </c>
      <c r="J125" s="294" t="s">
        <v>91</v>
      </c>
      <c r="K125" s="308">
        <v>28</v>
      </c>
      <c r="L125" s="308" t="s">
        <v>56</v>
      </c>
      <c r="M125" s="343">
        <v>0.6</v>
      </c>
      <c r="N125" s="308" t="s">
        <v>61</v>
      </c>
      <c r="O125" s="343">
        <v>0.6</v>
      </c>
      <c r="P125" s="346" t="s">
        <v>61</v>
      </c>
      <c r="Q125" s="100" t="s">
        <v>29</v>
      </c>
      <c r="R125" s="92" t="s">
        <v>331</v>
      </c>
      <c r="S125" s="98" t="s">
        <v>95</v>
      </c>
      <c r="T125" s="98" t="s">
        <v>96</v>
      </c>
      <c r="U125" s="98" t="s">
        <v>100</v>
      </c>
      <c r="V125" s="98" t="s">
        <v>98</v>
      </c>
      <c r="W125" s="176">
        <v>0.3</v>
      </c>
      <c r="X125" s="98" t="s">
        <v>116</v>
      </c>
      <c r="Y125" s="98" t="s">
        <v>117</v>
      </c>
      <c r="Z125" s="98" t="s">
        <v>118</v>
      </c>
      <c r="AA125" s="167">
        <v>0.42</v>
      </c>
      <c r="AB125" s="308" t="s">
        <v>56</v>
      </c>
      <c r="AC125" s="73">
        <v>0.6</v>
      </c>
      <c r="AD125" s="308" t="s">
        <v>61</v>
      </c>
      <c r="AE125" s="308" t="s">
        <v>61</v>
      </c>
      <c r="AF125" s="348" t="s">
        <v>82</v>
      </c>
      <c r="AG125" s="2" t="s">
        <v>29</v>
      </c>
      <c r="AH125" s="354" t="s">
        <v>332</v>
      </c>
      <c r="AI125" s="354"/>
      <c r="AJ125" s="354"/>
      <c r="AK125" s="354"/>
      <c r="AL125" s="354"/>
      <c r="AM125" s="354" t="s">
        <v>333</v>
      </c>
      <c r="AN125" s="354"/>
      <c r="AO125" s="148" t="s">
        <v>334</v>
      </c>
      <c r="AP125" s="70" t="s">
        <v>297</v>
      </c>
    </row>
    <row r="126" spans="1:42" hidden="1" x14ac:dyDescent="0.25">
      <c r="A126" s="404"/>
      <c r="B126" s="295"/>
      <c r="C126" s="325"/>
      <c r="D126" s="295"/>
      <c r="E126" s="322"/>
      <c r="F126" s="309"/>
      <c r="G126" s="295"/>
      <c r="H126" s="295"/>
      <c r="I126" s="295"/>
      <c r="J126" s="295"/>
      <c r="K126" s="309"/>
      <c r="L126" s="309"/>
      <c r="M126" s="344"/>
      <c r="N126" s="309"/>
      <c r="O126" s="344"/>
      <c r="P126" s="333"/>
      <c r="Q126" s="102" t="s">
        <v>30</v>
      </c>
      <c r="R126" s="88">
        <v>0</v>
      </c>
      <c r="S126" s="99" t="s">
        <v>96</v>
      </c>
      <c r="T126" s="99" t="s">
        <v>96</v>
      </c>
      <c r="U126" s="99">
        <v>0</v>
      </c>
      <c r="V126" s="99">
        <v>0</v>
      </c>
      <c r="W126" s="177">
        <v>0</v>
      </c>
      <c r="X126" s="99">
        <v>0</v>
      </c>
      <c r="Y126" s="99">
        <v>0</v>
      </c>
      <c r="Z126" s="99">
        <v>0</v>
      </c>
      <c r="AA126" s="165">
        <v>0.42</v>
      </c>
      <c r="AB126" s="309"/>
      <c r="AC126" s="72">
        <v>0.6</v>
      </c>
      <c r="AD126" s="309"/>
      <c r="AE126" s="309"/>
      <c r="AF126" s="336"/>
      <c r="AG126" s="5" t="s">
        <v>30</v>
      </c>
      <c r="AH126" s="351"/>
      <c r="AI126" s="351"/>
      <c r="AJ126" s="351"/>
      <c r="AK126" s="351"/>
      <c r="AL126" s="351"/>
      <c r="AM126" s="351"/>
      <c r="AN126" s="351"/>
      <c r="AO126" s="46"/>
      <c r="AP126" s="47"/>
    </row>
    <row r="127" spans="1:42" hidden="1" x14ac:dyDescent="0.25">
      <c r="A127" s="404"/>
      <c r="B127" s="295"/>
      <c r="C127" s="325"/>
      <c r="D127" s="295"/>
      <c r="E127" s="322"/>
      <c r="F127" s="309"/>
      <c r="G127" s="295"/>
      <c r="H127" s="295"/>
      <c r="I127" s="295"/>
      <c r="J127" s="295"/>
      <c r="K127" s="309"/>
      <c r="L127" s="309"/>
      <c r="M127" s="344"/>
      <c r="N127" s="309"/>
      <c r="O127" s="344"/>
      <c r="P127" s="333"/>
      <c r="Q127" s="102" t="s">
        <v>31</v>
      </c>
      <c r="R127" s="88">
        <v>0</v>
      </c>
      <c r="S127" s="99" t="s">
        <v>96</v>
      </c>
      <c r="T127" s="99" t="s">
        <v>96</v>
      </c>
      <c r="U127" s="99">
        <v>0</v>
      </c>
      <c r="V127" s="99">
        <v>0</v>
      </c>
      <c r="W127" s="177">
        <v>0</v>
      </c>
      <c r="X127" s="99">
        <v>0</v>
      </c>
      <c r="Y127" s="99">
        <v>0</v>
      </c>
      <c r="Z127" s="99">
        <v>0</v>
      </c>
      <c r="AA127" s="165">
        <v>0.42</v>
      </c>
      <c r="AB127" s="309"/>
      <c r="AC127" s="72">
        <v>0.6</v>
      </c>
      <c r="AD127" s="309"/>
      <c r="AE127" s="309"/>
      <c r="AF127" s="336"/>
      <c r="AG127" s="5" t="s">
        <v>31</v>
      </c>
      <c r="AH127" s="351"/>
      <c r="AI127" s="351"/>
      <c r="AJ127" s="351"/>
      <c r="AK127" s="351"/>
      <c r="AL127" s="351"/>
      <c r="AM127" s="351"/>
      <c r="AN127" s="351"/>
      <c r="AO127" s="46"/>
      <c r="AP127" s="47"/>
    </row>
    <row r="128" spans="1:42" hidden="1" x14ac:dyDescent="0.25">
      <c r="A128" s="404"/>
      <c r="B128" s="295"/>
      <c r="C128" s="325"/>
      <c r="D128" s="295"/>
      <c r="E128" s="322"/>
      <c r="F128" s="309"/>
      <c r="G128" s="295"/>
      <c r="H128" s="295"/>
      <c r="I128" s="295"/>
      <c r="J128" s="295"/>
      <c r="K128" s="309"/>
      <c r="L128" s="309"/>
      <c r="M128" s="344"/>
      <c r="N128" s="309"/>
      <c r="O128" s="344"/>
      <c r="P128" s="333"/>
      <c r="Q128" s="102" t="s">
        <v>32</v>
      </c>
      <c r="R128" s="88">
        <v>0</v>
      </c>
      <c r="S128" s="99" t="s">
        <v>96</v>
      </c>
      <c r="T128" s="99" t="s">
        <v>96</v>
      </c>
      <c r="U128" s="99">
        <v>0</v>
      </c>
      <c r="V128" s="99">
        <v>0</v>
      </c>
      <c r="W128" s="177">
        <v>0</v>
      </c>
      <c r="X128" s="99">
        <v>0</v>
      </c>
      <c r="Y128" s="99">
        <v>0</v>
      </c>
      <c r="Z128" s="99">
        <v>0</v>
      </c>
      <c r="AA128" s="165">
        <v>0.42</v>
      </c>
      <c r="AB128" s="309"/>
      <c r="AC128" s="72">
        <v>0.6</v>
      </c>
      <c r="AD128" s="309"/>
      <c r="AE128" s="309"/>
      <c r="AF128" s="336"/>
      <c r="AG128" s="5" t="s">
        <v>32</v>
      </c>
      <c r="AH128" s="351"/>
      <c r="AI128" s="351"/>
      <c r="AJ128" s="351"/>
      <c r="AK128" s="351"/>
      <c r="AL128" s="351"/>
      <c r="AM128" s="351"/>
      <c r="AN128" s="351"/>
      <c r="AO128" s="46"/>
      <c r="AP128" s="47"/>
    </row>
    <row r="129" spans="1:42" ht="15.75" hidden="1" thickBot="1" x14ac:dyDescent="0.3">
      <c r="A129" s="405"/>
      <c r="B129" s="296"/>
      <c r="C129" s="409"/>
      <c r="D129" s="296"/>
      <c r="E129" s="402"/>
      <c r="F129" s="310"/>
      <c r="G129" s="296"/>
      <c r="H129" s="296"/>
      <c r="I129" s="296"/>
      <c r="J129" s="296"/>
      <c r="K129" s="310"/>
      <c r="L129" s="310"/>
      <c r="M129" s="345"/>
      <c r="N129" s="310"/>
      <c r="O129" s="345"/>
      <c r="P129" s="347"/>
      <c r="Q129" s="103" t="s">
        <v>33</v>
      </c>
      <c r="R129" s="93">
        <v>0</v>
      </c>
      <c r="S129" s="104" t="s">
        <v>96</v>
      </c>
      <c r="T129" s="104" t="s">
        <v>96</v>
      </c>
      <c r="U129" s="104">
        <v>0</v>
      </c>
      <c r="V129" s="104">
        <v>0</v>
      </c>
      <c r="W129" s="178">
        <v>0</v>
      </c>
      <c r="X129" s="104">
        <v>0</v>
      </c>
      <c r="Y129" s="104">
        <v>0</v>
      </c>
      <c r="Z129" s="104">
        <v>0</v>
      </c>
      <c r="AA129" s="168">
        <v>0.42</v>
      </c>
      <c r="AB129" s="310"/>
      <c r="AC129" s="74">
        <v>0.6</v>
      </c>
      <c r="AD129" s="310"/>
      <c r="AE129" s="310"/>
      <c r="AF129" s="349"/>
      <c r="AG129" s="9" t="s">
        <v>33</v>
      </c>
      <c r="AH129" s="355"/>
      <c r="AI129" s="355"/>
      <c r="AJ129" s="355"/>
      <c r="AK129" s="355"/>
      <c r="AL129" s="355"/>
      <c r="AM129" s="355"/>
      <c r="AN129" s="355"/>
      <c r="AO129" s="58"/>
      <c r="AP129" s="149"/>
    </row>
    <row r="130" spans="1:42" ht="90" hidden="1" x14ac:dyDescent="0.25">
      <c r="A130" s="406">
        <v>26</v>
      </c>
      <c r="B130" s="297" t="s">
        <v>193</v>
      </c>
      <c r="C130" s="324" t="s">
        <v>313</v>
      </c>
      <c r="D130" s="297" t="s">
        <v>426</v>
      </c>
      <c r="E130" s="321" t="s">
        <v>179</v>
      </c>
      <c r="F130" s="330" t="s">
        <v>273</v>
      </c>
      <c r="G130" s="297" t="s">
        <v>335</v>
      </c>
      <c r="H130" s="297" t="s">
        <v>336</v>
      </c>
      <c r="I130" s="297" t="s">
        <v>337</v>
      </c>
      <c r="J130" s="297" t="s">
        <v>91</v>
      </c>
      <c r="K130" s="330">
        <v>241</v>
      </c>
      <c r="L130" s="330" t="s">
        <v>56</v>
      </c>
      <c r="M130" s="352">
        <v>0.6</v>
      </c>
      <c r="N130" s="330" t="s">
        <v>105</v>
      </c>
      <c r="O130" s="352">
        <v>0.8</v>
      </c>
      <c r="P130" s="332" t="s">
        <v>106</v>
      </c>
      <c r="Q130" s="107" t="s">
        <v>29</v>
      </c>
      <c r="R130" s="87" t="s">
        <v>338</v>
      </c>
      <c r="S130" s="101" t="s">
        <v>95</v>
      </c>
      <c r="T130" s="101" t="s">
        <v>96</v>
      </c>
      <c r="U130" s="101" t="s">
        <v>100</v>
      </c>
      <c r="V130" s="101" t="s">
        <v>98</v>
      </c>
      <c r="W130" s="179">
        <v>0.3</v>
      </c>
      <c r="X130" s="101" t="s">
        <v>116</v>
      </c>
      <c r="Y130" s="101" t="s">
        <v>117</v>
      </c>
      <c r="Z130" s="101" t="s">
        <v>118</v>
      </c>
      <c r="AA130" s="169">
        <v>0.42</v>
      </c>
      <c r="AB130" s="330" t="s">
        <v>56</v>
      </c>
      <c r="AC130" s="13">
        <v>0.8</v>
      </c>
      <c r="AD130" s="330" t="s">
        <v>105</v>
      </c>
      <c r="AE130" s="330" t="s">
        <v>106</v>
      </c>
      <c r="AF130" s="335" t="s">
        <v>82</v>
      </c>
      <c r="AG130" s="12" t="s">
        <v>29</v>
      </c>
      <c r="AH130" s="350" t="s">
        <v>339</v>
      </c>
      <c r="AI130" s="350"/>
      <c r="AJ130" s="350"/>
      <c r="AK130" s="350"/>
      <c r="AL130" s="350"/>
      <c r="AM130" s="350" t="s">
        <v>340</v>
      </c>
      <c r="AN130" s="350"/>
      <c r="AO130" s="146" t="s">
        <v>327</v>
      </c>
      <c r="AP130" s="69" t="s">
        <v>297</v>
      </c>
    </row>
    <row r="131" spans="1:42" hidden="1" x14ac:dyDescent="0.25">
      <c r="A131" s="404"/>
      <c r="B131" s="295"/>
      <c r="C131" s="325"/>
      <c r="D131" s="295"/>
      <c r="E131" s="322"/>
      <c r="F131" s="309"/>
      <c r="G131" s="295"/>
      <c r="H131" s="295"/>
      <c r="I131" s="295"/>
      <c r="J131" s="295"/>
      <c r="K131" s="309"/>
      <c r="L131" s="309"/>
      <c r="M131" s="344"/>
      <c r="N131" s="309"/>
      <c r="O131" s="344"/>
      <c r="P131" s="333"/>
      <c r="Q131" s="102" t="s">
        <v>30</v>
      </c>
      <c r="R131" s="88">
        <v>0</v>
      </c>
      <c r="S131" s="99" t="s">
        <v>96</v>
      </c>
      <c r="T131" s="99" t="s">
        <v>96</v>
      </c>
      <c r="U131" s="99">
        <v>0</v>
      </c>
      <c r="V131" s="99">
        <v>0</v>
      </c>
      <c r="W131" s="177">
        <v>0</v>
      </c>
      <c r="X131" s="99">
        <v>0</v>
      </c>
      <c r="Y131" s="99">
        <v>0</v>
      </c>
      <c r="Z131" s="99">
        <v>0</v>
      </c>
      <c r="AA131" s="165">
        <v>0.42</v>
      </c>
      <c r="AB131" s="309"/>
      <c r="AC131" s="72">
        <v>0.8</v>
      </c>
      <c r="AD131" s="309"/>
      <c r="AE131" s="309"/>
      <c r="AF131" s="336"/>
      <c r="AG131" s="5" t="s">
        <v>30</v>
      </c>
      <c r="AH131" s="351"/>
      <c r="AI131" s="351"/>
      <c r="AJ131" s="351"/>
      <c r="AK131" s="351"/>
      <c r="AL131" s="351"/>
      <c r="AM131" s="351"/>
      <c r="AN131" s="351"/>
      <c r="AO131" s="46"/>
      <c r="AP131" s="47"/>
    </row>
    <row r="132" spans="1:42" hidden="1" x14ac:dyDescent="0.25">
      <c r="A132" s="404"/>
      <c r="B132" s="295"/>
      <c r="C132" s="325"/>
      <c r="D132" s="295"/>
      <c r="E132" s="322"/>
      <c r="F132" s="309"/>
      <c r="G132" s="295"/>
      <c r="H132" s="295"/>
      <c r="I132" s="295"/>
      <c r="J132" s="295"/>
      <c r="K132" s="309"/>
      <c r="L132" s="309"/>
      <c r="M132" s="344"/>
      <c r="N132" s="309"/>
      <c r="O132" s="344"/>
      <c r="P132" s="333"/>
      <c r="Q132" s="102" t="s">
        <v>31</v>
      </c>
      <c r="R132" s="88">
        <v>0</v>
      </c>
      <c r="S132" s="99" t="s">
        <v>96</v>
      </c>
      <c r="T132" s="99" t="s">
        <v>96</v>
      </c>
      <c r="U132" s="99">
        <v>0</v>
      </c>
      <c r="V132" s="99">
        <v>0</v>
      </c>
      <c r="W132" s="177">
        <v>0</v>
      </c>
      <c r="X132" s="99">
        <v>0</v>
      </c>
      <c r="Y132" s="99">
        <v>0</v>
      </c>
      <c r="Z132" s="99">
        <v>0</v>
      </c>
      <c r="AA132" s="165">
        <v>0.42</v>
      </c>
      <c r="AB132" s="309"/>
      <c r="AC132" s="72">
        <v>0.8</v>
      </c>
      <c r="AD132" s="309"/>
      <c r="AE132" s="309"/>
      <c r="AF132" s="336"/>
      <c r="AG132" s="5" t="s">
        <v>31</v>
      </c>
      <c r="AH132" s="339"/>
      <c r="AI132" s="339"/>
      <c r="AJ132" s="339"/>
      <c r="AK132" s="339"/>
      <c r="AL132" s="339"/>
      <c r="AM132" s="339"/>
      <c r="AN132" s="339"/>
      <c r="AO132" s="88"/>
      <c r="AP132" s="8"/>
    </row>
    <row r="133" spans="1:42" hidden="1" x14ac:dyDescent="0.25">
      <c r="A133" s="404"/>
      <c r="B133" s="295"/>
      <c r="C133" s="325"/>
      <c r="D133" s="295"/>
      <c r="E133" s="322"/>
      <c r="F133" s="309"/>
      <c r="G133" s="295"/>
      <c r="H133" s="295"/>
      <c r="I133" s="295"/>
      <c r="J133" s="295"/>
      <c r="K133" s="309"/>
      <c r="L133" s="309"/>
      <c r="M133" s="344"/>
      <c r="N133" s="309"/>
      <c r="O133" s="344"/>
      <c r="P133" s="333"/>
      <c r="Q133" s="102" t="s">
        <v>32</v>
      </c>
      <c r="R133" s="88">
        <v>0</v>
      </c>
      <c r="S133" s="99" t="s">
        <v>96</v>
      </c>
      <c r="T133" s="99" t="s">
        <v>96</v>
      </c>
      <c r="U133" s="99">
        <v>0</v>
      </c>
      <c r="V133" s="99">
        <v>0</v>
      </c>
      <c r="W133" s="177">
        <v>0</v>
      </c>
      <c r="X133" s="99">
        <v>0</v>
      </c>
      <c r="Y133" s="99">
        <v>0</v>
      </c>
      <c r="Z133" s="99">
        <v>0</v>
      </c>
      <c r="AA133" s="165">
        <v>0.42</v>
      </c>
      <c r="AB133" s="309"/>
      <c r="AC133" s="72">
        <v>0.8</v>
      </c>
      <c r="AD133" s="309"/>
      <c r="AE133" s="309"/>
      <c r="AF133" s="336"/>
      <c r="AG133" s="5" t="s">
        <v>32</v>
      </c>
      <c r="AH133" s="339"/>
      <c r="AI133" s="339"/>
      <c r="AJ133" s="339"/>
      <c r="AK133" s="339"/>
      <c r="AL133" s="339"/>
      <c r="AM133" s="339"/>
      <c r="AN133" s="339"/>
      <c r="AO133" s="88"/>
      <c r="AP133" s="8"/>
    </row>
    <row r="134" spans="1:42" hidden="1" x14ac:dyDescent="0.25">
      <c r="A134" s="407"/>
      <c r="B134" s="298"/>
      <c r="C134" s="326"/>
      <c r="D134" s="298"/>
      <c r="E134" s="323"/>
      <c r="F134" s="331"/>
      <c r="G134" s="298"/>
      <c r="H134" s="298"/>
      <c r="I134" s="298"/>
      <c r="J134" s="298"/>
      <c r="K134" s="331"/>
      <c r="L134" s="331"/>
      <c r="M134" s="353"/>
      <c r="N134" s="331"/>
      <c r="O134" s="353"/>
      <c r="P134" s="334"/>
      <c r="Q134" s="108" t="s">
        <v>33</v>
      </c>
      <c r="R134" s="89">
        <v>0</v>
      </c>
      <c r="S134" s="109" t="s">
        <v>96</v>
      </c>
      <c r="T134" s="109" t="s">
        <v>96</v>
      </c>
      <c r="U134" s="109">
        <v>0</v>
      </c>
      <c r="V134" s="109">
        <v>0</v>
      </c>
      <c r="W134" s="180">
        <v>0</v>
      </c>
      <c r="X134" s="109">
        <v>0</v>
      </c>
      <c r="Y134" s="109">
        <v>0</v>
      </c>
      <c r="Z134" s="109">
        <v>0</v>
      </c>
      <c r="AA134" s="166">
        <v>0.42</v>
      </c>
      <c r="AB134" s="331"/>
      <c r="AC134" s="17">
        <v>0.8</v>
      </c>
      <c r="AD134" s="331"/>
      <c r="AE134" s="331"/>
      <c r="AF134" s="337"/>
      <c r="AG134" s="16" t="s">
        <v>33</v>
      </c>
      <c r="AH134" s="340"/>
      <c r="AI134" s="340"/>
      <c r="AJ134" s="340"/>
      <c r="AK134" s="340"/>
      <c r="AL134" s="340"/>
      <c r="AM134" s="340"/>
      <c r="AN134" s="340"/>
      <c r="AO134" s="89"/>
      <c r="AP134" s="18"/>
    </row>
    <row r="135" spans="1:42" ht="150" hidden="1" x14ac:dyDescent="0.25">
      <c r="A135" s="403">
        <v>27</v>
      </c>
      <c r="B135" s="294" t="s">
        <v>194</v>
      </c>
      <c r="C135" s="408" t="s">
        <v>313</v>
      </c>
      <c r="D135" s="294" t="s">
        <v>426</v>
      </c>
      <c r="E135" s="401" t="s">
        <v>179</v>
      </c>
      <c r="F135" s="308" t="s">
        <v>273</v>
      </c>
      <c r="G135" s="294" t="s">
        <v>341</v>
      </c>
      <c r="H135" s="294" t="s">
        <v>342</v>
      </c>
      <c r="I135" s="294" t="s">
        <v>343</v>
      </c>
      <c r="J135" s="294" t="s">
        <v>91</v>
      </c>
      <c r="K135" s="308">
        <v>46</v>
      </c>
      <c r="L135" s="308" t="s">
        <v>56</v>
      </c>
      <c r="M135" s="343">
        <v>0.6</v>
      </c>
      <c r="N135" s="308" t="s">
        <v>63</v>
      </c>
      <c r="O135" s="343">
        <v>1</v>
      </c>
      <c r="P135" s="346" t="s">
        <v>92</v>
      </c>
      <c r="Q135" s="100" t="s">
        <v>29</v>
      </c>
      <c r="R135" s="92" t="s">
        <v>344</v>
      </c>
      <c r="S135" s="98" t="s">
        <v>95</v>
      </c>
      <c r="T135" s="98" t="s">
        <v>96</v>
      </c>
      <c r="U135" s="98" t="s">
        <v>97</v>
      </c>
      <c r="V135" s="98" t="s">
        <v>98</v>
      </c>
      <c r="W135" s="176">
        <v>0.4</v>
      </c>
      <c r="X135" s="98" t="s">
        <v>116</v>
      </c>
      <c r="Y135" s="98" t="s">
        <v>117</v>
      </c>
      <c r="Z135" s="98" t="s">
        <v>118</v>
      </c>
      <c r="AA135" s="167">
        <v>0.36</v>
      </c>
      <c r="AB135" s="308" t="s">
        <v>57</v>
      </c>
      <c r="AC135" s="73">
        <v>1</v>
      </c>
      <c r="AD135" s="308" t="s">
        <v>63</v>
      </c>
      <c r="AE135" s="308" t="s">
        <v>92</v>
      </c>
      <c r="AF135" s="348" t="s">
        <v>82</v>
      </c>
      <c r="AG135" s="2" t="s">
        <v>29</v>
      </c>
      <c r="AH135" s="341" t="s">
        <v>345</v>
      </c>
      <c r="AI135" s="341"/>
      <c r="AJ135" s="341"/>
      <c r="AK135" s="341"/>
      <c r="AL135" s="341"/>
      <c r="AM135" s="341" t="s">
        <v>333</v>
      </c>
      <c r="AN135" s="341"/>
      <c r="AO135" s="40" t="s">
        <v>346</v>
      </c>
      <c r="AP135" s="4" t="s">
        <v>297</v>
      </c>
    </row>
    <row r="136" spans="1:42" hidden="1" x14ac:dyDescent="0.25">
      <c r="A136" s="404"/>
      <c r="B136" s="295"/>
      <c r="C136" s="325"/>
      <c r="D136" s="295"/>
      <c r="E136" s="322"/>
      <c r="F136" s="309"/>
      <c r="G136" s="295"/>
      <c r="H136" s="295"/>
      <c r="I136" s="295"/>
      <c r="J136" s="295"/>
      <c r="K136" s="309"/>
      <c r="L136" s="309"/>
      <c r="M136" s="344"/>
      <c r="N136" s="309"/>
      <c r="O136" s="344"/>
      <c r="P136" s="333"/>
      <c r="Q136" s="102" t="s">
        <v>30</v>
      </c>
      <c r="R136" s="88">
        <v>0</v>
      </c>
      <c r="S136" s="99" t="s">
        <v>96</v>
      </c>
      <c r="T136" s="99" t="s">
        <v>96</v>
      </c>
      <c r="U136" s="99">
        <v>0</v>
      </c>
      <c r="V136" s="99">
        <v>0</v>
      </c>
      <c r="W136" s="177">
        <v>0</v>
      </c>
      <c r="X136" s="99">
        <v>0</v>
      </c>
      <c r="Y136" s="99">
        <v>0</v>
      </c>
      <c r="Z136" s="99">
        <v>0</v>
      </c>
      <c r="AA136" s="165">
        <v>0.36</v>
      </c>
      <c r="AB136" s="309"/>
      <c r="AC136" s="72">
        <v>1</v>
      </c>
      <c r="AD136" s="309"/>
      <c r="AE136" s="309"/>
      <c r="AF136" s="336"/>
      <c r="AG136" s="5" t="s">
        <v>30</v>
      </c>
      <c r="AH136" s="339"/>
      <c r="AI136" s="339"/>
      <c r="AJ136" s="339"/>
      <c r="AK136" s="339"/>
      <c r="AL136" s="339"/>
      <c r="AM136" s="339"/>
      <c r="AN136" s="339"/>
      <c r="AO136" s="88"/>
      <c r="AP136" s="8"/>
    </row>
    <row r="137" spans="1:42" hidden="1" x14ac:dyDescent="0.25">
      <c r="A137" s="404"/>
      <c r="B137" s="295"/>
      <c r="C137" s="325"/>
      <c r="D137" s="295"/>
      <c r="E137" s="322"/>
      <c r="F137" s="309"/>
      <c r="G137" s="295"/>
      <c r="H137" s="295"/>
      <c r="I137" s="295"/>
      <c r="J137" s="295"/>
      <c r="K137" s="309"/>
      <c r="L137" s="309"/>
      <c r="M137" s="344"/>
      <c r="N137" s="309"/>
      <c r="O137" s="344"/>
      <c r="P137" s="333"/>
      <c r="Q137" s="102" t="s">
        <v>31</v>
      </c>
      <c r="R137" s="88">
        <v>0</v>
      </c>
      <c r="S137" s="99" t="s">
        <v>96</v>
      </c>
      <c r="T137" s="99" t="s">
        <v>96</v>
      </c>
      <c r="U137" s="99">
        <v>0</v>
      </c>
      <c r="V137" s="99">
        <v>0</v>
      </c>
      <c r="W137" s="177">
        <v>0</v>
      </c>
      <c r="X137" s="99">
        <v>0</v>
      </c>
      <c r="Y137" s="99">
        <v>0</v>
      </c>
      <c r="Z137" s="99">
        <v>0</v>
      </c>
      <c r="AA137" s="165">
        <v>0.36</v>
      </c>
      <c r="AB137" s="309"/>
      <c r="AC137" s="72">
        <v>1</v>
      </c>
      <c r="AD137" s="309"/>
      <c r="AE137" s="309"/>
      <c r="AF137" s="336"/>
      <c r="AG137" s="5" t="s">
        <v>31</v>
      </c>
      <c r="AH137" s="339"/>
      <c r="AI137" s="339"/>
      <c r="AJ137" s="339"/>
      <c r="AK137" s="339"/>
      <c r="AL137" s="339"/>
      <c r="AM137" s="339"/>
      <c r="AN137" s="339"/>
      <c r="AO137" s="88"/>
      <c r="AP137" s="8"/>
    </row>
    <row r="138" spans="1:42" hidden="1" x14ac:dyDescent="0.25">
      <c r="A138" s="404"/>
      <c r="B138" s="295"/>
      <c r="C138" s="325"/>
      <c r="D138" s="295"/>
      <c r="E138" s="322"/>
      <c r="F138" s="309"/>
      <c r="G138" s="295"/>
      <c r="H138" s="295"/>
      <c r="I138" s="295"/>
      <c r="J138" s="295"/>
      <c r="K138" s="309"/>
      <c r="L138" s="309"/>
      <c r="M138" s="344"/>
      <c r="N138" s="309"/>
      <c r="O138" s="344"/>
      <c r="P138" s="333"/>
      <c r="Q138" s="102" t="s">
        <v>32</v>
      </c>
      <c r="R138" s="88">
        <v>0</v>
      </c>
      <c r="S138" s="99" t="s">
        <v>96</v>
      </c>
      <c r="T138" s="99" t="s">
        <v>96</v>
      </c>
      <c r="U138" s="99">
        <v>0</v>
      </c>
      <c r="V138" s="99">
        <v>0</v>
      </c>
      <c r="W138" s="177">
        <v>0</v>
      </c>
      <c r="X138" s="99">
        <v>0</v>
      </c>
      <c r="Y138" s="99">
        <v>0</v>
      </c>
      <c r="Z138" s="99">
        <v>0</v>
      </c>
      <c r="AA138" s="165">
        <v>0.36</v>
      </c>
      <c r="AB138" s="309"/>
      <c r="AC138" s="72">
        <v>1</v>
      </c>
      <c r="AD138" s="309"/>
      <c r="AE138" s="309"/>
      <c r="AF138" s="336"/>
      <c r="AG138" s="5" t="s">
        <v>32</v>
      </c>
      <c r="AH138" s="339"/>
      <c r="AI138" s="339"/>
      <c r="AJ138" s="339"/>
      <c r="AK138" s="339"/>
      <c r="AL138" s="339"/>
      <c r="AM138" s="339"/>
      <c r="AN138" s="339"/>
      <c r="AO138" s="88"/>
      <c r="AP138" s="8"/>
    </row>
    <row r="139" spans="1:42" ht="15.75" hidden="1" thickBot="1" x14ac:dyDescent="0.3">
      <c r="A139" s="405"/>
      <c r="B139" s="296"/>
      <c r="C139" s="409"/>
      <c r="D139" s="296"/>
      <c r="E139" s="402"/>
      <c r="F139" s="310"/>
      <c r="G139" s="296"/>
      <c r="H139" s="296"/>
      <c r="I139" s="296"/>
      <c r="J139" s="296"/>
      <c r="K139" s="310"/>
      <c r="L139" s="310"/>
      <c r="M139" s="345"/>
      <c r="N139" s="310"/>
      <c r="O139" s="345"/>
      <c r="P139" s="347"/>
      <c r="Q139" s="103" t="s">
        <v>33</v>
      </c>
      <c r="R139" s="93">
        <v>0</v>
      </c>
      <c r="S139" s="104" t="s">
        <v>96</v>
      </c>
      <c r="T139" s="104" t="s">
        <v>96</v>
      </c>
      <c r="U139" s="104">
        <v>0</v>
      </c>
      <c r="V139" s="104">
        <v>0</v>
      </c>
      <c r="W139" s="178">
        <v>0</v>
      </c>
      <c r="X139" s="104">
        <v>0</v>
      </c>
      <c r="Y139" s="104">
        <v>0</v>
      </c>
      <c r="Z139" s="104">
        <v>0</v>
      </c>
      <c r="AA139" s="168">
        <v>0.36</v>
      </c>
      <c r="AB139" s="310"/>
      <c r="AC139" s="74">
        <v>1</v>
      </c>
      <c r="AD139" s="310"/>
      <c r="AE139" s="310"/>
      <c r="AF139" s="349"/>
      <c r="AG139" s="9" t="s">
        <v>33</v>
      </c>
      <c r="AH139" s="342"/>
      <c r="AI139" s="342"/>
      <c r="AJ139" s="342"/>
      <c r="AK139" s="342"/>
      <c r="AL139" s="342"/>
      <c r="AM139" s="342"/>
      <c r="AN139" s="342"/>
      <c r="AO139" s="93"/>
      <c r="AP139" s="11"/>
    </row>
    <row r="140" spans="1:42" ht="150" hidden="1" x14ac:dyDescent="0.25">
      <c r="A140" s="327">
        <v>28</v>
      </c>
      <c r="B140" s="302" t="s">
        <v>353</v>
      </c>
      <c r="C140" s="324" t="s">
        <v>354</v>
      </c>
      <c r="D140" s="302" t="s">
        <v>483</v>
      </c>
      <c r="E140" s="321" t="s">
        <v>71</v>
      </c>
      <c r="F140" s="330" t="s">
        <v>87</v>
      </c>
      <c r="G140" s="297" t="s">
        <v>355</v>
      </c>
      <c r="H140" s="297" t="s">
        <v>356</v>
      </c>
      <c r="I140" s="297" t="s">
        <v>357</v>
      </c>
      <c r="J140" s="297" t="s">
        <v>91</v>
      </c>
      <c r="K140" s="330">
        <v>100000</v>
      </c>
      <c r="L140" s="330" t="s">
        <v>168</v>
      </c>
      <c r="M140" s="330">
        <v>1</v>
      </c>
      <c r="N140" s="330" t="s">
        <v>61</v>
      </c>
      <c r="O140" s="330">
        <v>0.6</v>
      </c>
      <c r="P140" s="332" t="s">
        <v>106</v>
      </c>
      <c r="Q140" s="107" t="s">
        <v>29</v>
      </c>
      <c r="R140" s="87" t="s">
        <v>358</v>
      </c>
      <c r="S140" s="101" t="s">
        <v>95</v>
      </c>
      <c r="T140" s="101" t="s">
        <v>96</v>
      </c>
      <c r="U140" s="101" t="s">
        <v>100</v>
      </c>
      <c r="V140" s="101" t="s">
        <v>98</v>
      </c>
      <c r="W140" s="171">
        <v>0.3</v>
      </c>
      <c r="X140" s="101" t="s">
        <v>116</v>
      </c>
      <c r="Y140" s="101" t="s">
        <v>117</v>
      </c>
      <c r="Z140" s="101" t="s">
        <v>118</v>
      </c>
      <c r="AA140" s="171">
        <v>0.7</v>
      </c>
      <c r="AB140" s="330" t="s">
        <v>57</v>
      </c>
      <c r="AC140" s="139">
        <v>0.6</v>
      </c>
      <c r="AD140" s="330" t="s">
        <v>61</v>
      </c>
      <c r="AE140" s="330" t="s">
        <v>61</v>
      </c>
      <c r="AF140" s="335" t="s">
        <v>82</v>
      </c>
      <c r="AG140" s="12" t="s">
        <v>29</v>
      </c>
      <c r="AH140" s="338" t="s">
        <v>359</v>
      </c>
      <c r="AI140" s="338"/>
      <c r="AJ140" s="338"/>
      <c r="AK140" s="338"/>
      <c r="AL140" s="338"/>
      <c r="AM140" s="338" t="s">
        <v>360</v>
      </c>
      <c r="AN140" s="338"/>
      <c r="AO140" s="96" t="s">
        <v>361</v>
      </c>
      <c r="AP140" s="71" t="s">
        <v>246</v>
      </c>
    </row>
    <row r="141" spans="1:42" ht="75" hidden="1" x14ac:dyDescent="0.25">
      <c r="A141" s="328"/>
      <c r="B141" s="300"/>
      <c r="C141" s="325"/>
      <c r="D141" s="300"/>
      <c r="E141" s="322"/>
      <c r="F141" s="309"/>
      <c r="G141" s="295"/>
      <c r="H141" s="295"/>
      <c r="I141" s="295"/>
      <c r="J141" s="295"/>
      <c r="K141" s="309"/>
      <c r="L141" s="309"/>
      <c r="M141" s="309"/>
      <c r="N141" s="309"/>
      <c r="O141" s="309"/>
      <c r="P141" s="333"/>
      <c r="Q141" s="102" t="s">
        <v>30</v>
      </c>
      <c r="R141" s="88" t="s">
        <v>362</v>
      </c>
      <c r="S141" s="99" t="s">
        <v>95</v>
      </c>
      <c r="T141" s="99" t="s">
        <v>96</v>
      </c>
      <c r="U141" s="99" t="s">
        <v>100</v>
      </c>
      <c r="V141" s="99" t="s">
        <v>98</v>
      </c>
      <c r="W141" s="164">
        <v>0.3</v>
      </c>
      <c r="X141" s="99" t="s">
        <v>130</v>
      </c>
      <c r="Y141" s="99" t="s">
        <v>303</v>
      </c>
      <c r="Z141" s="99" t="s">
        <v>118</v>
      </c>
      <c r="AA141" s="164">
        <v>0.49</v>
      </c>
      <c r="AB141" s="309"/>
      <c r="AC141" s="6">
        <v>0.6</v>
      </c>
      <c r="AD141" s="309"/>
      <c r="AE141" s="309"/>
      <c r="AF141" s="336"/>
      <c r="AG141" s="5" t="s">
        <v>30</v>
      </c>
      <c r="AH141" s="339"/>
      <c r="AI141" s="339"/>
      <c r="AJ141" s="339"/>
      <c r="AK141" s="339"/>
      <c r="AL141" s="339"/>
      <c r="AM141" s="339"/>
      <c r="AN141" s="339"/>
      <c r="AO141" s="90"/>
      <c r="AP141" s="7"/>
    </row>
    <row r="142" spans="1:42" ht="75" hidden="1" x14ac:dyDescent="0.25">
      <c r="A142" s="328"/>
      <c r="B142" s="300"/>
      <c r="C142" s="325"/>
      <c r="D142" s="300"/>
      <c r="E142" s="322"/>
      <c r="F142" s="309"/>
      <c r="G142" s="295"/>
      <c r="H142" s="295"/>
      <c r="I142" s="295"/>
      <c r="J142" s="295"/>
      <c r="K142" s="309"/>
      <c r="L142" s="309"/>
      <c r="M142" s="309"/>
      <c r="N142" s="309"/>
      <c r="O142" s="309"/>
      <c r="P142" s="333"/>
      <c r="Q142" s="102" t="s">
        <v>31</v>
      </c>
      <c r="R142" s="88" t="s">
        <v>363</v>
      </c>
      <c r="S142" s="99" t="s">
        <v>95</v>
      </c>
      <c r="T142" s="99" t="s">
        <v>96</v>
      </c>
      <c r="U142" s="99" t="s">
        <v>97</v>
      </c>
      <c r="V142" s="99" t="s">
        <v>98</v>
      </c>
      <c r="W142" s="164">
        <v>0.4</v>
      </c>
      <c r="X142" s="99" t="s">
        <v>130</v>
      </c>
      <c r="Y142" s="99" t="s">
        <v>303</v>
      </c>
      <c r="Z142" s="99" t="s">
        <v>131</v>
      </c>
      <c r="AA142" s="164">
        <v>0.29399999999999998</v>
      </c>
      <c r="AB142" s="309"/>
      <c r="AC142" s="6">
        <v>0.6</v>
      </c>
      <c r="AD142" s="309"/>
      <c r="AE142" s="309"/>
      <c r="AF142" s="336"/>
      <c r="AG142" s="5" t="s">
        <v>31</v>
      </c>
      <c r="AH142" s="339"/>
      <c r="AI142" s="339"/>
      <c r="AJ142" s="339"/>
      <c r="AK142" s="339"/>
      <c r="AL142" s="339"/>
      <c r="AM142" s="339"/>
      <c r="AN142" s="339"/>
      <c r="AO142" s="88"/>
      <c r="AP142" s="8"/>
    </row>
    <row r="143" spans="1:42" ht="76.5" hidden="1" customHeight="1" x14ac:dyDescent="0.25">
      <c r="A143" s="328"/>
      <c r="B143" s="300"/>
      <c r="C143" s="325"/>
      <c r="D143" s="300"/>
      <c r="E143" s="322"/>
      <c r="F143" s="309"/>
      <c r="G143" s="295"/>
      <c r="H143" s="295"/>
      <c r="I143" s="295"/>
      <c r="J143" s="295"/>
      <c r="K143" s="309"/>
      <c r="L143" s="309"/>
      <c r="M143" s="309"/>
      <c r="N143" s="309"/>
      <c r="O143" s="309"/>
      <c r="P143" s="333"/>
      <c r="Q143" s="102" t="s">
        <v>32</v>
      </c>
      <c r="R143" s="88" t="s">
        <v>374</v>
      </c>
      <c r="S143" s="99" t="s">
        <v>95</v>
      </c>
      <c r="T143" s="99" t="s">
        <v>96</v>
      </c>
      <c r="U143" s="99" t="s">
        <v>97</v>
      </c>
      <c r="V143" s="99" t="s">
        <v>98</v>
      </c>
      <c r="W143" s="164">
        <v>0.4</v>
      </c>
      <c r="X143" s="99" t="s">
        <v>116</v>
      </c>
      <c r="Y143" s="99" t="s">
        <v>117</v>
      </c>
      <c r="Z143" s="99" t="s">
        <v>131</v>
      </c>
      <c r="AA143" s="164">
        <v>0.1764</v>
      </c>
      <c r="AB143" s="309"/>
      <c r="AC143" s="6">
        <v>0.6</v>
      </c>
      <c r="AD143" s="309"/>
      <c r="AE143" s="309"/>
      <c r="AF143" s="336"/>
      <c r="AG143" s="5" t="s">
        <v>32</v>
      </c>
      <c r="AH143" s="339"/>
      <c r="AI143" s="339"/>
      <c r="AJ143" s="339"/>
      <c r="AK143" s="339"/>
      <c r="AL143" s="339"/>
      <c r="AM143" s="339"/>
      <c r="AN143" s="339"/>
      <c r="AO143" s="88"/>
      <c r="AP143" s="8"/>
    </row>
    <row r="144" spans="1:42" hidden="1" x14ac:dyDescent="0.25">
      <c r="A144" s="329"/>
      <c r="B144" s="303"/>
      <c r="C144" s="326"/>
      <c r="D144" s="303"/>
      <c r="E144" s="323"/>
      <c r="F144" s="331"/>
      <c r="G144" s="298"/>
      <c r="H144" s="298"/>
      <c r="I144" s="298"/>
      <c r="J144" s="298"/>
      <c r="K144" s="331"/>
      <c r="L144" s="331"/>
      <c r="M144" s="331"/>
      <c r="N144" s="331"/>
      <c r="O144" s="331"/>
      <c r="P144" s="334"/>
      <c r="Q144" s="108" t="s">
        <v>33</v>
      </c>
      <c r="R144" s="89">
        <v>0</v>
      </c>
      <c r="S144" s="109" t="s">
        <v>96</v>
      </c>
      <c r="T144" s="109" t="s">
        <v>96</v>
      </c>
      <c r="U144" s="109">
        <v>0</v>
      </c>
      <c r="V144" s="109">
        <v>0</v>
      </c>
      <c r="W144" s="175">
        <v>0</v>
      </c>
      <c r="X144" s="109">
        <v>0</v>
      </c>
      <c r="Y144" s="109">
        <v>0</v>
      </c>
      <c r="Z144" s="175">
        <v>0</v>
      </c>
      <c r="AA144" s="175">
        <v>0.18</v>
      </c>
      <c r="AB144" s="331"/>
      <c r="AC144" s="62">
        <v>0.6</v>
      </c>
      <c r="AD144" s="331"/>
      <c r="AE144" s="331"/>
      <c r="AF144" s="337"/>
      <c r="AG144" s="16" t="s">
        <v>33</v>
      </c>
      <c r="AH144" s="340"/>
      <c r="AI144" s="340"/>
      <c r="AJ144" s="340"/>
      <c r="AK144" s="340"/>
      <c r="AL144" s="340"/>
      <c r="AM144" s="340"/>
      <c r="AN144" s="340"/>
      <c r="AO144" s="89"/>
      <c r="AP144" s="18"/>
    </row>
    <row r="145" spans="1:42" ht="136.5" hidden="1" customHeight="1" x14ac:dyDescent="0.25">
      <c r="A145" s="403">
        <v>29</v>
      </c>
      <c r="B145" s="294" t="s">
        <v>370</v>
      </c>
      <c r="C145" s="413" t="s">
        <v>375</v>
      </c>
      <c r="D145" s="294" t="s">
        <v>396</v>
      </c>
      <c r="E145" s="401" t="s">
        <v>71</v>
      </c>
      <c r="F145" s="308" t="s">
        <v>87</v>
      </c>
      <c r="G145" s="294" t="s">
        <v>371</v>
      </c>
      <c r="H145" s="294" t="s">
        <v>372</v>
      </c>
      <c r="I145" s="294" t="s">
        <v>373</v>
      </c>
      <c r="J145" s="294" t="s">
        <v>91</v>
      </c>
      <c r="K145" s="308">
        <v>12</v>
      </c>
      <c r="L145" s="308" t="s">
        <v>57</v>
      </c>
      <c r="M145" s="308">
        <v>0.4</v>
      </c>
      <c r="N145" s="308" t="s">
        <v>60</v>
      </c>
      <c r="O145" s="308">
        <v>0.4</v>
      </c>
      <c r="P145" s="346" t="s">
        <v>61</v>
      </c>
      <c r="Q145" s="53" t="s">
        <v>29</v>
      </c>
      <c r="R145" s="92" t="s">
        <v>380</v>
      </c>
      <c r="S145" s="98" t="s">
        <v>95</v>
      </c>
      <c r="T145" s="98" t="s">
        <v>96</v>
      </c>
      <c r="U145" s="98" t="s">
        <v>97</v>
      </c>
      <c r="V145" s="98" t="s">
        <v>98</v>
      </c>
      <c r="W145" s="163">
        <v>0.4</v>
      </c>
      <c r="X145" s="98" t="s">
        <v>116</v>
      </c>
      <c r="Y145" s="98" t="s">
        <v>117</v>
      </c>
      <c r="Z145" s="98" t="s">
        <v>118</v>
      </c>
      <c r="AA145" s="163">
        <v>0.24</v>
      </c>
      <c r="AB145" s="308" t="s">
        <v>57</v>
      </c>
      <c r="AC145" s="3">
        <v>0.4</v>
      </c>
      <c r="AD145" s="308" t="s">
        <v>60</v>
      </c>
      <c r="AE145" s="308" t="s">
        <v>61</v>
      </c>
      <c r="AF145" s="311"/>
      <c r="AG145" s="115" t="s">
        <v>29</v>
      </c>
      <c r="AH145" s="318" t="s">
        <v>359</v>
      </c>
      <c r="AI145" s="318"/>
      <c r="AJ145" s="318"/>
      <c r="AK145" s="318"/>
      <c r="AL145" s="318"/>
      <c r="AM145" s="318" t="s">
        <v>360</v>
      </c>
      <c r="AN145" s="318"/>
      <c r="AO145" s="116"/>
      <c r="AP145" s="117"/>
    </row>
    <row r="146" spans="1:42" ht="15" hidden="1" customHeight="1" x14ac:dyDescent="0.25">
      <c r="A146" s="404"/>
      <c r="B146" s="295"/>
      <c r="C146" s="414"/>
      <c r="D146" s="295"/>
      <c r="E146" s="322"/>
      <c r="F146" s="309"/>
      <c r="G146" s="295"/>
      <c r="H146" s="295"/>
      <c r="I146" s="295"/>
      <c r="J146" s="295"/>
      <c r="K146" s="309"/>
      <c r="L146" s="309"/>
      <c r="M146" s="309"/>
      <c r="N146" s="309"/>
      <c r="O146" s="309"/>
      <c r="P146" s="333"/>
      <c r="Q146" s="57" t="s">
        <v>30</v>
      </c>
      <c r="R146" s="88">
        <v>0</v>
      </c>
      <c r="S146" s="99" t="s">
        <v>96</v>
      </c>
      <c r="T146" s="99" t="s">
        <v>96</v>
      </c>
      <c r="U146" s="99">
        <v>0</v>
      </c>
      <c r="V146" s="99">
        <v>0</v>
      </c>
      <c r="W146" s="164">
        <v>0</v>
      </c>
      <c r="X146" s="99">
        <v>0</v>
      </c>
      <c r="Y146" s="99">
        <v>0</v>
      </c>
      <c r="Z146" s="99">
        <v>0</v>
      </c>
      <c r="AA146" s="164">
        <v>0.24</v>
      </c>
      <c r="AB146" s="309"/>
      <c r="AC146" s="6">
        <v>0.4</v>
      </c>
      <c r="AD146" s="309"/>
      <c r="AE146" s="309"/>
      <c r="AF146" s="312"/>
      <c r="AG146" s="118" t="s">
        <v>30</v>
      </c>
      <c r="AH146" s="319"/>
      <c r="AI146" s="319"/>
      <c r="AJ146" s="319"/>
      <c r="AK146" s="319"/>
      <c r="AL146" s="319"/>
      <c r="AM146" s="319"/>
      <c r="AN146" s="319"/>
      <c r="AO146" s="119"/>
      <c r="AP146" s="120"/>
    </row>
    <row r="147" spans="1:42" ht="15" hidden="1" customHeight="1" x14ac:dyDescent="0.25">
      <c r="A147" s="404"/>
      <c r="B147" s="295"/>
      <c r="C147" s="414"/>
      <c r="D147" s="295"/>
      <c r="E147" s="322"/>
      <c r="F147" s="309"/>
      <c r="G147" s="295"/>
      <c r="H147" s="295"/>
      <c r="I147" s="295"/>
      <c r="J147" s="295"/>
      <c r="K147" s="309"/>
      <c r="L147" s="309"/>
      <c r="M147" s="309"/>
      <c r="N147" s="309"/>
      <c r="O147" s="309"/>
      <c r="P147" s="333"/>
      <c r="Q147" s="57" t="s">
        <v>31</v>
      </c>
      <c r="R147" s="88">
        <v>0</v>
      </c>
      <c r="S147" s="99" t="s">
        <v>96</v>
      </c>
      <c r="T147" s="99" t="s">
        <v>96</v>
      </c>
      <c r="U147" s="99">
        <v>0</v>
      </c>
      <c r="V147" s="99">
        <v>0</v>
      </c>
      <c r="W147" s="164">
        <v>0</v>
      </c>
      <c r="X147" s="99">
        <v>0</v>
      </c>
      <c r="Y147" s="99">
        <v>0</v>
      </c>
      <c r="Z147" s="99">
        <v>0</v>
      </c>
      <c r="AA147" s="164">
        <v>0.24</v>
      </c>
      <c r="AB147" s="309"/>
      <c r="AC147" s="6">
        <v>0.4</v>
      </c>
      <c r="AD147" s="309"/>
      <c r="AE147" s="309"/>
      <c r="AF147" s="312"/>
      <c r="AG147" s="118" t="s">
        <v>31</v>
      </c>
      <c r="AH147" s="319"/>
      <c r="AI147" s="319"/>
      <c r="AJ147" s="319"/>
      <c r="AK147" s="319"/>
      <c r="AL147" s="319"/>
      <c r="AM147" s="319"/>
      <c r="AN147" s="319"/>
      <c r="AO147" s="121"/>
      <c r="AP147" s="122"/>
    </row>
    <row r="148" spans="1:42" ht="15" hidden="1" customHeight="1" x14ac:dyDescent="0.25">
      <c r="A148" s="404"/>
      <c r="B148" s="295"/>
      <c r="C148" s="414"/>
      <c r="D148" s="295"/>
      <c r="E148" s="322"/>
      <c r="F148" s="309"/>
      <c r="G148" s="295"/>
      <c r="H148" s="295"/>
      <c r="I148" s="295"/>
      <c r="J148" s="295"/>
      <c r="K148" s="309"/>
      <c r="L148" s="309"/>
      <c r="M148" s="309"/>
      <c r="N148" s="309"/>
      <c r="O148" s="309"/>
      <c r="P148" s="333"/>
      <c r="Q148" s="57" t="s">
        <v>32</v>
      </c>
      <c r="R148" s="88">
        <v>0</v>
      </c>
      <c r="S148" s="99" t="s">
        <v>96</v>
      </c>
      <c r="T148" s="99" t="s">
        <v>96</v>
      </c>
      <c r="U148" s="99">
        <v>0</v>
      </c>
      <c r="V148" s="99">
        <v>0</v>
      </c>
      <c r="W148" s="164">
        <v>0</v>
      </c>
      <c r="X148" s="99">
        <v>0</v>
      </c>
      <c r="Y148" s="99">
        <v>0</v>
      </c>
      <c r="Z148" s="99">
        <v>0</v>
      </c>
      <c r="AA148" s="164">
        <v>0.24</v>
      </c>
      <c r="AB148" s="309"/>
      <c r="AC148" s="6">
        <v>0.4</v>
      </c>
      <c r="AD148" s="309"/>
      <c r="AE148" s="309"/>
      <c r="AF148" s="312"/>
      <c r="AG148" s="118" t="s">
        <v>32</v>
      </c>
      <c r="AH148" s="319"/>
      <c r="AI148" s="319"/>
      <c r="AJ148" s="319"/>
      <c r="AK148" s="319"/>
      <c r="AL148" s="319"/>
      <c r="AM148" s="319"/>
      <c r="AN148" s="319"/>
      <c r="AO148" s="121"/>
      <c r="AP148" s="122"/>
    </row>
    <row r="149" spans="1:42" ht="15.75" hidden="1" customHeight="1" thickBot="1" x14ac:dyDescent="0.3">
      <c r="A149" s="405"/>
      <c r="B149" s="296"/>
      <c r="C149" s="415"/>
      <c r="D149" s="296"/>
      <c r="E149" s="402"/>
      <c r="F149" s="310"/>
      <c r="G149" s="296"/>
      <c r="H149" s="296"/>
      <c r="I149" s="296"/>
      <c r="J149" s="296"/>
      <c r="K149" s="310"/>
      <c r="L149" s="310"/>
      <c r="M149" s="310"/>
      <c r="N149" s="310"/>
      <c r="O149" s="310"/>
      <c r="P149" s="347"/>
      <c r="Q149" s="60" t="s">
        <v>33</v>
      </c>
      <c r="R149" s="93">
        <v>0</v>
      </c>
      <c r="S149" s="104" t="s">
        <v>96</v>
      </c>
      <c r="T149" s="104" t="s">
        <v>96</v>
      </c>
      <c r="U149" s="104">
        <v>0</v>
      </c>
      <c r="V149" s="104">
        <v>0</v>
      </c>
      <c r="W149" s="170">
        <v>0</v>
      </c>
      <c r="X149" s="104">
        <v>0</v>
      </c>
      <c r="Y149" s="104">
        <v>0</v>
      </c>
      <c r="Z149" s="170">
        <v>0</v>
      </c>
      <c r="AA149" s="170">
        <v>0.24</v>
      </c>
      <c r="AB149" s="310"/>
      <c r="AC149" s="10">
        <v>0.4</v>
      </c>
      <c r="AD149" s="310"/>
      <c r="AE149" s="310"/>
      <c r="AF149" s="313"/>
      <c r="AG149" s="224" t="s">
        <v>33</v>
      </c>
      <c r="AH149" s="459"/>
      <c r="AI149" s="459"/>
      <c r="AJ149" s="459"/>
      <c r="AK149" s="459"/>
      <c r="AL149" s="459"/>
      <c r="AM149" s="459"/>
      <c r="AN149" s="459"/>
      <c r="AO149" s="225"/>
      <c r="AP149" s="226"/>
    </row>
    <row r="150" spans="1:42" ht="30" hidden="1" customHeight="1" x14ac:dyDescent="0.25">
      <c r="A150" s="406">
        <v>30</v>
      </c>
      <c r="B150" s="297" t="s">
        <v>377</v>
      </c>
      <c r="C150" s="421" t="s">
        <v>375</v>
      </c>
      <c r="D150" s="297" t="s">
        <v>396</v>
      </c>
      <c r="E150" s="321" t="s">
        <v>71</v>
      </c>
      <c r="F150" s="137"/>
      <c r="G150" s="136"/>
      <c r="H150" s="136"/>
      <c r="I150" s="136"/>
      <c r="J150" s="136"/>
      <c r="K150" s="137"/>
      <c r="L150" s="137"/>
      <c r="M150" s="137"/>
      <c r="N150" s="137"/>
      <c r="O150" s="137"/>
      <c r="P150" s="138"/>
      <c r="Q150" s="208"/>
      <c r="R150" s="209"/>
      <c r="S150" s="210"/>
      <c r="T150" s="210"/>
      <c r="U150" s="210"/>
      <c r="V150" s="210"/>
      <c r="W150" s="210"/>
      <c r="X150" s="210"/>
      <c r="Y150" s="210"/>
      <c r="Z150" s="210"/>
      <c r="AA150" s="210"/>
      <c r="AB150" s="211"/>
      <c r="AC150" s="209"/>
      <c r="AD150" s="211"/>
      <c r="AE150" s="211"/>
      <c r="AF150" s="212"/>
      <c r="AG150" s="213" t="s">
        <v>29</v>
      </c>
      <c r="AH150" s="316"/>
      <c r="AI150" s="316"/>
      <c r="AJ150" s="316"/>
      <c r="AK150" s="316"/>
      <c r="AL150" s="316"/>
      <c r="AM150" s="316"/>
      <c r="AN150" s="316"/>
      <c r="AO150" s="214"/>
      <c r="AP150" s="215"/>
    </row>
    <row r="151" spans="1:42" hidden="1" x14ac:dyDescent="0.25">
      <c r="A151" s="404"/>
      <c r="B151" s="295"/>
      <c r="C151" s="414"/>
      <c r="D151" s="295"/>
      <c r="E151" s="322"/>
      <c r="F151" s="129"/>
      <c r="G151" s="37"/>
      <c r="H151" s="37"/>
      <c r="I151" s="37"/>
      <c r="J151" s="37"/>
      <c r="K151" s="129"/>
      <c r="L151" s="129"/>
      <c r="M151" s="129"/>
      <c r="N151" s="129"/>
      <c r="O151" s="129"/>
      <c r="P151" s="131"/>
      <c r="Q151" s="190"/>
      <c r="R151" s="191"/>
      <c r="S151" s="192"/>
      <c r="T151" s="192"/>
      <c r="U151" s="192"/>
      <c r="V151" s="192"/>
      <c r="W151" s="192"/>
      <c r="X151" s="192"/>
      <c r="Y151" s="192"/>
      <c r="Z151" s="192"/>
      <c r="AA151" s="192"/>
      <c r="AB151" s="193"/>
      <c r="AC151" s="191"/>
      <c r="AD151" s="193"/>
      <c r="AE151" s="193"/>
      <c r="AF151" s="194"/>
      <c r="AG151" s="195" t="s">
        <v>30</v>
      </c>
      <c r="AH151" s="315"/>
      <c r="AI151" s="315"/>
      <c r="AJ151" s="315"/>
      <c r="AK151" s="315"/>
      <c r="AL151" s="315"/>
      <c r="AM151" s="315"/>
      <c r="AN151" s="315"/>
      <c r="AO151" s="196"/>
      <c r="AP151" s="197"/>
    </row>
    <row r="152" spans="1:42" hidden="1" x14ac:dyDescent="0.25">
      <c r="A152" s="404"/>
      <c r="B152" s="295"/>
      <c r="C152" s="414"/>
      <c r="D152" s="295"/>
      <c r="E152" s="322"/>
      <c r="F152" s="129"/>
      <c r="G152" s="37"/>
      <c r="H152" s="37"/>
      <c r="I152" s="37"/>
      <c r="J152" s="37"/>
      <c r="K152" s="129"/>
      <c r="L152" s="129"/>
      <c r="M152" s="129"/>
      <c r="N152" s="129"/>
      <c r="O152" s="129"/>
      <c r="P152" s="131"/>
      <c r="Q152" s="190"/>
      <c r="R152" s="191"/>
      <c r="S152" s="192"/>
      <c r="T152" s="192"/>
      <c r="U152" s="192"/>
      <c r="V152" s="192"/>
      <c r="W152" s="192"/>
      <c r="X152" s="192"/>
      <c r="Y152" s="192"/>
      <c r="Z152" s="192"/>
      <c r="AA152" s="192"/>
      <c r="AB152" s="193"/>
      <c r="AC152" s="191"/>
      <c r="AD152" s="193"/>
      <c r="AE152" s="193"/>
      <c r="AF152" s="194"/>
      <c r="AG152" s="195" t="s">
        <v>31</v>
      </c>
      <c r="AH152" s="315"/>
      <c r="AI152" s="315"/>
      <c r="AJ152" s="315"/>
      <c r="AK152" s="315"/>
      <c r="AL152" s="315"/>
      <c r="AM152" s="315"/>
      <c r="AN152" s="315"/>
      <c r="AO152" s="198"/>
      <c r="AP152" s="199"/>
    </row>
    <row r="153" spans="1:42" hidden="1" x14ac:dyDescent="0.25">
      <c r="A153" s="404"/>
      <c r="B153" s="295"/>
      <c r="C153" s="414"/>
      <c r="D153" s="295"/>
      <c r="E153" s="322"/>
      <c r="F153" s="129"/>
      <c r="G153" s="37"/>
      <c r="H153" s="37"/>
      <c r="I153" s="37"/>
      <c r="J153" s="37"/>
      <c r="K153" s="129"/>
      <c r="L153" s="129"/>
      <c r="M153" s="129"/>
      <c r="N153" s="129"/>
      <c r="O153" s="129"/>
      <c r="P153" s="131"/>
      <c r="Q153" s="190"/>
      <c r="R153" s="191"/>
      <c r="S153" s="192"/>
      <c r="T153" s="192"/>
      <c r="U153" s="192"/>
      <c r="V153" s="192"/>
      <c r="W153" s="192"/>
      <c r="X153" s="192"/>
      <c r="Y153" s="192"/>
      <c r="Z153" s="192"/>
      <c r="AA153" s="192"/>
      <c r="AB153" s="193"/>
      <c r="AC153" s="191"/>
      <c r="AD153" s="193"/>
      <c r="AE153" s="193"/>
      <c r="AF153" s="194"/>
      <c r="AG153" s="195" t="s">
        <v>32</v>
      </c>
      <c r="AH153" s="315"/>
      <c r="AI153" s="315"/>
      <c r="AJ153" s="315"/>
      <c r="AK153" s="315"/>
      <c r="AL153" s="315"/>
      <c r="AM153" s="315"/>
      <c r="AN153" s="315"/>
      <c r="AO153" s="198"/>
      <c r="AP153" s="199"/>
    </row>
    <row r="154" spans="1:42" hidden="1" x14ac:dyDescent="0.25">
      <c r="A154" s="407"/>
      <c r="B154" s="298"/>
      <c r="C154" s="422"/>
      <c r="D154" s="298"/>
      <c r="E154" s="323"/>
      <c r="F154" s="134"/>
      <c r="G154" s="128"/>
      <c r="H154" s="128"/>
      <c r="I154" s="128"/>
      <c r="J154" s="128"/>
      <c r="K154" s="134"/>
      <c r="L154" s="134"/>
      <c r="M154" s="134"/>
      <c r="N154" s="134"/>
      <c r="O154" s="134"/>
      <c r="P154" s="135"/>
      <c r="Q154" s="200"/>
      <c r="R154" s="201"/>
      <c r="S154" s="202"/>
      <c r="T154" s="202"/>
      <c r="U154" s="202"/>
      <c r="V154" s="202"/>
      <c r="W154" s="202"/>
      <c r="X154" s="202"/>
      <c r="Y154" s="202"/>
      <c r="Z154" s="202"/>
      <c r="AA154" s="202"/>
      <c r="AB154" s="203"/>
      <c r="AC154" s="201"/>
      <c r="AD154" s="203"/>
      <c r="AE154" s="203"/>
      <c r="AF154" s="204"/>
      <c r="AG154" s="205" t="s">
        <v>33</v>
      </c>
      <c r="AH154" s="317"/>
      <c r="AI154" s="317"/>
      <c r="AJ154" s="317"/>
      <c r="AK154" s="317"/>
      <c r="AL154" s="317"/>
      <c r="AM154" s="317"/>
      <c r="AN154" s="317"/>
      <c r="AO154" s="206"/>
      <c r="AP154" s="207"/>
    </row>
    <row r="155" spans="1:42" ht="15" hidden="1" customHeight="1" x14ac:dyDescent="0.25">
      <c r="A155" s="460">
        <v>31</v>
      </c>
      <c r="B155" s="299" t="s">
        <v>379</v>
      </c>
      <c r="C155" s="408" t="s">
        <v>378</v>
      </c>
      <c r="D155" s="299" t="s">
        <v>546</v>
      </c>
      <c r="E155" s="401" t="s">
        <v>71</v>
      </c>
      <c r="F155" s="141"/>
      <c r="G155" s="140"/>
      <c r="H155" s="140"/>
      <c r="I155" s="140"/>
      <c r="J155" s="140"/>
      <c r="K155" s="141"/>
      <c r="L155" s="141"/>
      <c r="M155" s="141"/>
      <c r="N155" s="141"/>
      <c r="O155" s="141"/>
      <c r="P155" s="142"/>
      <c r="Q155" s="208"/>
      <c r="R155" s="209"/>
      <c r="S155" s="210"/>
      <c r="T155" s="210"/>
      <c r="U155" s="210"/>
      <c r="V155" s="210"/>
      <c r="W155" s="210"/>
      <c r="X155" s="210"/>
      <c r="Y155" s="210"/>
      <c r="Z155" s="210"/>
      <c r="AA155" s="210"/>
      <c r="AB155" s="211"/>
      <c r="AC155" s="209"/>
      <c r="AD155" s="211"/>
      <c r="AE155" s="211"/>
      <c r="AF155" s="212"/>
      <c r="AG155" s="213" t="s">
        <v>29</v>
      </c>
      <c r="AH155" s="316"/>
      <c r="AI155" s="316"/>
      <c r="AJ155" s="316"/>
      <c r="AK155" s="316"/>
      <c r="AL155" s="316"/>
      <c r="AM155" s="316"/>
      <c r="AN155" s="316"/>
      <c r="AO155" s="214"/>
      <c r="AP155" s="215"/>
    </row>
    <row r="156" spans="1:42" ht="15" hidden="1" customHeight="1" x14ac:dyDescent="0.25">
      <c r="A156" s="328"/>
      <c r="B156" s="300"/>
      <c r="C156" s="325"/>
      <c r="D156" s="300"/>
      <c r="E156" s="322"/>
      <c r="F156" s="129"/>
      <c r="G156" s="37"/>
      <c r="H156" s="37"/>
      <c r="I156" s="37"/>
      <c r="J156" s="37"/>
      <c r="K156" s="129"/>
      <c r="L156" s="129"/>
      <c r="M156" s="129"/>
      <c r="N156" s="129"/>
      <c r="O156" s="129"/>
      <c r="P156" s="131"/>
      <c r="Q156" s="190"/>
      <c r="R156" s="191"/>
      <c r="S156" s="192"/>
      <c r="T156" s="192"/>
      <c r="U156" s="192"/>
      <c r="V156" s="192"/>
      <c r="W156" s="192"/>
      <c r="X156" s="192"/>
      <c r="Y156" s="192"/>
      <c r="Z156" s="192"/>
      <c r="AA156" s="192"/>
      <c r="AB156" s="193"/>
      <c r="AC156" s="191"/>
      <c r="AD156" s="193"/>
      <c r="AE156" s="193"/>
      <c r="AF156" s="194"/>
      <c r="AG156" s="195" t="s">
        <v>30</v>
      </c>
      <c r="AH156" s="315"/>
      <c r="AI156" s="315"/>
      <c r="AJ156" s="315"/>
      <c r="AK156" s="315"/>
      <c r="AL156" s="315"/>
      <c r="AM156" s="315"/>
      <c r="AN156" s="315"/>
      <c r="AO156" s="196"/>
      <c r="AP156" s="197"/>
    </row>
    <row r="157" spans="1:42" ht="15" hidden="1" customHeight="1" x14ac:dyDescent="0.25">
      <c r="A157" s="328"/>
      <c r="B157" s="300"/>
      <c r="C157" s="325"/>
      <c r="D157" s="300"/>
      <c r="E157" s="322"/>
      <c r="F157" s="129"/>
      <c r="G157" s="37"/>
      <c r="H157" s="37"/>
      <c r="I157" s="37"/>
      <c r="J157" s="37"/>
      <c r="K157" s="129"/>
      <c r="L157" s="129"/>
      <c r="M157" s="129"/>
      <c r="N157" s="129"/>
      <c r="O157" s="129"/>
      <c r="P157" s="131"/>
      <c r="Q157" s="190"/>
      <c r="R157" s="191"/>
      <c r="S157" s="192"/>
      <c r="T157" s="192"/>
      <c r="U157" s="192"/>
      <c r="V157" s="192"/>
      <c r="W157" s="192"/>
      <c r="X157" s="192"/>
      <c r="Y157" s="192"/>
      <c r="Z157" s="192"/>
      <c r="AA157" s="192"/>
      <c r="AB157" s="193"/>
      <c r="AC157" s="191"/>
      <c r="AD157" s="193"/>
      <c r="AE157" s="193"/>
      <c r="AF157" s="194"/>
      <c r="AG157" s="195" t="s">
        <v>31</v>
      </c>
      <c r="AH157" s="315"/>
      <c r="AI157" s="315"/>
      <c r="AJ157" s="315"/>
      <c r="AK157" s="315"/>
      <c r="AL157" s="315"/>
      <c r="AM157" s="315"/>
      <c r="AN157" s="315"/>
      <c r="AO157" s="198"/>
      <c r="AP157" s="199"/>
    </row>
    <row r="158" spans="1:42" ht="15" hidden="1" customHeight="1" x14ac:dyDescent="0.25">
      <c r="A158" s="328"/>
      <c r="B158" s="300"/>
      <c r="C158" s="325"/>
      <c r="D158" s="300"/>
      <c r="E158" s="322"/>
      <c r="F158" s="129"/>
      <c r="G158" s="37"/>
      <c r="H158" s="37"/>
      <c r="I158" s="37"/>
      <c r="J158" s="37"/>
      <c r="K158" s="129"/>
      <c r="L158" s="129"/>
      <c r="M158" s="129"/>
      <c r="N158" s="129"/>
      <c r="O158" s="129"/>
      <c r="P158" s="131"/>
      <c r="Q158" s="190"/>
      <c r="R158" s="191"/>
      <c r="S158" s="192"/>
      <c r="T158" s="192"/>
      <c r="U158" s="192"/>
      <c r="V158" s="192"/>
      <c r="W158" s="192"/>
      <c r="X158" s="192"/>
      <c r="Y158" s="192"/>
      <c r="Z158" s="192"/>
      <c r="AA158" s="192"/>
      <c r="AB158" s="193"/>
      <c r="AC158" s="191"/>
      <c r="AD158" s="193"/>
      <c r="AE158" s="193"/>
      <c r="AF158" s="194"/>
      <c r="AG158" s="195" t="s">
        <v>32</v>
      </c>
      <c r="AH158" s="315"/>
      <c r="AI158" s="315"/>
      <c r="AJ158" s="315"/>
      <c r="AK158" s="315"/>
      <c r="AL158" s="315"/>
      <c r="AM158" s="315"/>
      <c r="AN158" s="315"/>
      <c r="AO158" s="198"/>
      <c r="AP158" s="199"/>
    </row>
    <row r="159" spans="1:42" ht="15.75" hidden="1" customHeight="1" thickBot="1" x14ac:dyDescent="0.3">
      <c r="A159" s="458"/>
      <c r="B159" s="301"/>
      <c r="C159" s="409"/>
      <c r="D159" s="301"/>
      <c r="E159" s="402"/>
      <c r="F159" s="130"/>
      <c r="G159" s="38"/>
      <c r="H159" s="38"/>
      <c r="I159" s="38"/>
      <c r="J159" s="38"/>
      <c r="K159" s="130"/>
      <c r="L159" s="130"/>
      <c r="M159" s="130"/>
      <c r="N159" s="130"/>
      <c r="O159" s="130"/>
      <c r="P159" s="132"/>
      <c r="Q159" s="216"/>
      <c r="R159" s="217"/>
      <c r="S159" s="218"/>
      <c r="T159" s="218"/>
      <c r="U159" s="218"/>
      <c r="V159" s="218"/>
      <c r="W159" s="218"/>
      <c r="X159" s="218"/>
      <c r="Y159" s="218"/>
      <c r="Z159" s="218"/>
      <c r="AA159" s="218"/>
      <c r="AB159" s="219"/>
      <c r="AC159" s="217"/>
      <c r="AD159" s="219"/>
      <c r="AE159" s="219"/>
      <c r="AF159" s="220"/>
      <c r="AG159" s="221" t="s">
        <v>33</v>
      </c>
      <c r="AH159" s="320"/>
      <c r="AI159" s="320"/>
      <c r="AJ159" s="320"/>
      <c r="AK159" s="320"/>
      <c r="AL159" s="320"/>
      <c r="AM159" s="320"/>
      <c r="AN159" s="320"/>
      <c r="AO159" s="222"/>
      <c r="AP159" s="223"/>
    </row>
    <row r="160" spans="1:42" ht="30" hidden="1" customHeight="1" x14ac:dyDescent="0.25">
      <c r="A160" s="327"/>
      <c r="B160" s="302"/>
      <c r="C160" s="324"/>
      <c r="D160" s="302"/>
      <c r="E160" s="321"/>
      <c r="F160" s="137"/>
      <c r="G160" s="136"/>
      <c r="H160" s="136"/>
      <c r="I160" s="136"/>
      <c r="J160" s="136"/>
      <c r="K160" s="137"/>
      <c r="L160" s="137"/>
      <c r="M160" s="137"/>
      <c r="N160" s="137"/>
      <c r="O160" s="137"/>
      <c r="P160" s="138"/>
      <c r="Q160" s="182"/>
      <c r="R160" s="183"/>
      <c r="S160" s="184"/>
      <c r="T160" s="184"/>
      <c r="U160" s="184"/>
      <c r="V160" s="184"/>
      <c r="W160" s="184"/>
      <c r="X160" s="184"/>
      <c r="Y160" s="184"/>
      <c r="Z160" s="184"/>
      <c r="AA160" s="184"/>
      <c r="AB160" s="185"/>
      <c r="AC160" s="183"/>
      <c r="AD160" s="185"/>
      <c r="AE160" s="185"/>
      <c r="AF160" s="186"/>
      <c r="AG160" s="187" t="s">
        <v>29</v>
      </c>
      <c r="AH160" s="314"/>
      <c r="AI160" s="314"/>
      <c r="AJ160" s="314"/>
      <c r="AK160" s="314"/>
      <c r="AL160" s="314"/>
      <c r="AM160" s="314"/>
      <c r="AN160" s="314"/>
      <c r="AO160" s="188"/>
      <c r="AP160" s="189"/>
    </row>
    <row r="161" spans="1:42" hidden="1" x14ac:dyDescent="0.25">
      <c r="A161" s="328"/>
      <c r="B161" s="300"/>
      <c r="C161" s="325"/>
      <c r="D161" s="300"/>
      <c r="E161" s="322"/>
      <c r="F161" s="129"/>
      <c r="G161" s="37"/>
      <c r="H161" s="37"/>
      <c r="I161" s="37"/>
      <c r="J161" s="37"/>
      <c r="K161" s="129"/>
      <c r="L161" s="129"/>
      <c r="M161" s="129"/>
      <c r="N161" s="129"/>
      <c r="O161" s="129"/>
      <c r="P161" s="131"/>
      <c r="Q161" s="190"/>
      <c r="R161" s="191"/>
      <c r="S161" s="192"/>
      <c r="T161" s="192"/>
      <c r="U161" s="192"/>
      <c r="V161" s="192"/>
      <c r="W161" s="192"/>
      <c r="X161" s="192"/>
      <c r="Y161" s="192"/>
      <c r="Z161" s="192"/>
      <c r="AA161" s="192"/>
      <c r="AB161" s="193"/>
      <c r="AC161" s="191"/>
      <c r="AD161" s="193"/>
      <c r="AE161" s="193"/>
      <c r="AF161" s="194"/>
      <c r="AG161" s="195" t="s">
        <v>30</v>
      </c>
      <c r="AH161" s="315"/>
      <c r="AI161" s="315"/>
      <c r="AJ161" s="315"/>
      <c r="AK161" s="315"/>
      <c r="AL161" s="315"/>
      <c r="AM161" s="315"/>
      <c r="AN161" s="315"/>
      <c r="AO161" s="196"/>
      <c r="AP161" s="197"/>
    </row>
    <row r="162" spans="1:42" hidden="1" x14ac:dyDescent="0.25">
      <c r="A162" s="328"/>
      <c r="B162" s="300"/>
      <c r="C162" s="325"/>
      <c r="D162" s="300"/>
      <c r="E162" s="322"/>
      <c r="F162" s="129"/>
      <c r="G162" s="37"/>
      <c r="H162" s="37"/>
      <c r="I162" s="37"/>
      <c r="J162" s="37"/>
      <c r="K162" s="129"/>
      <c r="L162" s="129"/>
      <c r="M162" s="129"/>
      <c r="N162" s="129"/>
      <c r="O162" s="129"/>
      <c r="P162" s="131"/>
      <c r="Q162" s="190"/>
      <c r="R162" s="191"/>
      <c r="S162" s="192"/>
      <c r="T162" s="192"/>
      <c r="U162" s="192"/>
      <c r="V162" s="192"/>
      <c r="W162" s="192"/>
      <c r="X162" s="192"/>
      <c r="Y162" s="192"/>
      <c r="Z162" s="192"/>
      <c r="AA162" s="192"/>
      <c r="AB162" s="193"/>
      <c r="AC162" s="191"/>
      <c r="AD162" s="193"/>
      <c r="AE162" s="193"/>
      <c r="AF162" s="194"/>
      <c r="AG162" s="195" t="s">
        <v>31</v>
      </c>
      <c r="AH162" s="315"/>
      <c r="AI162" s="315"/>
      <c r="AJ162" s="315"/>
      <c r="AK162" s="315"/>
      <c r="AL162" s="315"/>
      <c r="AM162" s="315"/>
      <c r="AN162" s="315"/>
      <c r="AO162" s="198"/>
      <c r="AP162" s="199"/>
    </row>
    <row r="163" spans="1:42" hidden="1" x14ac:dyDescent="0.25">
      <c r="A163" s="328"/>
      <c r="B163" s="300"/>
      <c r="C163" s="325"/>
      <c r="D163" s="300"/>
      <c r="E163" s="322"/>
      <c r="F163" s="129"/>
      <c r="G163" s="37"/>
      <c r="H163" s="37"/>
      <c r="I163" s="37"/>
      <c r="J163" s="37"/>
      <c r="K163" s="129"/>
      <c r="L163" s="129"/>
      <c r="M163" s="129"/>
      <c r="N163" s="129"/>
      <c r="O163" s="129"/>
      <c r="P163" s="131"/>
      <c r="Q163" s="190"/>
      <c r="R163" s="191"/>
      <c r="S163" s="192"/>
      <c r="T163" s="192"/>
      <c r="U163" s="192"/>
      <c r="V163" s="192"/>
      <c r="W163" s="192"/>
      <c r="X163" s="192"/>
      <c r="Y163" s="192"/>
      <c r="Z163" s="192"/>
      <c r="AA163" s="192"/>
      <c r="AB163" s="193"/>
      <c r="AC163" s="191"/>
      <c r="AD163" s="193"/>
      <c r="AE163" s="193"/>
      <c r="AF163" s="194"/>
      <c r="AG163" s="195" t="s">
        <v>32</v>
      </c>
      <c r="AH163" s="315"/>
      <c r="AI163" s="315"/>
      <c r="AJ163" s="315"/>
      <c r="AK163" s="315"/>
      <c r="AL163" s="315"/>
      <c r="AM163" s="315"/>
      <c r="AN163" s="315"/>
      <c r="AO163" s="198"/>
      <c r="AP163" s="199"/>
    </row>
    <row r="164" spans="1:42" ht="15.75" hidden="1" thickBot="1" x14ac:dyDescent="0.3">
      <c r="A164" s="458"/>
      <c r="B164" s="301"/>
      <c r="C164" s="409"/>
      <c r="D164" s="301"/>
      <c r="E164" s="402"/>
      <c r="F164" s="130"/>
      <c r="G164" s="38"/>
      <c r="H164" s="38"/>
      <c r="I164" s="38"/>
      <c r="J164" s="38"/>
      <c r="K164" s="130"/>
      <c r="L164" s="130"/>
      <c r="M164" s="130"/>
      <c r="N164" s="130"/>
      <c r="O164" s="130"/>
      <c r="P164" s="132"/>
      <c r="Q164" s="216"/>
      <c r="R164" s="217"/>
      <c r="S164" s="218"/>
      <c r="T164" s="218"/>
      <c r="U164" s="218"/>
      <c r="V164" s="218"/>
      <c r="W164" s="218"/>
      <c r="X164" s="218"/>
      <c r="Y164" s="218"/>
      <c r="Z164" s="218"/>
      <c r="AA164" s="218"/>
      <c r="AB164" s="219"/>
      <c r="AC164" s="217"/>
      <c r="AD164" s="219"/>
      <c r="AE164" s="219"/>
      <c r="AF164" s="220"/>
      <c r="AG164" s="221" t="s">
        <v>33</v>
      </c>
      <c r="AH164" s="320"/>
      <c r="AI164" s="320"/>
      <c r="AJ164" s="320"/>
      <c r="AK164" s="320"/>
      <c r="AL164" s="320"/>
      <c r="AM164" s="320"/>
      <c r="AN164" s="320"/>
      <c r="AO164" s="222"/>
      <c r="AP164" s="223"/>
    </row>
  </sheetData>
  <autoFilter ref="A4:E164" xr:uid="{9CA4A403-7B56-422F-A1A6-172DB6B327E4}">
    <filterColumn colId="2">
      <filters>
        <filter val="CONTROL FINANCIERO Y CONTABLE"/>
      </filters>
    </filterColumn>
  </autoFilter>
  <mergeCells count="944">
    <mergeCell ref="A160:A164"/>
    <mergeCell ref="B160:B164"/>
    <mergeCell ref="C160:C164"/>
    <mergeCell ref="E160:E164"/>
    <mergeCell ref="AH149:AL149"/>
    <mergeCell ref="AM149:AN149"/>
    <mergeCell ref="A150:A154"/>
    <mergeCell ref="B150:B154"/>
    <mergeCell ref="C150:C154"/>
    <mergeCell ref="A155:A159"/>
    <mergeCell ref="B155:B159"/>
    <mergeCell ref="C155:C159"/>
    <mergeCell ref="E150:E154"/>
    <mergeCell ref="E155:E159"/>
    <mergeCell ref="E145:E149"/>
    <mergeCell ref="A145:A149"/>
    <mergeCell ref="B145:B149"/>
    <mergeCell ref="C145:C149"/>
    <mergeCell ref="F145:F149"/>
    <mergeCell ref="G145:G149"/>
    <mergeCell ref="H145:H149"/>
    <mergeCell ref="I145:I149"/>
    <mergeCell ref="J145:J149"/>
    <mergeCell ref="K145:K149"/>
    <mergeCell ref="AH147:AL147"/>
    <mergeCell ref="AM147:AN147"/>
    <mergeCell ref="AH148:AL148"/>
    <mergeCell ref="AM148:AN148"/>
    <mergeCell ref="AF55:AF59"/>
    <mergeCell ref="AH70:AL70"/>
    <mergeCell ref="AM70:AN70"/>
    <mergeCell ref="AH71:AL71"/>
    <mergeCell ref="AM71:AN71"/>
    <mergeCell ref="AH72:AL72"/>
    <mergeCell ref="AM72:AN72"/>
    <mergeCell ref="AH73:AL73"/>
    <mergeCell ref="AM73:AN73"/>
    <mergeCell ref="AH74:AL74"/>
    <mergeCell ref="AM74:AN74"/>
    <mergeCell ref="AM77:AN77"/>
    <mergeCell ref="AH78:AL78"/>
    <mergeCell ref="AM78:AN78"/>
    <mergeCell ref="AH79:AL79"/>
    <mergeCell ref="AM79:AN79"/>
    <mergeCell ref="AM80:AN80"/>
    <mergeCell ref="AH81:AL81"/>
    <mergeCell ref="AM81:AN81"/>
    <mergeCell ref="AH82:AL82"/>
    <mergeCell ref="L145:L149"/>
    <mergeCell ref="M145:M149"/>
    <mergeCell ref="N145:N149"/>
    <mergeCell ref="O145:O149"/>
    <mergeCell ref="P145:P149"/>
    <mergeCell ref="Q2:AF2"/>
    <mergeCell ref="C3:C4"/>
    <mergeCell ref="E3:E4"/>
    <mergeCell ref="Q3:Q4"/>
    <mergeCell ref="S3:T3"/>
    <mergeCell ref="U3:Z3"/>
    <mergeCell ref="AA3:AB3"/>
    <mergeCell ref="AC3:AD3"/>
    <mergeCell ref="F3:F4"/>
    <mergeCell ref="G3:G4"/>
    <mergeCell ref="H3:H4"/>
    <mergeCell ref="E10:E14"/>
    <mergeCell ref="J10:J14"/>
    <mergeCell ref="AF3:AF4"/>
    <mergeCell ref="K3:K4"/>
    <mergeCell ref="L3:L4"/>
    <mergeCell ref="M3:M4"/>
    <mergeCell ref="N3:N4"/>
    <mergeCell ref="O3:O4"/>
    <mergeCell ref="B5:B9"/>
    <mergeCell ref="C5:C9"/>
    <mergeCell ref="E5:E9"/>
    <mergeCell ref="AM10:AN10"/>
    <mergeCell ref="AH11:AL11"/>
    <mergeCell ref="AM11:AN11"/>
    <mergeCell ref="AH12:AL12"/>
    <mergeCell ref="AM12:AN12"/>
    <mergeCell ref="AB10:AB14"/>
    <mergeCell ref="AD10:AD14"/>
    <mergeCell ref="AE10:AE14"/>
    <mergeCell ref="AF10:AF14"/>
    <mergeCell ref="AH10:AL10"/>
    <mergeCell ref="AB5:AB9"/>
    <mergeCell ref="K10:K14"/>
    <mergeCell ref="L10:L14"/>
    <mergeCell ref="M10:M14"/>
    <mergeCell ref="N10:N14"/>
    <mergeCell ref="O10:O14"/>
    <mergeCell ref="P10:P14"/>
    <mergeCell ref="F10:F14"/>
    <mergeCell ref="G10:G14"/>
    <mergeCell ref="H10:H14"/>
    <mergeCell ref="I10:I14"/>
    <mergeCell ref="P3:P4"/>
    <mergeCell ref="I3:I4"/>
    <mergeCell ref="J3:J4"/>
    <mergeCell ref="AE3:AE4"/>
    <mergeCell ref="AB20:AB24"/>
    <mergeCell ref="L15:L19"/>
    <mergeCell ref="M15:M19"/>
    <mergeCell ref="N15:N19"/>
    <mergeCell ref="O15:O19"/>
    <mergeCell ref="P15:P19"/>
    <mergeCell ref="AD15:AD19"/>
    <mergeCell ref="AE15:AE19"/>
    <mergeCell ref="B15:B19"/>
    <mergeCell ref="C15:C19"/>
    <mergeCell ref="E15:E19"/>
    <mergeCell ref="K20:K24"/>
    <mergeCell ref="L20:L24"/>
    <mergeCell ref="M20:M24"/>
    <mergeCell ref="N20:N24"/>
    <mergeCell ref="O20:O24"/>
    <mergeCell ref="P20:P24"/>
    <mergeCell ref="F20:F24"/>
    <mergeCell ref="J20:J24"/>
    <mergeCell ref="C20:C24"/>
    <mergeCell ref="E20:E24"/>
    <mergeCell ref="G20:G24"/>
    <mergeCell ref="H20:H24"/>
    <mergeCell ref="I20:I24"/>
    <mergeCell ref="F15:F19"/>
    <mergeCell ref="G15:G19"/>
    <mergeCell ref="H15:H19"/>
    <mergeCell ref="I15:I19"/>
    <mergeCell ref="J15:J19"/>
    <mergeCell ref="F55:F59"/>
    <mergeCell ref="G40:G44"/>
    <mergeCell ref="B35:B39"/>
    <mergeCell ref="C35:C39"/>
    <mergeCell ref="E35:E39"/>
    <mergeCell ref="B30:B34"/>
    <mergeCell ref="C30:C34"/>
    <mergeCell ref="E30:E34"/>
    <mergeCell ref="AM25:AN25"/>
    <mergeCell ref="AH26:AL26"/>
    <mergeCell ref="AM26:AN26"/>
    <mergeCell ref="AH27:AL27"/>
    <mergeCell ref="AM27:AN27"/>
    <mergeCell ref="H25:H29"/>
    <mergeCell ref="I25:I29"/>
    <mergeCell ref="K25:K29"/>
    <mergeCell ref="AB25:AB29"/>
    <mergeCell ref="L25:L29"/>
    <mergeCell ref="M25:M29"/>
    <mergeCell ref="N25:N29"/>
    <mergeCell ref="O25:O29"/>
    <mergeCell ref="P25:P29"/>
    <mergeCell ref="F25:F29"/>
    <mergeCell ref="G25:G29"/>
    <mergeCell ref="E45:E49"/>
    <mergeCell ref="H45:H49"/>
    <mergeCell ref="I45:I49"/>
    <mergeCell ref="G45:G49"/>
    <mergeCell ref="O50:O54"/>
    <mergeCell ref="P50:P54"/>
    <mergeCell ref="J45:J49"/>
    <mergeCell ref="P45:P49"/>
    <mergeCell ref="L45:L49"/>
    <mergeCell ref="F45:F49"/>
    <mergeCell ref="M45:M49"/>
    <mergeCell ref="N45:N49"/>
    <mergeCell ref="O45:O49"/>
    <mergeCell ref="F50:F54"/>
    <mergeCell ref="G50:G54"/>
    <mergeCell ref="H50:H54"/>
    <mergeCell ref="I50:I54"/>
    <mergeCell ref="J50:J54"/>
    <mergeCell ref="I125:I129"/>
    <mergeCell ref="K125:K129"/>
    <mergeCell ref="L120:L124"/>
    <mergeCell ref="B115:B119"/>
    <mergeCell ref="C115:C119"/>
    <mergeCell ref="E115:E119"/>
    <mergeCell ref="H115:H119"/>
    <mergeCell ref="I115:I119"/>
    <mergeCell ref="K115:K119"/>
    <mergeCell ref="B120:B124"/>
    <mergeCell ref="C120:C124"/>
    <mergeCell ref="E120:E124"/>
    <mergeCell ref="H120:H124"/>
    <mergeCell ref="I120:I124"/>
    <mergeCell ref="K120:K124"/>
    <mergeCell ref="L115:L119"/>
    <mergeCell ref="F115:F119"/>
    <mergeCell ref="F120:F124"/>
    <mergeCell ref="F125:F129"/>
    <mergeCell ref="L125:L129"/>
    <mergeCell ref="H125:H129"/>
    <mergeCell ref="J120:J124"/>
    <mergeCell ref="J125:J129"/>
    <mergeCell ref="B125:B129"/>
    <mergeCell ref="K135:K139"/>
    <mergeCell ref="L130:L134"/>
    <mergeCell ref="L135:L139"/>
    <mergeCell ref="B130:B134"/>
    <mergeCell ref="C130:C134"/>
    <mergeCell ref="E130:E134"/>
    <mergeCell ref="H130:H134"/>
    <mergeCell ref="I130:I134"/>
    <mergeCell ref="K130:K134"/>
    <mergeCell ref="F130:F134"/>
    <mergeCell ref="F135:F139"/>
    <mergeCell ref="H135:H139"/>
    <mergeCell ref="I135:I139"/>
    <mergeCell ref="J130:J134"/>
    <mergeCell ref="J135:J139"/>
    <mergeCell ref="E135:E139"/>
    <mergeCell ref="A3:A4"/>
    <mergeCell ref="A5:A9"/>
    <mergeCell ref="B60:B64"/>
    <mergeCell ref="C60:C64"/>
    <mergeCell ref="B50:B54"/>
    <mergeCell ref="C50:C54"/>
    <mergeCell ref="B25:B29"/>
    <mergeCell ref="C25:C29"/>
    <mergeCell ref="B20:B24"/>
    <mergeCell ref="B40:B44"/>
    <mergeCell ref="C40:C44"/>
    <mergeCell ref="B10:B14"/>
    <mergeCell ref="C10:C14"/>
    <mergeCell ref="A35:A39"/>
    <mergeCell ref="A40:A44"/>
    <mergeCell ref="A45:A49"/>
    <mergeCell ref="A50:A54"/>
    <mergeCell ref="A55:A59"/>
    <mergeCell ref="A60:A64"/>
    <mergeCell ref="B55:B59"/>
    <mergeCell ref="C55:C59"/>
    <mergeCell ref="B45:B49"/>
    <mergeCell ref="C45:C49"/>
    <mergeCell ref="B3:B4"/>
    <mergeCell ref="C125:C129"/>
    <mergeCell ref="E125:E129"/>
    <mergeCell ref="A10:A14"/>
    <mergeCell ref="A15:A19"/>
    <mergeCell ref="A20:A24"/>
    <mergeCell ref="A25:A29"/>
    <mergeCell ref="A30:A34"/>
    <mergeCell ref="B100:B104"/>
    <mergeCell ref="C100:C104"/>
    <mergeCell ref="E100:E104"/>
    <mergeCell ref="B95:B99"/>
    <mergeCell ref="C95:C99"/>
    <mergeCell ref="E95:E99"/>
    <mergeCell ref="B90:B94"/>
    <mergeCell ref="C90:C94"/>
    <mergeCell ref="E90:E94"/>
    <mergeCell ref="B85:B89"/>
    <mergeCell ref="C85:C89"/>
    <mergeCell ref="E85:E89"/>
    <mergeCell ref="E70:E74"/>
    <mergeCell ref="B80:B84"/>
    <mergeCell ref="C80:C84"/>
    <mergeCell ref="A65:A69"/>
    <mergeCell ref="A70:A74"/>
    <mergeCell ref="A80:A84"/>
    <mergeCell ref="A85:A89"/>
    <mergeCell ref="A90:A94"/>
    <mergeCell ref="A75:A79"/>
    <mergeCell ref="B110:B114"/>
    <mergeCell ref="E60:E64"/>
    <mergeCell ref="E50:E54"/>
    <mergeCell ref="C110:C114"/>
    <mergeCell ref="E110:E114"/>
    <mergeCell ref="B105:B109"/>
    <mergeCell ref="C105:C109"/>
    <mergeCell ref="E105:E109"/>
    <mergeCell ref="B75:B79"/>
    <mergeCell ref="C75:C79"/>
    <mergeCell ref="E75:E79"/>
    <mergeCell ref="E80:E84"/>
    <mergeCell ref="B70:B74"/>
    <mergeCell ref="C70:C74"/>
    <mergeCell ref="B65:B69"/>
    <mergeCell ref="C65:C69"/>
    <mergeCell ref="E65:E69"/>
    <mergeCell ref="E55:E59"/>
    <mergeCell ref="D90:D94"/>
    <mergeCell ref="D95:D99"/>
    <mergeCell ref="A125:A129"/>
    <mergeCell ref="A130:A134"/>
    <mergeCell ref="A135:A139"/>
    <mergeCell ref="G125:G129"/>
    <mergeCell ref="G130:G134"/>
    <mergeCell ref="G135:G139"/>
    <mergeCell ref="G95:G99"/>
    <mergeCell ref="G100:G104"/>
    <mergeCell ref="G105:G109"/>
    <mergeCell ref="G110:G114"/>
    <mergeCell ref="G115:G119"/>
    <mergeCell ref="G120:G124"/>
    <mergeCell ref="F95:F99"/>
    <mergeCell ref="F100:F104"/>
    <mergeCell ref="F105:F109"/>
    <mergeCell ref="F110:F114"/>
    <mergeCell ref="A95:A99"/>
    <mergeCell ref="A100:A104"/>
    <mergeCell ref="A105:A109"/>
    <mergeCell ref="A110:A114"/>
    <mergeCell ref="A115:A119"/>
    <mergeCell ref="A120:A124"/>
    <mergeCell ref="B135:B139"/>
    <mergeCell ref="C135:C139"/>
    <mergeCell ref="J115:J119"/>
    <mergeCell ref="AM7:AN7"/>
    <mergeCell ref="AH8:AL8"/>
    <mergeCell ref="AM8:AN8"/>
    <mergeCell ref="AH9:AL9"/>
    <mergeCell ref="AM9:AN9"/>
    <mergeCell ref="AB50:AB54"/>
    <mergeCell ref="AD50:AD54"/>
    <mergeCell ref="J25:J29"/>
    <mergeCell ref="P40:P44"/>
    <mergeCell ref="AH13:AL13"/>
    <mergeCell ref="AM13:AN13"/>
    <mergeCell ref="AH14:AL14"/>
    <mergeCell ref="AM14:AN14"/>
    <mergeCell ref="AM15:AN15"/>
    <mergeCell ref="AM16:AN16"/>
    <mergeCell ref="AM17:AN17"/>
    <mergeCell ref="AM18:AN18"/>
    <mergeCell ref="AM19:AN19"/>
    <mergeCell ref="AB45:AB49"/>
    <mergeCell ref="K45:K49"/>
    <mergeCell ref="AH28:AL28"/>
    <mergeCell ref="AM28:AN28"/>
    <mergeCell ref="AH29:AL29"/>
    <mergeCell ref="E25:E29"/>
    <mergeCell ref="H40:H44"/>
    <mergeCell ref="I40:I44"/>
    <mergeCell ref="K40:K44"/>
    <mergeCell ref="J40:J44"/>
    <mergeCell ref="L40:L44"/>
    <mergeCell ref="M40:M44"/>
    <mergeCell ref="N40:N44"/>
    <mergeCell ref="O40:O44"/>
    <mergeCell ref="F40:F44"/>
    <mergeCell ref="F35:F39"/>
    <mergeCell ref="G35:G39"/>
    <mergeCell ref="H35:H39"/>
    <mergeCell ref="I35:I39"/>
    <mergeCell ref="J35:J39"/>
    <mergeCell ref="K35:K39"/>
    <mergeCell ref="L35:L39"/>
    <mergeCell ref="M35:M39"/>
    <mergeCell ref="N35:N39"/>
    <mergeCell ref="O35:O39"/>
    <mergeCell ref="E40:E44"/>
    <mergeCell ref="AG2:AP3"/>
    <mergeCell ref="R3:R4"/>
    <mergeCell ref="AH4:AL4"/>
    <mergeCell ref="AM4:AN4"/>
    <mergeCell ref="F5:F9"/>
    <mergeCell ref="G5:G9"/>
    <mergeCell ref="H5:H9"/>
    <mergeCell ref="I5:I9"/>
    <mergeCell ref="J5:J9"/>
    <mergeCell ref="K5:K9"/>
    <mergeCell ref="L5:L9"/>
    <mergeCell ref="M5:M9"/>
    <mergeCell ref="N5:N9"/>
    <mergeCell ref="O5:O9"/>
    <mergeCell ref="P5:P9"/>
    <mergeCell ref="AD5:AD9"/>
    <mergeCell ref="AE5:AE9"/>
    <mergeCell ref="AF5:AF9"/>
    <mergeCell ref="AH5:AL5"/>
    <mergeCell ref="AM5:AN5"/>
    <mergeCell ref="AH6:AL6"/>
    <mergeCell ref="AM6:AN6"/>
    <mergeCell ref="AH7:AL7"/>
    <mergeCell ref="F2:P2"/>
    <mergeCell ref="AF15:AF19"/>
    <mergeCell ref="AH15:AL15"/>
    <mergeCell ref="AH16:AL16"/>
    <mergeCell ref="AH17:AL17"/>
    <mergeCell ref="AH18:AL18"/>
    <mergeCell ref="AH19:AL19"/>
    <mergeCell ref="AB15:AB19"/>
    <mergeCell ref="K15:K19"/>
    <mergeCell ref="AH50:AL50"/>
    <mergeCell ref="AE50:AE54"/>
    <mergeCell ref="AF50:AF54"/>
    <mergeCell ref="K50:K54"/>
    <mergeCell ref="L50:L54"/>
    <mergeCell ref="M50:M54"/>
    <mergeCell ref="N50:N54"/>
    <mergeCell ref="AD45:AD49"/>
    <mergeCell ref="AE45:AE49"/>
    <mergeCell ref="AF45:AF49"/>
    <mergeCell ref="AH45:AL45"/>
    <mergeCell ref="AD20:AD24"/>
    <mergeCell ref="AE20:AE24"/>
    <mergeCell ref="AF20:AF24"/>
    <mergeCell ref="AH20:AL20"/>
    <mergeCell ref="P35:P39"/>
    <mergeCell ref="AM50:AN50"/>
    <mergeCell ref="AH51:AL51"/>
    <mergeCell ref="AM51:AN51"/>
    <mergeCell ref="AH52:AL52"/>
    <mergeCell ref="AM52:AN52"/>
    <mergeCell ref="AH53:AL53"/>
    <mergeCell ref="AM53:AN53"/>
    <mergeCell ref="AH54:AL54"/>
    <mergeCell ref="AM54:AN54"/>
    <mergeCell ref="AM45:AN45"/>
    <mergeCell ref="AH46:AL46"/>
    <mergeCell ref="AM46:AN46"/>
    <mergeCell ref="AH47:AL47"/>
    <mergeCell ref="AM47:AN47"/>
    <mergeCell ref="AH48:AL48"/>
    <mergeCell ref="AM48:AN48"/>
    <mergeCell ref="AH49:AL49"/>
    <mergeCell ref="AM49:AN49"/>
    <mergeCell ref="AM32:AN32"/>
    <mergeCell ref="AH33:AL33"/>
    <mergeCell ref="AM33:AN33"/>
    <mergeCell ref="AH34:AL34"/>
    <mergeCell ref="AM34:AN34"/>
    <mergeCell ref="AB30:AB34"/>
    <mergeCell ref="AD40:AD44"/>
    <mergeCell ref="AE40:AE44"/>
    <mergeCell ref="AF40:AF44"/>
    <mergeCell ref="AH40:AL40"/>
    <mergeCell ref="AM40:AN40"/>
    <mergeCell ref="AH41:AL41"/>
    <mergeCell ref="AM41:AN41"/>
    <mergeCell ref="AH42:AL42"/>
    <mergeCell ref="AM42:AN42"/>
    <mergeCell ref="AH43:AL43"/>
    <mergeCell ref="AM43:AN43"/>
    <mergeCell ref="AH44:AL44"/>
    <mergeCell ref="AM44:AN44"/>
    <mergeCell ref="AB40:AB44"/>
    <mergeCell ref="AB35:AB39"/>
    <mergeCell ref="AD35:AD39"/>
    <mergeCell ref="AE35:AE39"/>
    <mergeCell ref="AF35:AF39"/>
    <mergeCell ref="AM29:AN29"/>
    <mergeCell ref="AD25:AD29"/>
    <mergeCell ref="AE25:AE29"/>
    <mergeCell ref="AF25:AF29"/>
    <mergeCell ref="AH25:AL25"/>
    <mergeCell ref="F30:F34"/>
    <mergeCell ref="G30:G34"/>
    <mergeCell ref="H30:H34"/>
    <mergeCell ref="I30:I34"/>
    <mergeCell ref="J30:J34"/>
    <mergeCell ref="K30:K34"/>
    <mergeCell ref="L30:L34"/>
    <mergeCell ref="M30:M34"/>
    <mergeCell ref="N30:N34"/>
    <mergeCell ref="O30:O34"/>
    <mergeCell ref="P30:P34"/>
    <mergeCell ref="AD30:AD34"/>
    <mergeCell ref="AE30:AE34"/>
    <mergeCell ref="AF30:AF34"/>
    <mergeCell ref="AH30:AL30"/>
    <mergeCell ref="AM30:AN30"/>
    <mergeCell ref="AH31:AL31"/>
    <mergeCell ref="AM31:AN31"/>
    <mergeCell ref="AH32:AL32"/>
    <mergeCell ref="AM20:AN20"/>
    <mergeCell ref="AH21:AL21"/>
    <mergeCell ref="AM21:AN21"/>
    <mergeCell ref="AH22:AL22"/>
    <mergeCell ref="AM22:AN22"/>
    <mergeCell ref="AH23:AL23"/>
    <mergeCell ref="AM23:AN23"/>
    <mergeCell ref="AH24:AL24"/>
    <mergeCell ref="AM24:AN24"/>
    <mergeCell ref="AH35:AL35"/>
    <mergeCell ref="AM35:AN35"/>
    <mergeCell ref="AH36:AL36"/>
    <mergeCell ref="AM36:AN36"/>
    <mergeCell ref="AH37:AL37"/>
    <mergeCell ref="AM37:AN37"/>
    <mergeCell ref="AH38:AL38"/>
    <mergeCell ref="AM38:AN38"/>
    <mergeCell ref="AH39:AL39"/>
    <mergeCell ref="AM39:AN39"/>
    <mergeCell ref="G55:G59"/>
    <mergeCell ref="H55:H59"/>
    <mergeCell ref="I55:I59"/>
    <mergeCell ref="J55:J59"/>
    <mergeCell ref="K55:K59"/>
    <mergeCell ref="L55:L59"/>
    <mergeCell ref="M55:M59"/>
    <mergeCell ref="N55:N59"/>
    <mergeCell ref="O55:O59"/>
    <mergeCell ref="P55:P59"/>
    <mergeCell ref="AH57:AL57"/>
    <mergeCell ref="AM57:AN57"/>
    <mergeCell ref="AH58:AL58"/>
    <mergeCell ref="AM58:AN58"/>
    <mergeCell ref="AH59:AL59"/>
    <mergeCell ref="AM59:AN59"/>
    <mergeCell ref="AH55:AL55"/>
    <mergeCell ref="AM55:AN55"/>
    <mergeCell ref="AH56:AL56"/>
    <mergeCell ref="AM56:AN56"/>
    <mergeCell ref="AB55:AB59"/>
    <mergeCell ref="AD55:AD59"/>
    <mergeCell ref="AE55:AE59"/>
    <mergeCell ref="F60:F64"/>
    <mergeCell ref="G60:G64"/>
    <mergeCell ref="H60:H64"/>
    <mergeCell ref="I60:I64"/>
    <mergeCell ref="K60:K64"/>
    <mergeCell ref="L60:L64"/>
    <mergeCell ref="M60:M64"/>
    <mergeCell ref="N60:N64"/>
    <mergeCell ref="O60:O64"/>
    <mergeCell ref="J60:J64"/>
    <mergeCell ref="P60:P64"/>
    <mergeCell ref="AB60:AB64"/>
    <mergeCell ref="AD60:AD64"/>
    <mergeCell ref="AE60:AE64"/>
    <mergeCell ref="AF60:AF64"/>
    <mergeCell ref="AH60:AL60"/>
    <mergeCell ref="AM60:AN60"/>
    <mergeCell ref="AH61:AL61"/>
    <mergeCell ref="AM61:AN61"/>
    <mergeCell ref="AH62:AL62"/>
    <mergeCell ref="AM62:AN62"/>
    <mergeCell ref="AH63:AL63"/>
    <mergeCell ref="AM63:AN63"/>
    <mergeCell ref="AH64:AL64"/>
    <mergeCell ref="AM64:AN64"/>
    <mergeCell ref="F85:F89"/>
    <mergeCell ref="H85:H89"/>
    <mergeCell ref="I85:I89"/>
    <mergeCell ref="J85:J89"/>
    <mergeCell ref="K85:K89"/>
    <mergeCell ref="M85:M89"/>
    <mergeCell ref="N85:N89"/>
    <mergeCell ref="O85:O89"/>
    <mergeCell ref="P85:P89"/>
    <mergeCell ref="G85:G89"/>
    <mergeCell ref="L85:L89"/>
    <mergeCell ref="AB85:AB89"/>
    <mergeCell ref="AD85:AD89"/>
    <mergeCell ref="AE85:AE89"/>
    <mergeCell ref="AF85:AF89"/>
    <mergeCell ref="AH85:AL85"/>
    <mergeCell ref="AM85:AN85"/>
    <mergeCell ref="AH86:AL86"/>
    <mergeCell ref="AM86:AN86"/>
    <mergeCell ref="AH87:AL87"/>
    <mergeCell ref="AM87:AN87"/>
    <mergeCell ref="AH88:AL88"/>
    <mergeCell ref="AM88:AN88"/>
    <mergeCell ref="AH89:AL89"/>
    <mergeCell ref="AM89:AN89"/>
    <mergeCell ref="F65:F69"/>
    <mergeCell ref="H65:H69"/>
    <mergeCell ref="I65:I69"/>
    <mergeCell ref="K65:K69"/>
    <mergeCell ref="L65:L69"/>
    <mergeCell ref="M65:M69"/>
    <mergeCell ref="N65:N69"/>
    <mergeCell ref="O65:O69"/>
    <mergeCell ref="P65:P69"/>
    <mergeCell ref="J65:J69"/>
    <mergeCell ref="G65:G69"/>
    <mergeCell ref="AB65:AB69"/>
    <mergeCell ref="AD65:AD69"/>
    <mergeCell ref="AE65:AE69"/>
    <mergeCell ref="AF65:AF69"/>
    <mergeCell ref="AH65:AL65"/>
    <mergeCell ref="AM65:AN65"/>
    <mergeCell ref="AH66:AL66"/>
    <mergeCell ref="AM66:AN66"/>
    <mergeCell ref="AH67:AL67"/>
    <mergeCell ref="AM67:AN67"/>
    <mergeCell ref="AH68:AL68"/>
    <mergeCell ref="AM68:AN68"/>
    <mergeCell ref="AH69:AL69"/>
    <mergeCell ref="AM69:AN69"/>
    <mergeCell ref="F70:F74"/>
    <mergeCell ref="H70:H74"/>
    <mergeCell ref="I70:I74"/>
    <mergeCell ref="K70:K74"/>
    <mergeCell ref="L70:L74"/>
    <mergeCell ref="M70:M74"/>
    <mergeCell ref="N70:N74"/>
    <mergeCell ref="O70:O74"/>
    <mergeCell ref="P70:P74"/>
    <mergeCell ref="J70:J74"/>
    <mergeCell ref="G70:G74"/>
    <mergeCell ref="AE75:AE79"/>
    <mergeCell ref="AF75:AF79"/>
    <mergeCell ref="AH75:AL75"/>
    <mergeCell ref="AM75:AN75"/>
    <mergeCell ref="AH76:AL76"/>
    <mergeCell ref="AM76:AN76"/>
    <mergeCell ref="AB70:AB74"/>
    <mergeCell ref="AD70:AD74"/>
    <mergeCell ref="AE70:AE74"/>
    <mergeCell ref="AF70:AF74"/>
    <mergeCell ref="F80:F84"/>
    <mergeCell ref="H80:H84"/>
    <mergeCell ref="I80:I84"/>
    <mergeCell ref="J80:J84"/>
    <mergeCell ref="K80:K84"/>
    <mergeCell ref="L80:L84"/>
    <mergeCell ref="M80:M84"/>
    <mergeCell ref="N80:N84"/>
    <mergeCell ref="AH77:AL77"/>
    <mergeCell ref="H75:H79"/>
    <mergeCell ref="I75:I79"/>
    <mergeCell ref="K75:K79"/>
    <mergeCell ref="L75:L79"/>
    <mergeCell ref="M75:M79"/>
    <mergeCell ref="N75:N79"/>
    <mergeCell ref="O75:O79"/>
    <mergeCell ref="G80:G84"/>
    <mergeCell ref="AH80:AL80"/>
    <mergeCell ref="F75:F79"/>
    <mergeCell ref="J75:J79"/>
    <mergeCell ref="G75:G79"/>
    <mergeCell ref="P75:P79"/>
    <mergeCell ref="AB75:AB79"/>
    <mergeCell ref="AD75:AD79"/>
    <mergeCell ref="AM82:AN82"/>
    <mergeCell ref="O80:O84"/>
    <mergeCell ref="P80:P84"/>
    <mergeCell ref="AB80:AB84"/>
    <mergeCell ref="AD80:AD84"/>
    <mergeCell ref="AE80:AE84"/>
    <mergeCell ref="AF80:AF84"/>
    <mergeCell ref="AH83:AL83"/>
    <mergeCell ref="AM83:AN83"/>
    <mergeCell ref="AH84:AL84"/>
    <mergeCell ref="AM84:AN84"/>
    <mergeCell ref="F90:F94"/>
    <mergeCell ref="H90:H94"/>
    <mergeCell ref="I90:I94"/>
    <mergeCell ref="K90:K94"/>
    <mergeCell ref="L90:L94"/>
    <mergeCell ref="M90:M94"/>
    <mergeCell ref="N90:N94"/>
    <mergeCell ref="O90:O94"/>
    <mergeCell ref="P90:P94"/>
    <mergeCell ref="G90:G94"/>
    <mergeCell ref="J90:J94"/>
    <mergeCell ref="AB90:AB94"/>
    <mergeCell ref="AD90:AD94"/>
    <mergeCell ref="AE90:AE94"/>
    <mergeCell ref="AF90:AF94"/>
    <mergeCell ref="AH90:AL90"/>
    <mergeCell ref="AM90:AN90"/>
    <mergeCell ref="AH91:AL91"/>
    <mergeCell ref="AM91:AN91"/>
    <mergeCell ref="AH92:AL92"/>
    <mergeCell ref="AM92:AN92"/>
    <mergeCell ref="AH93:AL93"/>
    <mergeCell ref="AM93:AN93"/>
    <mergeCell ref="AH94:AL94"/>
    <mergeCell ref="AM94:AN94"/>
    <mergeCell ref="H95:H99"/>
    <mergeCell ref="I95:I99"/>
    <mergeCell ref="K95:K99"/>
    <mergeCell ref="L95:L99"/>
    <mergeCell ref="M95:M99"/>
    <mergeCell ref="N95:N99"/>
    <mergeCell ref="O95:O99"/>
    <mergeCell ref="P95:P99"/>
    <mergeCell ref="AB95:AB99"/>
    <mergeCell ref="J95:J99"/>
    <mergeCell ref="AD95:AD99"/>
    <mergeCell ref="AE95:AE99"/>
    <mergeCell ref="AF95:AF99"/>
    <mergeCell ref="AH95:AL95"/>
    <mergeCell ref="AM95:AN95"/>
    <mergeCell ref="AH96:AL96"/>
    <mergeCell ref="AM96:AN96"/>
    <mergeCell ref="AH97:AL97"/>
    <mergeCell ref="AM97:AN97"/>
    <mergeCell ref="AH98:AL98"/>
    <mergeCell ref="AM98:AN98"/>
    <mergeCell ref="AH99:AL99"/>
    <mergeCell ref="AM99:AN99"/>
    <mergeCell ref="H100:H104"/>
    <mergeCell ref="I100:I104"/>
    <mergeCell ref="K100:K104"/>
    <mergeCell ref="L100:L104"/>
    <mergeCell ref="M100:M104"/>
    <mergeCell ref="N100:N104"/>
    <mergeCell ref="O100:O104"/>
    <mergeCell ref="P100:P104"/>
    <mergeCell ref="AB100:AB104"/>
    <mergeCell ref="J100:J104"/>
    <mergeCell ref="AD100:AD104"/>
    <mergeCell ref="AE100:AE104"/>
    <mergeCell ref="AF100:AF104"/>
    <mergeCell ref="AH100:AL100"/>
    <mergeCell ref="AM100:AN100"/>
    <mergeCell ref="AH101:AL101"/>
    <mergeCell ref="AM101:AN101"/>
    <mergeCell ref="AH102:AL102"/>
    <mergeCell ref="AM102:AN102"/>
    <mergeCell ref="AH103:AL103"/>
    <mergeCell ref="AM103:AN103"/>
    <mergeCell ref="AH104:AL104"/>
    <mergeCell ref="AM104:AN104"/>
    <mergeCell ref="H105:H109"/>
    <mergeCell ref="I105:I109"/>
    <mergeCell ref="K105:K109"/>
    <mergeCell ref="L105:L109"/>
    <mergeCell ref="M105:M109"/>
    <mergeCell ref="N105:N109"/>
    <mergeCell ref="O105:O109"/>
    <mergeCell ref="P105:P109"/>
    <mergeCell ref="AB105:AB109"/>
    <mergeCell ref="J105:J109"/>
    <mergeCell ref="AD105:AD109"/>
    <mergeCell ref="AE105:AE109"/>
    <mergeCell ref="AF105:AF109"/>
    <mergeCell ref="AH105:AL105"/>
    <mergeCell ref="AM105:AN105"/>
    <mergeCell ref="AH106:AL106"/>
    <mergeCell ref="AM106:AN106"/>
    <mergeCell ref="AH107:AL107"/>
    <mergeCell ref="AM107:AN107"/>
    <mergeCell ref="AH108:AL108"/>
    <mergeCell ref="AM108:AN108"/>
    <mergeCell ref="AH109:AL109"/>
    <mergeCell ref="AM109:AN109"/>
    <mergeCell ref="H110:H114"/>
    <mergeCell ref="I110:I114"/>
    <mergeCell ref="K110:K114"/>
    <mergeCell ref="L110:L114"/>
    <mergeCell ref="M110:M114"/>
    <mergeCell ref="N110:N114"/>
    <mergeCell ref="O110:O114"/>
    <mergeCell ref="P110:P114"/>
    <mergeCell ref="AB110:AB114"/>
    <mergeCell ref="J110:J114"/>
    <mergeCell ref="AD110:AD114"/>
    <mergeCell ref="AE110:AE114"/>
    <mergeCell ref="AF110:AF114"/>
    <mergeCell ref="AH110:AL110"/>
    <mergeCell ref="AM110:AN110"/>
    <mergeCell ref="AH111:AL111"/>
    <mergeCell ref="AM111:AN111"/>
    <mergeCell ref="AH112:AL112"/>
    <mergeCell ref="AM112:AN112"/>
    <mergeCell ref="AH113:AL113"/>
    <mergeCell ref="AM113:AN113"/>
    <mergeCell ref="AH114:AL114"/>
    <mergeCell ref="AM114:AN114"/>
    <mergeCell ref="M115:M119"/>
    <mergeCell ref="N115:N119"/>
    <mergeCell ref="O115:O119"/>
    <mergeCell ref="P115:P119"/>
    <mergeCell ref="AB115:AB119"/>
    <mergeCell ref="AD115:AD119"/>
    <mergeCell ref="AE115:AE119"/>
    <mergeCell ref="AF115:AF119"/>
    <mergeCell ref="AH115:AL115"/>
    <mergeCell ref="AM115:AN115"/>
    <mergeCell ref="AH116:AL116"/>
    <mergeCell ref="AM116:AN116"/>
    <mergeCell ref="AH117:AL117"/>
    <mergeCell ref="AM117:AN117"/>
    <mergeCell ref="AH118:AL118"/>
    <mergeCell ref="AM118:AN118"/>
    <mergeCell ref="AH119:AL119"/>
    <mergeCell ref="AM119:AN119"/>
    <mergeCell ref="M120:M124"/>
    <mergeCell ref="N120:N124"/>
    <mergeCell ref="O120:O124"/>
    <mergeCell ref="P120:P124"/>
    <mergeCell ref="AB120:AB124"/>
    <mergeCell ref="AD120:AD124"/>
    <mergeCell ref="AE120:AE124"/>
    <mergeCell ref="AF120:AF124"/>
    <mergeCell ref="AH120:AL120"/>
    <mergeCell ref="AM120:AN120"/>
    <mergeCell ref="AH121:AL121"/>
    <mergeCell ref="AM121:AN121"/>
    <mergeCell ref="AH122:AL122"/>
    <mergeCell ref="AM122:AN122"/>
    <mergeCell ref="AH123:AL123"/>
    <mergeCell ref="AM123:AN123"/>
    <mergeCell ref="AH124:AL124"/>
    <mergeCell ref="AM124:AN124"/>
    <mergeCell ref="M125:M129"/>
    <mergeCell ref="N125:N129"/>
    <mergeCell ref="O125:O129"/>
    <mergeCell ref="P125:P129"/>
    <mergeCell ref="AB125:AB129"/>
    <mergeCell ref="AD125:AD129"/>
    <mergeCell ref="AE125:AE129"/>
    <mergeCell ref="AF125:AF129"/>
    <mergeCell ref="AH125:AL125"/>
    <mergeCell ref="AM125:AN125"/>
    <mergeCell ref="AH126:AL126"/>
    <mergeCell ref="AM126:AN126"/>
    <mergeCell ref="AH127:AL127"/>
    <mergeCell ref="AM127:AN127"/>
    <mergeCell ref="AH128:AL128"/>
    <mergeCell ref="AM128:AN128"/>
    <mergeCell ref="AH129:AL129"/>
    <mergeCell ref="AM129:AN129"/>
    <mergeCell ref="M130:M134"/>
    <mergeCell ref="N130:N134"/>
    <mergeCell ref="O130:O134"/>
    <mergeCell ref="P130:P134"/>
    <mergeCell ref="AB130:AB134"/>
    <mergeCell ref="AD130:AD134"/>
    <mergeCell ref="AE130:AE134"/>
    <mergeCell ref="AF130:AF134"/>
    <mergeCell ref="AH130:AL130"/>
    <mergeCell ref="AM130:AN130"/>
    <mergeCell ref="AH131:AL131"/>
    <mergeCell ref="AM131:AN131"/>
    <mergeCell ref="AH132:AL132"/>
    <mergeCell ref="AM132:AN132"/>
    <mergeCell ref="AH133:AL133"/>
    <mergeCell ref="AM133:AN133"/>
    <mergeCell ref="AH134:AL134"/>
    <mergeCell ref="AM134:AN134"/>
    <mergeCell ref="M135:M139"/>
    <mergeCell ref="N135:N139"/>
    <mergeCell ref="O135:O139"/>
    <mergeCell ref="P135:P139"/>
    <mergeCell ref="AB135:AB139"/>
    <mergeCell ref="AD135:AD139"/>
    <mergeCell ref="AE135:AE139"/>
    <mergeCell ref="AF135:AF139"/>
    <mergeCell ref="AH135:AL135"/>
    <mergeCell ref="AM135:AN135"/>
    <mergeCell ref="AH136:AL136"/>
    <mergeCell ref="AM136:AN136"/>
    <mergeCell ref="AH137:AL137"/>
    <mergeCell ref="AM137:AN137"/>
    <mergeCell ref="AH138:AL138"/>
    <mergeCell ref="AM138:AN138"/>
    <mergeCell ref="AH139:AL139"/>
    <mergeCell ref="AM139:AN139"/>
    <mergeCell ref="AF140:AF144"/>
    <mergeCell ref="AH140:AL140"/>
    <mergeCell ref="AM140:AN140"/>
    <mergeCell ref="AH141:AL141"/>
    <mergeCell ref="AM141:AN141"/>
    <mergeCell ref="AH142:AL142"/>
    <mergeCell ref="AM142:AN142"/>
    <mergeCell ref="AH143:AL143"/>
    <mergeCell ref="AM143:AN143"/>
    <mergeCell ref="AH144:AL144"/>
    <mergeCell ref="AM144:AN144"/>
    <mergeCell ref="E140:E144"/>
    <mergeCell ref="C140:C144"/>
    <mergeCell ref="B140:B144"/>
    <mergeCell ref="A140:A144"/>
    <mergeCell ref="O140:O144"/>
    <mergeCell ref="P140:P144"/>
    <mergeCell ref="AB140:AB144"/>
    <mergeCell ref="AD140:AD144"/>
    <mergeCell ref="AE140:AE144"/>
    <mergeCell ref="F140:F144"/>
    <mergeCell ref="G140:G144"/>
    <mergeCell ref="H140:H144"/>
    <mergeCell ref="I140:I144"/>
    <mergeCell ref="J140:J144"/>
    <mergeCell ref="K140:K144"/>
    <mergeCell ref="L140:L144"/>
    <mergeCell ref="M140:M144"/>
    <mergeCell ref="N140:N144"/>
    <mergeCell ref="AH163:AL163"/>
    <mergeCell ref="AM163:AN163"/>
    <mergeCell ref="AH164:AL164"/>
    <mergeCell ref="AM164:AN164"/>
    <mergeCell ref="AH155:AL155"/>
    <mergeCell ref="AM155:AN155"/>
    <mergeCell ref="AH156:AL156"/>
    <mergeCell ref="AM156:AN156"/>
    <mergeCell ref="AH157:AL157"/>
    <mergeCell ref="AM157:AN157"/>
    <mergeCell ref="AH158:AL158"/>
    <mergeCell ref="AM158:AN158"/>
    <mergeCell ref="AH159:AL159"/>
    <mergeCell ref="AM159:AN159"/>
    <mergeCell ref="AB145:AB149"/>
    <mergeCell ref="AD145:AD149"/>
    <mergeCell ref="AE145:AE149"/>
    <mergeCell ref="AF145:AF149"/>
    <mergeCell ref="AH160:AL160"/>
    <mergeCell ref="AM160:AN160"/>
    <mergeCell ref="AH161:AL161"/>
    <mergeCell ref="AM161:AN161"/>
    <mergeCell ref="AH162:AL162"/>
    <mergeCell ref="AM162:AN162"/>
    <mergeCell ref="AH150:AL150"/>
    <mergeCell ref="AM150:AN150"/>
    <mergeCell ref="AH151:AL151"/>
    <mergeCell ref="AM151:AN151"/>
    <mergeCell ref="AH152:AL152"/>
    <mergeCell ref="AM152:AN152"/>
    <mergeCell ref="AH153:AL153"/>
    <mergeCell ref="AM153:AN153"/>
    <mergeCell ref="AH154:AL154"/>
    <mergeCell ref="AM154:AN154"/>
    <mergeCell ref="AH145:AL145"/>
    <mergeCell ref="AM145:AN145"/>
    <mergeCell ref="AH146:AL146"/>
    <mergeCell ref="AM146:AN146"/>
    <mergeCell ref="D3:D4"/>
    <mergeCell ref="D5:D9"/>
    <mergeCell ref="D10:D14"/>
    <mergeCell ref="D15:D19"/>
    <mergeCell ref="D20:D24"/>
    <mergeCell ref="D25:D29"/>
    <mergeCell ref="D30:D34"/>
    <mergeCell ref="D35:D39"/>
    <mergeCell ref="D40:D44"/>
    <mergeCell ref="D45:D49"/>
    <mergeCell ref="D50:D54"/>
    <mergeCell ref="D55:D59"/>
    <mergeCell ref="D60:D64"/>
    <mergeCell ref="D65:D69"/>
    <mergeCell ref="D70:D74"/>
    <mergeCell ref="D75:D79"/>
    <mergeCell ref="D80:D84"/>
    <mergeCell ref="D85:D89"/>
    <mergeCell ref="D145:D149"/>
    <mergeCell ref="D150:D154"/>
    <mergeCell ref="D155:D159"/>
    <mergeCell ref="D160:D164"/>
    <mergeCell ref="D100:D104"/>
    <mergeCell ref="D105:D109"/>
    <mergeCell ref="D110:D114"/>
    <mergeCell ref="D115:D119"/>
    <mergeCell ref="D120:D124"/>
    <mergeCell ref="D125:D129"/>
    <mergeCell ref="D130:D134"/>
    <mergeCell ref="D135:D139"/>
    <mergeCell ref="D140:D144"/>
  </mergeCells>
  <phoneticPr fontId="13" type="noConversion"/>
  <dataValidations count="2">
    <dataValidation type="list" allowBlank="1" showInputMessage="1" showErrorMessage="1" sqref="C80 C85:C99 C110:C114 C5:C75" xr:uid="{967A3C5F-25BF-4DBC-96A9-6C24EC937CEA}">
      <formula1>procesosInvias</formula1>
    </dataValidation>
    <dataValidation type="list" allowBlank="1" showInputMessage="1" showErrorMessage="1" sqref="E5:E164" xr:uid="{942D8399-71BF-4ABC-9667-50023312989B}">
      <formula1>"Si,No,Borrador"</formula1>
    </dataValidation>
  </dataValidations>
  <printOptions horizontalCentered="1" verticalCentered="1"/>
  <pageMargins left="0.23622047244094491" right="0.23622047244094491" top="0.74803149606299213" bottom="0.74803149606299213" header="0.31496062992125984" footer="0.31496062992125984"/>
  <pageSetup paperSize="9" scale="25" fitToHeight="5" orientation="landscape" r:id="rId1"/>
  <headerFooter>
    <oddHeader>&amp;LV2 actualizado con corte a Septiembre 16 2021&amp;Cv2. Mapa de Riesgos de Gestión
INVIAS 2021&amp;RPágina &amp;P de &amp;N</oddHeader>
  </headerFooter>
  <rowBreaks count="5" manualBreakCount="5">
    <brk id="19" min="1" max="40" man="1"/>
    <brk id="34" min="1" max="40" man="1"/>
    <brk id="64" min="1" max="40" man="1"/>
    <brk id="84" min="1" max="40" man="1"/>
    <brk id="114" min="1" max="40" man="1"/>
  </rowBreaks>
  <colBreaks count="2" manualBreakCount="2">
    <brk id="16" max="148" man="1"/>
    <brk id="32" max="148" man="1"/>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519E-F198-473B-9B32-7619F7FD38E5}">
  <sheetPr>
    <pageSetUpPr fitToPage="1"/>
  </sheetPr>
  <dimension ref="A1:AS143"/>
  <sheetViews>
    <sheetView tabSelected="1" zoomScale="60" zoomScaleNormal="60" zoomScaleSheetLayoutView="30" workbookViewId="0">
      <pane xSplit="3" ySplit="3" topLeftCell="D4" activePane="bottomRight" state="frozen"/>
      <selection activeCell="D55" sqref="D55:D59"/>
      <selection pane="topRight" activeCell="D55" sqref="D55:D59"/>
      <selection pane="bottomLeft" activeCell="D55" sqref="D55:D59"/>
      <selection pane="bottomRight" activeCell="D163" sqref="D163"/>
    </sheetView>
  </sheetViews>
  <sheetFormatPr baseColWidth="10" defaultRowHeight="15" x14ac:dyDescent="0.25"/>
  <cols>
    <col min="1" max="1" width="4.42578125" style="1" bestFit="1" customWidth="1"/>
    <col min="2" max="2" width="10.28515625" customWidth="1"/>
    <col min="3" max="3" width="17.28515625" customWidth="1"/>
    <col min="4" max="4" width="55.5703125" customWidth="1"/>
    <col min="5" max="5" width="18.42578125" customWidth="1"/>
    <col min="6" max="7" width="18.7109375" customWidth="1"/>
    <col min="8" max="8" width="22.28515625" customWidth="1"/>
    <col min="9" max="9" width="4.42578125" customWidth="1"/>
    <col min="10" max="10" width="31.28515625" style="1" customWidth="1"/>
    <col min="11" max="11" width="6.7109375" style="61" customWidth="1"/>
    <col min="12" max="12" width="29.42578125" customWidth="1"/>
    <col min="13" max="13" width="8.7109375" customWidth="1"/>
    <col min="14" max="16" width="6.140625" customWidth="1"/>
    <col min="17" max="17" width="6.140625" style="61" customWidth="1"/>
    <col min="18" max="18" width="5.28515625" style="61" customWidth="1"/>
    <col min="19" max="19" width="71.42578125" customWidth="1"/>
    <col min="20" max="20" width="30.42578125" customWidth="1"/>
    <col min="21" max="21" width="38.5703125" customWidth="1"/>
    <col min="22" max="22" width="18.140625" customWidth="1"/>
    <col min="23" max="24" width="15.42578125" customWidth="1"/>
    <col min="25" max="25" width="21.42578125" customWidth="1"/>
  </cols>
  <sheetData>
    <row r="1" spans="1:25" ht="47.25" customHeight="1" thickBot="1" x14ac:dyDescent="0.3">
      <c r="E1" s="503" t="s">
        <v>382</v>
      </c>
      <c r="F1" s="503"/>
      <c r="G1" s="503"/>
      <c r="J1" s="395" t="s">
        <v>35</v>
      </c>
      <c r="K1" s="495" t="s">
        <v>36</v>
      </c>
      <c r="L1" s="395" t="s">
        <v>37</v>
      </c>
      <c r="M1" s="497" t="s">
        <v>205</v>
      </c>
      <c r="N1" s="498"/>
      <c r="O1" s="499" t="s">
        <v>38</v>
      </c>
      <c r="P1" s="499"/>
      <c r="Q1" s="499"/>
      <c r="R1" s="506" t="s">
        <v>44</v>
      </c>
      <c r="S1" s="506"/>
      <c r="T1" s="506"/>
      <c r="U1" s="395" t="s">
        <v>34</v>
      </c>
      <c r="V1" s="395"/>
      <c r="W1" s="395"/>
      <c r="X1" s="395"/>
      <c r="Y1" s="395"/>
    </row>
    <row r="2" spans="1:25" ht="21" customHeight="1" x14ac:dyDescent="0.25">
      <c r="A2" s="484" t="s">
        <v>3</v>
      </c>
      <c r="B2" s="486" t="s">
        <v>52</v>
      </c>
      <c r="C2" s="488" t="s">
        <v>386</v>
      </c>
      <c r="D2" s="490" t="s">
        <v>381</v>
      </c>
      <c r="E2" s="491" t="s">
        <v>383</v>
      </c>
      <c r="F2" s="491" t="s">
        <v>384</v>
      </c>
      <c r="G2" s="491" t="s">
        <v>385</v>
      </c>
      <c r="H2" s="491" t="s">
        <v>387</v>
      </c>
      <c r="I2" s="500" t="s">
        <v>5</v>
      </c>
      <c r="J2" s="395"/>
      <c r="K2" s="495"/>
      <c r="L2" s="395"/>
      <c r="M2" s="493" t="s">
        <v>206</v>
      </c>
      <c r="N2" s="493" t="s">
        <v>11</v>
      </c>
      <c r="O2" s="493" t="s">
        <v>16</v>
      </c>
      <c r="P2" s="493" t="s">
        <v>41</v>
      </c>
      <c r="Q2" s="493" t="s">
        <v>207</v>
      </c>
      <c r="R2" s="493" t="s">
        <v>39</v>
      </c>
      <c r="S2" s="396" t="s">
        <v>13</v>
      </c>
      <c r="T2" s="396" t="s">
        <v>40</v>
      </c>
      <c r="U2" s="396" t="s">
        <v>17</v>
      </c>
      <c r="V2" s="396" t="s">
        <v>18</v>
      </c>
      <c r="W2" s="508" t="s">
        <v>19</v>
      </c>
      <c r="X2" s="509"/>
      <c r="Y2" s="396" t="s">
        <v>20</v>
      </c>
    </row>
    <row r="3" spans="1:25" ht="50.25" customHeight="1" x14ac:dyDescent="0.25">
      <c r="A3" s="485"/>
      <c r="B3" s="487"/>
      <c r="C3" s="489"/>
      <c r="D3" s="396"/>
      <c r="E3" s="492"/>
      <c r="F3" s="492"/>
      <c r="G3" s="492"/>
      <c r="H3" s="492"/>
      <c r="I3" s="501"/>
      <c r="J3" s="396"/>
      <c r="K3" s="496"/>
      <c r="L3" s="396"/>
      <c r="M3" s="494"/>
      <c r="N3" s="494"/>
      <c r="O3" s="494"/>
      <c r="P3" s="494"/>
      <c r="Q3" s="494"/>
      <c r="R3" s="494"/>
      <c r="S3" s="507"/>
      <c r="T3" s="507"/>
      <c r="U3" s="507"/>
      <c r="V3" s="507"/>
      <c r="W3" s="264" t="s">
        <v>208</v>
      </c>
      <c r="X3" s="264" t="s">
        <v>209</v>
      </c>
      <c r="Y3" s="507"/>
    </row>
    <row r="4" spans="1:25" ht="126.75" customHeight="1" x14ac:dyDescent="0.25">
      <c r="A4" s="300">
        <v>1</v>
      </c>
      <c r="B4" s="483" t="s">
        <v>461</v>
      </c>
      <c r="C4" s="472" t="s">
        <v>47</v>
      </c>
      <c r="D4" s="473" t="s">
        <v>403</v>
      </c>
      <c r="E4" s="472" t="s">
        <v>402</v>
      </c>
      <c r="F4" s="472" t="s">
        <v>400</v>
      </c>
      <c r="G4" s="472" t="s">
        <v>401</v>
      </c>
      <c r="H4" s="472" t="s">
        <v>405</v>
      </c>
      <c r="I4" s="467" t="s">
        <v>71</v>
      </c>
      <c r="J4" s="481" t="s">
        <v>456</v>
      </c>
      <c r="K4" s="468" t="s">
        <v>204</v>
      </c>
      <c r="L4" s="280" t="s">
        <v>459</v>
      </c>
      <c r="M4" s="481">
        <v>1</v>
      </c>
      <c r="N4" s="481">
        <v>4</v>
      </c>
      <c r="O4" s="481">
        <v>1</v>
      </c>
      <c r="P4" s="481">
        <v>4</v>
      </c>
      <c r="Q4" s="469" t="s">
        <v>55</v>
      </c>
      <c r="R4" s="468" t="s">
        <v>441</v>
      </c>
      <c r="S4" s="281" t="s">
        <v>457</v>
      </c>
      <c r="T4" s="281" t="s">
        <v>590</v>
      </c>
      <c r="U4" s="281" t="s">
        <v>255</v>
      </c>
      <c r="V4" s="260" t="s">
        <v>409</v>
      </c>
      <c r="W4" s="260" t="s">
        <v>410</v>
      </c>
      <c r="X4" s="260" t="s">
        <v>408</v>
      </c>
      <c r="Y4" s="260" t="s">
        <v>394</v>
      </c>
    </row>
    <row r="5" spans="1:25" ht="135" customHeight="1" x14ac:dyDescent="0.25">
      <c r="A5" s="300"/>
      <c r="B5" s="483"/>
      <c r="C5" s="472"/>
      <c r="D5" s="473"/>
      <c r="E5" s="472"/>
      <c r="F5" s="472"/>
      <c r="G5" s="472"/>
      <c r="H5" s="472"/>
      <c r="I5" s="467"/>
      <c r="J5" s="481"/>
      <c r="K5" s="468"/>
      <c r="L5" s="280" t="s">
        <v>460</v>
      </c>
      <c r="M5" s="481"/>
      <c r="N5" s="481"/>
      <c r="O5" s="481"/>
      <c r="P5" s="481"/>
      <c r="Q5" s="469"/>
      <c r="R5" s="468"/>
      <c r="S5" s="281" t="s">
        <v>458</v>
      </c>
      <c r="T5" s="281" t="s">
        <v>591</v>
      </c>
      <c r="U5" s="281" t="s">
        <v>256</v>
      </c>
      <c r="V5" s="260" t="s">
        <v>409</v>
      </c>
      <c r="W5" s="260" t="s">
        <v>410</v>
      </c>
      <c r="X5" s="260" t="s">
        <v>408</v>
      </c>
      <c r="Y5" s="260" t="s">
        <v>394</v>
      </c>
    </row>
    <row r="6" spans="1:25" ht="15.75" hidden="1" customHeight="1" x14ac:dyDescent="0.25">
      <c r="A6" s="300"/>
      <c r="B6" s="483"/>
      <c r="C6" s="472"/>
      <c r="D6" s="473"/>
      <c r="E6" s="472"/>
      <c r="F6" s="472"/>
      <c r="G6" s="472"/>
      <c r="H6" s="472"/>
      <c r="I6" s="467"/>
      <c r="J6" s="481"/>
      <c r="K6" s="468"/>
      <c r="L6" s="280"/>
      <c r="M6" s="481"/>
      <c r="N6" s="481"/>
      <c r="O6" s="481"/>
      <c r="P6" s="481"/>
      <c r="Q6" s="469"/>
      <c r="R6" s="468"/>
      <c r="S6" s="281"/>
      <c r="T6" s="281"/>
      <c r="U6" s="281"/>
      <c r="V6" s="281"/>
      <c r="W6" s="281"/>
      <c r="X6" s="281"/>
      <c r="Y6" s="281"/>
    </row>
    <row r="7" spans="1:25" ht="15" hidden="1" customHeight="1" x14ac:dyDescent="0.25">
      <c r="A7" s="300"/>
      <c r="B7" s="483"/>
      <c r="C7" s="472"/>
      <c r="D7" s="473"/>
      <c r="E7" s="472"/>
      <c r="F7" s="472"/>
      <c r="G7" s="472"/>
      <c r="H7" s="472"/>
      <c r="I7" s="467"/>
      <c r="J7" s="481"/>
      <c r="K7" s="468"/>
      <c r="L7" s="280"/>
      <c r="M7" s="481"/>
      <c r="N7" s="481"/>
      <c r="O7" s="481"/>
      <c r="P7" s="481"/>
      <c r="Q7" s="469"/>
      <c r="R7" s="468"/>
      <c r="S7" s="281"/>
      <c r="T7" s="281"/>
      <c r="U7" s="281"/>
      <c r="V7" s="281"/>
      <c r="W7" s="281"/>
      <c r="X7" s="281"/>
      <c r="Y7" s="281"/>
    </row>
    <row r="8" spans="1:25" hidden="1" x14ac:dyDescent="0.25">
      <c r="A8" s="300"/>
      <c r="B8" s="483"/>
      <c r="C8" s="472"/>
      <c r="D8" s="473"/>
      <c r="E8" s="472"/>
      <c r="F8" s="472"/>
      <c r="G8" s="472"/>
      <c r="H8" s="472"/>
      <c r="I8" s="467"/>
      <c r="J8" s="481"/>
      <c r="K8" s="468"/>
      <c r="L8" s="280"/>
      <c r="M8" s="481"/>
      <c r="N8" s="481"/>
      <c r="O8" s="481"/>
      <c r="P8" s="481"/>
      <c r="Q8" s="469"/>
      <c r="R8" s="468"/>
      <c r="S8" s="281"/>
      <c r="T8" s="281"/>
      <c r="U8" s="281"/>
      <c r="V8" s="281"/>
      <c r="W8" s="281"/>
      <c r="X8" s="281"/>
      <c r="Y8" s="281"/>
    </row>
    <row r="9" spans="1:25" ht="132.75" customHeight="1" x14ac:dyDescent="0.25">
      <c r="A9" s="300">
        <v>2</v>
      </c>
      <c r="B9" s="464" t="s">
        <v>466</v>
      </c>
      <c r="C9" s="472" t="s">
        <v>47</v>
      </c>
      <c r="D9" s="473" t="s">
        <v>403</v>
      </c>
      <c r="E9" s="472" t="s">
        <v>402</v>
      </c>
      <c r="F9" s="472" t="s">
        <v>400</v>
      </c>
      <c r="G9" s="472" t="s">
        <v>401</v>
      </c>
      <c r="H9" s="472" t="s">
        <v>405</v>
      </c>
      <c r="I9" s="467" t="s">
        <v>71</v>
      </c>
      <c r="J9" s="481" t="s">
        <v>404</v>
      </c>
      <c r="K9" s="468" t="s">
        <v>204</v>
      </c>
      <c r="L9" s="482" t="s">
        <v>411</v>
      </c>
      <c r="M9" s="481">
        <v>1</v>
      </c>
      <c r="N9" s="481">
        <v>4</v>
      </c>
      <c r="O9" s="481">
        <v>1</v>
      </c>
      <c r="P9" s="481">
        <v>4</v>
      </c>
      <c r="Q9" s="469" t="s">
        <v>55</v>
      </c>
      <c r="R9" s="468" t="s">
        <v>441</v>
      </c>
      <c r="S9" s="260" t="s">
        <v>406</v>
      </c>
      <c r="T9" s="260" t="s">
        <v>577</v>
      </c>
      <c r="U9" s="260" t="s">
        <v>255</v>
      </c>
      <c r="V9" s="260" t="s">
        <v>409</v>
      </c>
      <c r="W9" s="260" t="s">
        <v>410</v>
      </c>
      <c r="X9" s="260" t="s">
        <v>408</v>
      </c>
      <c r="Y9" s="260" t="s">
        <v>394</v>
      </c>
    </row>
    <row r="10" spans="1:25" ht="99" customHeight="1" x14ac:dyDescent="0.25">
      <c r="A10" s="300"/>
      <c r="B10" s="464"/>
      <c r="C10" s="472"/>
      <c r="D10" s="473"/>
      <c r="E10" s="472"/>
      <c r="F10" s="472"/>
      <c r="G10" s="472"/>
      <c r="H10" s="472"/>
      <c r="I10" s="467"/>
      <c r="J10" s="481"/>
      <c r="K10" s="468"/>
      <c r="L10" s="482"/>
      <c r="M10" s="481"/>
      <c r="N10" s="481"/>
      <c r="O10" s="481"/>
      <c r="P10" s="481"/>
      <c r="Q10" s="469"/>
      <c r="R10" s="468"/>
      <c r="S10" s="260" t="s">
        <v>407</v>
      </c>
      <c r="T10" s="260" t="s">
        <v>578</v>
      </c>
      <c r="U10" s="260" t="s">
        <v>256</v>
      </c>
      <c r="V10" s="260" t="s">
        <v>409</v>
      </c>
      <c r="W10" s="260" t="s">
        <v>410</v>
      </c>
      <c r="X10" s="260" t="s">
        <v>408</v>
      </c>
      <c r="Y10" s="260" t="s">
        <v>394</v>
      </c>
    </row>
    <row r="11" spans="1:25" ht="15" hidden="1" customHeight="1" x14ac:dyDescent="0.25">
      <c r="A11" s="300"/>
      <c r="B11" s="464"/>
      <c r="C11" s="472"/>
      <c r="D11" s="473"/>
      <c r="E11" s="472"/>
      <c r="F11" s="472"/>
      <c r="G11" s="472"/>
      <c r="H11" s="472"/>
      <c r="I11" s="467"/>
      <c r="J11" s="481"/>
      <c r="K11" s="468"/>
      <c r="L11" s="482"/>
      <c r="M11" s="481"/>
      <c r="N11" s="481"/>
      <c r="O11" s="481"/>
      <c r="P11" s="481"/>
      <c r="Q11" s="469"/>
      <c r="R11" s="468"/>
      <c r="S11" s="260"/>
      <c r="T11" s="260"/>
      <c r="U11" s="260"/>
      <c r="V11" s="260"/>
      <c r="W11" s="260"/>
      <c r="X11" s="260"/>
      <c r="Y11" s="260"/>
    </row>
    <row r="12" spans="1:25" ht="15.75" hidden="1" customHeight="1" x14ac:dyDescent="0.25">
      <c r="A12" s="300"/>
      <c r="B12" s="464"/>
      <c r="C12" s="472"/>
      <c r="D12" s="473"/>
      <c r="E12" s="472"/>
      <c r="F12" s="472"/>
      <c r="G12" s="472"/>
      <c r="H12" s="472"/>
      <c r="I12" s="467"/>
      <c r="J12" s="481"/>
      <c r="K12" s="468"/>
      <c r="L12" s="482"/>
      <c r="M12" s="481"/>
      <c r="N12" s="481"/>
      <c r="O12" s="481"/>
      <c r="P12" s="481"/>
      <c r="Q12" s="469"/>
      <c r="R12" s="468"/>
      <c r="S12" s="260"/>
      <c r="T12" s="260"/>
      <c r="U12" s="260"/>
      <c r="V12" s="260"/>
      <c r="W12" s="260"/>
      <c r="X12" s="260"/>
      <c r="Y12" s="260"/>
    </row>
    <row r="13" spans="1:25" ht="15.75" hidden="1" customHeight="1" x14ac:dyDescent="0.25">
      <c r="A13" s="300"/>
      <c r="B13" s="464"/>
      <c r="C13" s="472"/>
      <c r="D13" s="473"/>
      <c r="E13" s="472"/>
      <c r="F13" s="472"/>
      <c r="G13" s="472"/>
      <c r="H13" s="472"/>
      <c r="I13" s="467"/>
      <c r="J13" s="481"/>
      <c r="K13" s="468"/>
      <c r="L13" s="482"/>
      <c r="M13" s="481"/>
      <c r="N13" s="481"/>
      <c r="O13" s="481"/>
      <c r="P13" s="481"/>
      <c r="Q13" s="469"/>
      <c r="R13" s="468"/>
      <c r="S13" s="260"/>
      <c r="T13" s="260"/>
      <c r="U13" s="260"/>
      <c r="V13" s="260"/>
      <c r="W13" s="260"/>
      <c r="X13" s="260"/>
      <c r="Y13" s="260"/>
    </row>
    <row r="14" spans="1:25" ht="113.25" customHeight="1" x14ac:dyDescent="0.25">
      <c r="A14" s="300">
        <v>3</v>
      </c>
      <c r="B14" s="464" t="s">
        <v>462</v>
      </c>
      <c r="C14" s="472" t="s">
        <v>264</v>
      </c>
      <c r="D14" s="473" t="s">
        <v>418</v>
      </c>
      <c r="E14" s="472" t="s">
        <v>420</v>
      </c>
      <c r="F14" s="472" t="s">
        <v>421</v>
      </c>
      <c r="G14" s="472" t="s">
        <v>423</v>
      </c>
      <c r="H14" s="472" t="s">
        <v>419</v>
      </c>
      <c r="I14" s="467" t="s">
        <v>71</v>
      </c>
      <c r="J14" s="481" t="s">
        <v>412</v>
      </c>
      <c r="K14" s="468" t="s">
        <v>204</v>
      </c>
      <c r="L14" s="482" t="s">
        <v>413</v>
      </c>
      <c r="M14" s="481">
        <v>1</v>
      </c>
      <c r="N14" s="481">
        <v>4</v>
      </c>
      <c r="O14" s="481">
        <v>1</v>
      </c>
      <c r="P14" s="481">
        <v>4</v>
      </c>
      <c r="Q14" s="469" t="s">
        <v>55</v>
      </c>
      <c r="R14" s="468" t="s">
        <v>441</v>
      </c>
      <c r="S14" s="260" t="s">
        <v>414</v>
      </c>
      <c r="T14" s="260" t="s">
        <v>592</v>
      </c>
      <c r="U14" s="260" t="s">
        <v>416</v>
      </c>
      <c r="V14" s="260" t="s">
        <v>210</v>
      </c>
      <c r="W14" s="260" t="s">
        <v>410</v>
      </c>
      <c r="X14" s="260" t="s">
        <v>408</v>
      </c>
      <c r="Y14" s="260" t="s">
        <v>417</v>
      </c>
    </row>
    <row r="15" spans="1:25" ht="120" x14ac:dyDescent="0.25">
      <c r="A15" s="300"/>
      <c r="B15" s="464"/>
      <c r="C15" s="472"/>
      <c r="D15" s="473"/>
      <c r="E15" s="472"/>
      <c r="F15" s="472"/>
      <c r="G15" s="472"/>
      <c r="H15" s="472"/>
      <c r="I15" s="467"/>
      <c r="J15" s="481"/>
      <c r="K15" s="468"/>
      <c r="L15" s="482"/>
      <c r="M15" s="481"/>
      <c r="N15" s="481"/>
      <c r="O15" s="481"/>
      <c r="P15" s="481"/>
      <c r="Q15" s="469"/>
      <c r="R15" s="468"/>
      <c r="S15" s="260" t="s">
        <v>415</v>
      </c>
      <c r="T15" s="260" t="s">
        <v>592</v>
      </c>
      <c r="U15" s="260" t="s">
        <v>416</v>
      </c>
      <c r="V15" s="260" t="s">
        <v>210</v>
      </c>
      <c r="W15" s="260" t="s">
        <v>410</v>
      </c>
      <c r="X15" s="260" t="s">
        <v>408</v>
      </c>
      <c r="Y15" s="260" t="s">
        <v>417</v>
      </c>
    </row>
    <row r="16" spans="1:25" ht="15.75" hidden="1" customHeight="1" x14ac:dyDescent="0.25">
      <c r="A16" s="300"/>
      <c r="B16" s="464"/>
      <c r="C16" s="472"/>
      <c r="D16" s="473"/>
      <c r="E16" s="472"/>
      <c r="F16" s="472"/>
      <c r="G16" s="472"/>
      <c r="H16" s="472"/>
      <c r="I16" s="467"/>
      <c r="J16" s="481"/>
      <c r="K16" s="468"/>
      <c r="L16" s="482"/>
      <c r="M16" s="481"/>
      <c r="N16" s="481"/>
      <c r="O16" s="481"/>
      <c r="P16" s="481"/>
      <c r="Q16" s="469"/>
      <c r="R16" s="468"/>
      <c r="S16" s="260"/>
      <c r="T16" s="260"/>
      <c r="U16" s="260"/>
      <c r="V16" s="260"/>
      <c r="W16" s="260"/>
      <c r="X16" s="260"/>
      <c r="Y16" s="260"/>
    </row>
    <row r="17" spans="1:25" ht="15" hidden="1" customHeight="1" x14ac:dyDescent="0.25">
      <c r="A17" s="300"/>
      <c r="B17" s="464"/>
      <c r="C17" s="472"/>
      <c r="D17" s="473"/>
      <c r="E17" s="472"/>
      <c r="F17" s="472"/>
      <c r="G17" s="472"/>
      <c r="H17" s="472"/>
      <c r="I17" s="467"/>
      <c r="J17" s="481"/>
      <c r="K17" s="468"/>
      <c r="L17" s="482"/>
      <c r="M17" s="481"/>
      <c r="N17" s="481"/>
      <c r="O17" s="481"/>
      <c r="P17" s="481"/>
      <c r="Q17" s="469"/>
      <c r="R17" s="468"/>
      <c r="S17" s="260"/>
      <c r="T17" s="260"/>
      <c r="U17" s="260"/>
      <c r="V17" s="260"/>
      <c r="W17" s="260"/>
      <c r="X17" s="260"/>
      <c r="Y17" s="260"/>
    </row>
    <row r="18" spans="1:25" ht="16.5" hidden="1" customHeight="1" x14ac:dyDescent="0.25">
      <c r="A18" s="300"/>
      <c r="B18" s="464"/>
      <c r="C18" s="472"/>
      <c r="D18" s="473"/>
      <c r="E18" s="472"/>
      <c r="F18" s="472"/>
      <c r="G18" s="472"/>
      <c r="H18" s="472"/>
      <c r="I18" s="467"/>
      <c r="J18" s="481"/>
      <c r="K18" s="468"/>
      <c r="L18" s="482"/>
      <c r="M18" s="481"/>
      <c r="N18" s="481"/>
      <c r="O18" s="481"/>
      <c r="P18" s="481"/>
      <c r="Q18" s="469"/>
      <c r="R18" s="468"/>
      <c r="S18" s="260"/>
      <c r="T18" s="260"/>
      <c r="U18" s="260"/>
      <c r="V18" s="260"/>
      <c r="W18" s="260"/>
      <c r="X18" s="260"/>
      <c r="Y18" s="260"/>
    </row>
    <row r="19" spans="1:25" ht="82.5" customHeight="1" x14ac:dyDescent="0.25">
      <c r="A19" s="300">
        <v>4</v>
      </c>
      <c r="B19" s="464" t="s">
        <v>463</v>
      </c>
      <c r="C19" s="472" t="s">
        <v>425</v>
      </c>
      <c r="D19" s="473" t="s">
        <v>426</v>
      </c>
      <c r="E19" s="472" t="s">
        <v>427</v>
      </c>
      <c r="F19" s="472" t="s">
        <v>422</v>
      </c>
      <c r="G19" s="472" t="s">
        <v>424</v>
      </c>
      <c r="H19" s="472" t="s">
        <v>428</v>
      </c>
      <c r="I19" s="467" t="s">
        <v>71</v>
      </c>
      <c r="J19" s="481" t="s">
        <v>429</v>
      </c>
      <c r="K19" s="468" t="s">
        <v>204</v>
      </c>
      <c r="L19" s="281" t="s">
        <v>430</v>
      </c>
      <c r="M19" s="481">
        <v>2</v>
      </c>
      <c r="N19" s="481">
        <v>5</v>
      </c>
      <c r="O19" s="481">
        <v>1</v>
      </c>
      <c r="P19" s="481">
        <v>5</v>
      </c>
      <c r="Q19" s="469" t="s">
        <v>440</v>
      </c>
      <c r="R19" s="468" t="s">
        <v>441</v>
      </c>
      <c r="S19" s="260" t="s">
        <v>432</v>
      </c>
      <c r="T19" s="260" t="s">
        <v>593</v>
      </c>
      <c r="U19" s="260" t="s">
        <v>435</v>
      </c>
      <c r="V19" s="260" t="s">
        <v>436</v>
      </c>
      <c r="W19" s="282" t="s">
        <v>410</v>
      </c>
      <c r="X19" s="260" t="s">
        <v>217</v>
      </c>
      <c r="Y19" s="260" t="s">
        <v>417</v>
      </c>
    </row>
    <row r="20" spans="1:25" ht="79.5" customHeight="1" x14ac:dyDescent="0.25">
      <c r="A20" s="300"/>
      <c r="B20" s="464"/>
      <c r="C20" s="472"/>
      <c r="D20" s="473"/>
      <c r="E20" s="472"/>
      <c r="F20" s="472"/>
      <c r="G20" s="472"/>
      <c r="H20" s="472"/>
      <c r="I20" s="467"/>
      <c r="J20" s="481"/>
      <c r="K20" s="468"/>
      <c r="L20" s="481" t="s">
        <v>431</v>
      </c>
      <c r="M20" s="481"/>
      <c r="N20" s="481"/>
      <c r="O20" s="481"/>
      <c r="P20" s="481"/>
      <c r="Q20" s="469"/>
      <c r="R20" s="468"/>
      <c r="S20" s="260" t="s">
        <v>433</v>
      </c>
      <c r="T20" s="260" t="s">
        <v>594</v>
      </c>
      <c r="U20" s="260" t="s">
        <v>437</v>
      </c>
      <c r="V20" s="260" t="s">
        <v>438</v>
      </c>
      <c r="W20" s="282" t="s">
        <v>393</v>
      </c>
      <c r="X20" s="260" t="s">
        <v>217</v>
      </c>
      <c r="Y20" s="260" t="s">
        <v>439</v>
      </c>
    </row>
    <row r="21" spans="1:25" ht="106.5" customHeight="1" x14ac:dyDescent="0.25">
      <c r="A21" s="300"/>
      <c r="B21" s="464"/>
      <c r="C21" s="472"/>
      <c r="D21" s="473"/>
      <c r="E21" s="472"/>
      <c r="F21" s="472"/>
      <c r="G21" s="472"/>
      <c r="H21" s="472"/>
      <c r="I21" s="467"/>
      <c r="J21" s="481"/>
      <c r="K21" s="468"/>
      <c r="L21" s="481"/>
      <c r="M21" s="481"/>
      <c r="N21" s="481"/>
      <c r="O21" s="481"/>
      <c r="P21" s="481"/>
      <c r="Q21" s="469"/>
      <c r="R21" s="468"/>
      <c r="S21" s="260" t="s">
        <v>434</v>
      </c>
      <c r="T21" s="260" t="s">
        <v>594</v>
      </c>
      <c r="U21" s="260" t="s">
        <v>437</v>
      </c>
      <c r="V21" s="260" t="s">
        <v>438</v>
      </c>
      <c r="W21" s="282" t="s">
        <v>393</v>
      </c>
      <c r="X21" s="260" t="s">
        <v>217</v>
      </c>
      <c r="Y21" s="260" t="s">
        <v>439</v>
      </c>
    </row>
    <row r="22" spans="1:25" ht="15.75" hidden="1" customHeight="1" x14ac:dyDescent="0.25">
      <c r="A22" s="300"/>
      <c r="B22" s="464"/>
      <c r="C22" s="472"/>
      <c r="D22" s="473"/>
      <c r="E22" s="472"/>
      <c r="F22" s="472"/>
      <c r="G22" s="472"/>
      <c r="H22" s="472"/>
      <c r="I22" s="467"/>
      <c r="J22" s="481"/>
      <c r="K22" s="468"/>
      <c r="L22" s="281"/>
      <c r="M22" s="481"/>
      <c r="N22" s="481"/>
      <c r="O22" s="481"/>
      <c r="P22" s="481"/>
      <c r="Q22" s="469"/>
      <c r="R22" s="468"/>
      <c r="S22" s="260"/>
      <c r="T22" s="260"/>
      <c r="U22" s="260"/>
      <c r="V22" s="260"/>
      <c r="W22" s="283"/>
      <c r="X22" s="260"/>
      <c r="Y22" s="260"/>
    </row>
    <row r="23" spans="1:25" hidden="1" x14ac:dyDescent="0.25">
      <c r="A23" s="300"/>
      <c r="B23" s="464"/>
      <c r="C23" s="472"/>
      <c r="D23" s="473"/>
      <c r="E23" s="472"/>
      <c r="F23" s="472"/>
      <c r="G23" s="472"/>
      <c r="H23" s="472"/>
      <c r="I23" s="467"/>
      <c r="J23" s="481"/>
      <c r="K23" s="468"/>
      <c r="L23" s="281"/>
      <c r="M23" s="481"/>
      <c r="N23" s="481"/>
      <c r="O23" s="481"/>
      <c r="P23" s="481"/>
      <c r="Q23" s="469"/>
      <c r="R23" s="468"/>
      <c r="S23" s="260"/>
      <c r="T23" s="260"/>
      <c r="U23" s="260"/>
      <c r="V23" s="260"/>
      <c r="W23" s="283"/>
      <c r="X23" s="260"/>
      <c r="Y23" s="260"/>
    </row>
    <row r="24" spans="1:25" ht="141" customHeight="1" x14ac:dyDescent="0.25">
      <c r="A24" s="300">
        <v>5</v>
      </c>
      <c r="B24" s="471" t="s">
        <v>464</v>
      </c>
      <c r="C24" s="472" t="s">
        <v>49</v>
      </c>
      <c r="D24" s="473" t="s">
        <v>454</v>
      </c>
      <c r="E24" s="472" t="s">
        <v>455</v>
      </c>
      <c r="F24" s="472" t="s">
        <v>443</v>
      </c>
      <c r="G24" s="472" t="s">
        <v>442</v>
      </c>
      <c r="H24" s="472" t="s">
        <v>405</v>
      </c>
      <c r="I24" s="467" t="s">
        <v>71</v>
      </c>
      <c r="J24" s="481" t="s">
        <v>444</v>
      </c>
      <c r="K24" s="468" t="s">
        <v>204</v>
      </c>
      <c r="L24" s="281" t="s">
        <v>445</v>
      </c>
      <c r="M24" s="481">
        <v>3</v>
      </c>
      <c r="N24" s="481">
        <v>5</v>
      </c>
      <c r="O24" s="481">
        <v>2</v>
      </c>
      <c r="P24" s="481">
        <v>5</v>
      </c>
      <c r="Q24" s="469" t="s">
        <v>440</v>
      </c>
      <c r="R24" s="468" t="s">
        <v>441</v>
      </c>
      <c r="S24" s="260" t="s">
        <v>447</v>
      </c>
      <c r="T24" s="260" t="s">
        <v>449</v>
      </c>
      <c r="U24" s="260" t="s">
        <v>450</v>
      </c>
      <c r="V24" s="260" t="s">
        <v>451</v>
      </c>
      <c r="W24" s="260" t="s">
        <v>410</v>
      </c>
      <c r="X24" s="260" t="s">
        <v>408</v>
      </c>
      <c r="Y24" s="260" t="s">
        <v>394</v>
      </c>
    </row>
    <row r="25" spans="1:25" ht="101.25" customHeight="1" x14ac:dyDescent="0.25">
      <c r="A25" s="300"/>
      <c r="B25" s="464"/>
      <c r="C25" s="472"/>
      <c r="D25" s="473"/>
      <c r="E25" s="472"/>
      <c r="F25" s="472"/>
      <c r="G25" s="472"/>
      <c r="H25" s="472"/>
      <c r="I25" s="467"/>
      <c r="J25" s="481"/>
      <c r="K25" s="468"/>
      <c r="L25" s="281" t="s">
        <v>446</v>
      </c>
      <c r="M25" s="481"/>
      <c r="N25" s="481"/>
      <c r="O25" s="481"/>
      <c r="P25" s="481"/>
      <c r="Q25" s="469"/>
      <c r="R25" s="468"/>
      <c r="S25" s="260" t="s">
        <v>448</v>
      </c>
      <c r="T25" s="260" t="s">
        <v>452</v>
      </c>
      <c r="U25" s="260" t="s">
        <v>453</v>
      </c>
      <c r="V25" s="260" t="s">
        <v>451</v>
      </c>
      <c r="W25" s="260" t="s">
        <v>410</v>
      </c>
      <c r="X25" s="260" t="s">
        <v>408</v>
      </c>
      <c r="Y25" s="260" t="s">
        <v>394</v>
      </c>
    </row>
    <row r="26" spans="1:25" ht="15.75" hidden="1" customHeight="1" x14ac:dyDescent="0.25">
      <c r="A26" s="300"/>
      <c r="B26" s="464"/>
      <c r="C26" s="472"/>
      <c r="D26" s="473"/>
      <c r="E26" s="472"/>
      <c r="F26" s="472"/>
      <c r="G26" s="472"/>
      <c r="H26" s="472"/>
      <c r="I26" s="467"/>
      <c r="J26" s="481"/>
      <c r="K26" s="468"/>
      <c r="L26" s="281"/>
      <c r="M26" s="481"/>
      <c r="N26" s="481"/>
      <c r="O26" s="481"/>
      <c r="P26" s="481"/>
      <c r="Q26" s="469"/>
      <c r="R26" s="468"/>
      <c r="S26" s="260"/>
      <c r="T26" s="260"/>
      <c r="U26" s="260"/>
      <c r="V26" s="260"/>
      <c r="W26" s="283"/>
      <c r="X26" s="260"/>
      <c r="Y26" s="260"/>
    </row>
    <row r="27" spans="1:25" hidden="1" x14ac:dyDescent="0.25">
      <c r="A27" s="300"/>
      <c r="B27" s="464"/>
      <c r="C27" s="472"/>
      <c r="D27" s="473"/>
      <c r="E27" s="472"/>
      <c r="F27" s="472"/>
      <c r="G27" s="472"/>
      <c r="H27" s="472"/>
      <c r="I27" s="467"/>
      <c r="J27" s="481"/>
      <c r="K27" s="468"/>
      <c r="L27" s="281"/>
      <c r="M27" s="481"/>
      <c r="N27" s="481"/>
      <c r="O27" s="481"/>
      <c r="P27" s="481"/>
      <c r="Q27" s="469"/>
      <c r="R27" s="468"/>
      <c r="S27" s="260"/>
      <c r="T27" s="260"/>
      <c r="U27" s="260"/>
      <c r="V27" s="260"/>
      <c r="W27" s="283"/>
      <c r="X27" s="260"/>
      <c r="Y27" s="260"/>
    </row>
    <row r="28" spans="1:25" ht="16.5" hidden="1" customHeight="1" x14ac:dyDescent="0.25">
      <c r="A28" s="300"/>
      <c r="B28" s="464"/>
      <c r="C28" s="472"/>
      <c r="D28" s="473"/>
      <c r="E28" s="472"/>
      <c r="F28" s="472"/>
      <c r="G28" s="472"/>
      <c r="H28" s="472"/>
      <c r="I28" s="467"/>
      <c r="J28" s="481"/>
      <c r="K28" s="468"/>
      <c r="L28" s="281"/>
      <c r="M28" s="481"/>
      <c r="N28" s="481"/>
      <c r="O28" s="481"/>
      <c r="P28" s="481"/>
      <c r="Q28" s="469"/>
      <c r="R28" s="468"/>
      <c r="S28" s="260"/>
      <c r="T28" s="260"/>
      <c r="U28" s="260"/>
      <c r="V28" s="260"/>
      <c r="W28" s="283"/>
      <c r="X28" s="260"/>
      <c r="Y28" s="260"/>
    </row>
    <row r="29" spans="1:25" ht="107.25" customHeight="1" x14ac:dyDescent="0.25">
      <c r="A29" s="481">
        <v>6</v>
      </c>
      <c r="B29" s="471" t="s">
        <v>465</v>
      </c>
      <c r="C29" s="472" t="s">
        <v>375</v>
      </c>
      <c r="D29" s="473" t="s">
        <v>396</v>
      </c>
      <c r="E29" s="472" t="s">
        <v>397</v>
      </c>
      <c r="F29" s="472" t="s">
        <v>398</v>
      </c>
      <c r="G29" s="472" t="s">
        <v>395</v>
      </c>
      <c r="H29" s="472" t="s">
        <v>399</v>
      </c>
      <c r="I29" s="467" t="s">
        <v>71</v>
      </c>
      <c r="J29" s="481" t="s">
        <v>388</v>
      </c>
      <c r="K29" s="468" t="s">
        <v>204</v>
      </c>
      <c r="L29" s="482" t="s">
        <v>389</v>
      </c>
      <c r="M29" s="481">
        <v>1</v>
      </c>
      <c r="N29" s="481">
        <v>4</v>
      </c>
      <c r="O29" s="481">
        <v>1</v>
      </c>
      <c r="P29" s="481">
        <v>4</v>
      </c>
      <c r="Q29" s="469" t="s">
        <v>55</v>
      </c>
      <c r="R29" s="469" t="s">
        <v>441</v>
      </c>
      <c r="S29" s="481" t="s">
        <v>390</v>
      </c>
      <c r="T29" s="481" t="s">
        <v>595</v>
      </c>
      <c r="U29" s="481" t="s">
        <v>391</v>
      </c>
      <c r="V29" s="481" t="s">
        <v>392</v>
      </c>
      <c r="W29" s="481" t="s">
        <v>393</v>
      </c>
      <c r="X29" s="481" t="s">
        <v>217</v>
      </c>
      <c r="Y29" s="481" t="s">
        <v>394</v>
      </c>
    </row>
    <row r="30" spans="1:25" ht="15.75" hidden="1" customHeight="1" x14ac:dyDescent="0.25">
      <c r="A30" s="481"/>
      <c r="B30" s="471"/>
      <c r="C30" s="472"/>
      <c r="D30" s="473"/>
      <c r="E30" s="472"/>
      <c r="F30" s="472"/>
      <c r="G30" s="472"/>
      <c r="H30" s="472"/>
      <c r="I30" s="467"/>
      <c r="J30" s="481"/>
      <c r="K30" s="468"/>
      <c r="L30" s="482"/>
      <c r="M30" s="481"/>
      <c r="N30" s="481"/>
      <c r="O30" s="481"/>
      <c r="P30" s="481"/>
      <c r="Q30" s="469"/>
      <c r="R30" s="469"/>
      <c r="S30" s="481"/>
      <c r="T30" s="481"/>
      <c r="U30" s="481"/>
      <c r="V30" s="481"/>
      <c r="W30" s="481"/>
      <c r="X30" s="481"/>
      <c r="Y30" s="481"/>
    </row>
    <row r="31" spans="1:25" ht="15" hidden="1" customHeight="1" x14ac:dyDescent="0.25">
      <c r="A31" s="481"/>
      <c r="B31" s="471"/>
      <c r="C31" s="472"/>
      <c r="D31" s="473"/>
      <c r="E31" s="472"/>
      <c r="F31" s="472"/>
      <c r="G31" s="472"/>
      <c r="H31" s="472"/>
      <c r="I31" s="467"/>
      <c r="J31" s="481"/>
      <c r="K31" s="468"/>
      <c r="L31" s="482"/>
      <c r="M31" s="481"/>
      <c r="N31" s="481"/>
      <c r="O31" s="481"/>
      <c r="P31" s="481"/>
      <c r="Q31" s="469"/>
      <c r="R31" s="469"/>
      <c r="S31" s="481"/>
      <c r="T31" s="481"/>
      <c r="U31" s="481"/>
      <c r="V31" s="481"/>
      <c r="W31" s="481"/>
      <c r="X31" s="481"/>
      <c r="Y31" s="481"/>
    </row>
    <row r="32" spans="1:25" ht="15.75" hidden="1" customHeight="1" x14ac:dyDescent="0.25">
      <c r="A32" s="481"/>
      <c r="B32" s="471"/>
      <c r="C32" s="472"/>
      <c r="D32" s="473"/>
      <c r="E32" s="472"/>
      <c r="F32" s="472"/>
      <c r="G32" s="472"/>
      <c r="H32" s="472"/>
      <c r="I32" s="467"/>
      <c r="J32" s="481"/>
      <c r="K32" s="468"/>
      <c r="L32" s="482"/>
      <c r="M32" s="481"/>
      <c r="N32" s="481"/>
      <c r="O32" s="481"/>
      <c r="P32" s="481"/>
      <c r="Q32" s="469"/>
      <c r="R32" s="469"/>
      <c r="S32" s="481"/>
      <c r="T32" s="481"/>
      <c r="U32" s="481"/>
      <c r="V32" s="481"/>
      <c r="W32" s="481"/>
      <c r="X32" s="481"/>
      <c r="Y32" s="481"/>
    </row>
    <row r="33" spans="1:25" ht="15.75" hidden="1" customHeight="1" x14ac:dyDescent="0.25">
      <c r="A33" s="481"/>
      <c r="B33" s="471"/>
      <c r="C33" s="472"/>
      <c r="D33" s="473"/>
      <c r="E33" s="472"/>
      <c r="F33" s="472"/>
      <c r="G33" s="472"/>
      <c r="H33" s="472"/>
      <c r="I33" s="467"/>
      <c r="J33" s="481"/>
      <c r="K33" s="468"/>
      <c r="L33" s="482"/>
      <c r="M33" s="481"/>
      <c r="N33" s="481"/>
      <c r="O33" s="481"/>
      <c r="P33" s="481"/>
      <c r="Q33" s="469"/>
      <c r="R33" s="469"/>
      <c r="S33" s="481"/>
      <c r="T33" s="481"/>
      <c r="U33" s="481"/>
      <c r="V33" s="481"/>
      <c r="W33" s="481"/>
      <c r="X33" s="481"/>
      <c r="Y33" s="481"/>
    </row>
    <row r="34" spans="1:25" ht="116.25" customHeight="1" x14ac:dyDescent="0.25">
      <c r="A34" s="300">
        <v>7</v>
      </c>
      <c r="B34" s="471" t="s">
        <v>484</v>
      </c>
      <c r="C34" s="472" t="s">
        <v>354</v>
      </c>
      <c r="D34" s="473" t="s">
        <v>483</v>
      </c>
      <c r="E34" s="472" t="s">
        <v>469</v>
      </c>
      <c r="F34" s="472" t="s">
        <v>468</v>
      </c>
      <c r="G34" s="472" t="s">
        <v>467</v>
      </c>
      <c r="H34" s="472" t="s">
        <v>470</v>
      </c>
      <c r="I34" s="467" t="s">
        <v>71</v>
      </c>
      <c r="J34" s="481" t="s">
        <v>471</v>
      </c>
      <c r="K34" s="468" t="s">
        <v>204</v>
      </c>
      <c r="L34" s="281" t="s">
        <v>472</v>
      </c>
      <c r="M34" s="481">
        <v>1</v>
      </c>
      <c r="N34" s="481">
        <v>5</v>
      </c>
      <c r="O34" s="481">
        <v>1</v>
      </c>
      <c r="P34" s="481">
        <v>5</v>
      </c>
      <c r="Q34" s="469" t="s">
        <v>440</v>
      </c>
      <c r="R34" s="468" t="s">
        <v>441</v>
      </c>
      <c r="S34" s="260" t="s">
        <v>481</v>
      </c>
      <c r="T34" s="260" t="s">
        <v>596</v>
      </c>
      <c r="U34" s="260" t="s">
        <v>475</v>
      </c>
      <c r="V34" s="260" t="s">
        <v>360</v>
      </c>
      <c r="W34" s="260" t="s">
        <v>476</v>
      </c>
      <c r="X34" s="260" t="s">
        <v>477</v>
      </c>
      <c r="Y34" s="260" t="s">
        <v>417</v>
      </c>
    </row>
    <row r="35" spans="1:25" ht="90" x14ac:dyDescent="0.25">
      <c r="A35" s="300"/>
      <c r="B35" s="471"/>
      <c r="C35" s="472"/>
      <c r="D35" s="473"/>
      <c r="E35" s="472"/>
      <c r="F35" s="472"/>
      <c r="G35" s="472"/>
      <c r="H35" s="472"/>
      <c r="I35" s="467"/>
      <c r="J35" s="481"/>
      <c r="K35" s="468"/>
      <c r="L35" s="281" t="s">
        <v>473</v>
      </c>
      <c r="M35" s="481"/>
      <c r="N35" s="481"/>
      <c r="O35" s="481"/>
      <c r="P35" s="481"/>
      <c r="Q35" s="469"/>
      <c r="R35" s="468"/>
      <c r="S35" s="511" t="s">
        <v>482</v>
      </c>
      <c r="T35" s="511" t="s">
        <v>478</v>
      </c>
      <c r="U35" s="511" t="s">
        <v>479</v>
      </c>
      <c r="V35" s="511" t="s">
        <v>480</v>
      </c>
      <c r="W35" s="511" t="s">
        <v>476</v>
      </c>
      <c r="X35" s="511" t="s">
        <v>477</v>
      </c>
      <c r="Y35" s="511" t="s">
        <v>417</v>
      </c>
    </row>
    <row r="36" spans="1:25" ht="88.5" customHeight="1" x14ac:dyDescent="0.25">
      <c r="A36" s="300"/>
      <c r="B36" s="471"/>
      <c r="C36" s="472"/>
      <c r="D36" s="473"/>
      <c r="E36" s="472"/>
      <c r="F36" s="472"/>
      <c r="G36" s="472"/>
      <c r="H36" s="472"/>
      <c r="I36" s="467"/>
      <c r="J36" s="481"/>
      <c r="K36" s="468"/>
      <c r="L36" s="281" t="s">
        <v>474</v>
      </c>
      <c r="M36" s="481"/>
      <c r="N36" s="481"/>
      <c r="O36" s="481"/>
      <c r="P36" s="481"/>
      <c r="Q36" s="469"/>
      <c r="R36" s="468"/>
      <c r="S36" s="512"/>
      <c r="T36" s="512"/>
      <c r="U36" s="512"/>
      <c r="V36" s="512"/>
      <c r="W36" s="512"/>
      <c r="X36" s="512"/>
      <c r="Y36" s="512"/>
    </row>
    <row r="37" spans="1:25" hidden="1" x14ac:dyDescent="0.25">
      <c r="A37" s="300"/>
      <c r="B37" s="471"/>
      <c r="C37" s="472"/>
      <c r="D37" s="473"/>
      <c r="E37" s="472"/>
      <c r="F37" s="472"/>
      <c r="G37" s="472"/>
      <c r="H37" s="472"/>
      <c r="I37" s="467"/>
      <c r="J37" s="481"/>
      <c r="K37" s="468"/>
      <c r="L37" s="281"/>
      <c r="M37" s="481"/>
      <c r="N37" s="481"/>
      <c r="O37" s="481"/>
      <c r="P37" s="481"/>
      <c r="Q37" s="469"/>
      <c r="R37" s="468"/>
      <c r="S37" s="260"/>
      <c r="T37" s="260"/>
      <c r="U37" s="260"/>
      <c r="V37" s="260"/>
      <c r="W37" s="260"/>
      <c r="X37" s="260"/>
      <c r="Y37" s="260"/>
    </row>
    <row r="38" spans="1:25" ht="16.5" hidden="1" customHeight="1" x14ac:dyDescent="0.25">
      <c r="A38" s="300"/>
      <c r="B38" s="471"/>
      <c r="C38" s="472"/>
      <c r="D38" s="473"/>
      <c r="E38" s="472"/>
      <c r="F38" s="472"/>
      <c r="G38" s="472"/>
      <c r="H38" s="472"/>
      <c r="I38" s="467"/>
      <c r="J38" s="481"/>
      <c r="K38" s="468"/>
      <c r="L38" s="281"/>
      <c r="M38" s="481"/>
      <c r="N38" s="481"/>
      <c r="O38" s="481"/>
      <c r="P38" s="481"/>
      <c r="Q38" s="469"/>
      <c r="R38" s="468"/>
      <c r="S38" s="260"/>
      <c r="T38" s="260"/>
      <c r="U38" s="260"/>
      <c r="V38" s="260"/>
      <c r="W38" s="260"/>
      <c r="X38" s="260"/>
      <c r="Y38" s="260"/>
    </row>
    <row r="39" spans="1:25" ht="60" customHeight="1" x14ac:dyDescent="0.25">
      <c r="A39" s="300">
        <v>8</v>
      </c>
      <c r="B39" s="471" t="s">
        <v>491</v>
      </c>
      <c r="C39" s="472" t="s">
        <v>46</v>
      </c>
      <c r="D39" s="473" t="s">
        <v>489</v>
      </c>
      <c r="E39" s="472" t="s">
        <v>487</v>
      </c>
      <c r="F39" s="472" t="s">
        <v>486</v>
      </c>
      <c r="G39" s="472" t="s">
        <v>485</v>
      </c>
      <c r="H39" s="472" t="s">
        <v>488</v>
      </c>
      <c r="I39" s="467" t="s">
        <v>71</v>
      </c>
      <c r="J39" s="481" t="s">
        <v>492</v>
      </c>
      <c r="K39" s="468" t="s">
        <v>204</v>
      </c>
      <c r="L39" s="281" t="s">
        <v>493</v>
      </c>
      <c r="M39" s="481">
        <v>1</v>
      </c>
      <c r="N39" s="481">
        <v>4</v>
      </c>
      <c r="O39" s="481">
        <v>1</v>
      </c>
      <c r="P39" s="481">
        <v>4</v>
      </c>
      <c r="Q39" s="469" t="s">
        <v>55</v>
      </c>
      <c r="R39" s="468" t="s">
        <v>441</v>
      </c>
      <c r="S39" s="481" t="s">
        <v>495</v>
      </c>
      <c r="T39" s="481" t="s">
        <v>597</v>
      </c>
      <c r="U39" s="481" t="s">
        <v>496</v>
      </c>
      <c r="V39" s="481" t="s">
        <v>497</v>
      </c>
      <c r="W39" s="481" t="s">
        <v>410</v>
      </c>
      <c r="X39" s="481" t="s">
        <v>217</v>
      </c>
      <c r="Y39" s="481" t="s">
        <v>498</v>
      </c>
    </row>
    <row r="40" spans="1:25" ht="75.75" customHeight="1" x14ac:dyDescent="0.25">
      <c r="A40" s="300"/>
      <c r="B40" s="471"/>
      <c r="C40" s="472"/>
      <c r="D40" s="473"/>
      <c r="E40" s="472"/>
      <c r="F40" s="472"/>
      <c r="G40" s="472"/>
      <c r="H40" s="472"/>
      <c r="I40" s="467"/>
      <c r="J40" s="481"/>
      <c r="K40" s="468"/>
      <c r="L40" s="281" t="s">
        <v>494</v>
      </c>
      <c r="M40" s="481"/>
      <c r="N40" s="481"/>
      <c r="O40" s="481"/>
      <c r="P40" s="481"/>
      <c r="Q40" s="469"/>
      <c r="R40" s="468"/>
      <c r="S40" s="481"/>
      <c r="T40" s="481"/>
      <c r="U40" s="481"/>
      <c r="V40" s="481"/>
      <c r="W40" s="481"/>
      <c r="X40" s="481"/>
      <c r="Y40" s="481"/>
    </row>
    <row r="41" spans="1:25" hidden="1" x14ac:dyDescent="0.25">
      <c r="A41" s="300"/>
      <c r="B41" s="471"/>
      <c r="C41" s="472"/>
      <c r="D41" s="473"/>
      <c r="E41" s="472"/>
      <c r="F41" s="472"/>
      <c r="G41" s="472"/>
      <c r="H41" s="472"/>
      <c r="I41" s="467"/>
      <c r="J41" s="481"/>
      <c r="K41" s="468"/>
      <c r="L41" s="281"/>
      <c r="M41" s="481"/>
      <c r="N41" s="481"/>
      <c r="O41" s="481"/>
      <c r="P41" s="481"/>
      <c r="Q41" s="469"/>
      <c r="R41" s="468"/>
      <c r="S41" s="260"/>
      <c r="T41" s="260"/>
      <c r="U41" s="260"/>
      <c r="V41" s="260"/>
      <c r="W41" s="260"/>
      <c r="X41" s="260"/>
      <c r="Y41" s="260"/>
    </row>
    <row r="42" spans="1:25" ht="15.75" hidden="1" customHeight="1" x14ac:dyDescent="0.25">
      <c r="A42" s="300"/>
      <c r="B42" s="471"/>
      <c r="C42" s="472"/>
      <c r="D42" s="473"/>
      <c r="E42" s="472"/>
      <c r="F42" s="472"/>
      <c r="G42" s="472"/>
      <c r="H42" s="472"/>
      <c r="I42" s="467"/>
      <c r="J42" s="481"/>
      <c r="K42" s="468"/>
      <c r="L42" s="281"/>
      <c r="M42" s="481"/>
      <c r="N42" s="481"/>
      <c r="O42" s="481"/>
      <c r="P42" s="481"/>
      <c r="Q42" s="469"/>
      <c r="R42" s="468"/>
      <c r="S42" s="260"/>
      <c r="T42" s="260"/>
      <c r="U42" s="260"/>
      <c r="V42" s="260"/>
      <c r="W42" s="260"/>
      <c r="X42" s="260"/>
      <c r="Y42" s="260"/>
    </row>
    <row r="43" spans="1:25" hidden="1" x14ac:dyDescent="0.25">
      <c r="A43" s="300"/>
      <c r="B43" s="471"/>
      <c r="C43" s="472"/>
      <c r="D43" s="473"/>
      <c r="E43" s="472"/>
      <c r="F43" s="472"/>
      <c r="G43" s="472"/>
      <c r="H43" s="472"/>
      <c r="I43" s="467"/>
      <c r="J43" s="481"/>
      <c r="K43" s="468"/>
      <c r="L43" s="281"/>
      <c r="M43" s="481"/>
      <c r="N43" s="481"/>
      <c r="O43" s="481"/>
      <c r="P43" s="481"/>
      <c r="Q43" s="469"/>
      <c r="R43" s="468"/>
      <c r="S43" s="260"/>
      <c r="T43" s="260"/>
      <c r="U43" s="260"/>
      <c r="V43" s="260"/>
      <c r="W43" s="260"/>
      <c r="X43" s="260"/>
      <c r="Y43" s="260"/>
    </row>
    <row r="44" spans="1:25" ht="139.5" customHeight="1" x14ac:dyDescent="0.25">
      <c r="A44" s="300">
        <v>9</v>
      </c>
      <c r="B44" s="471" t="s">
        <v>490</v>
      </c>
      <c r="C44" s="472" t="s">
        <v>46</v>
      </c>
      <c r="D44" s="473" t="s">
        <v>489</v>
      </c>
      <c r="E44" s="472" t="s">
        <v>487</v>
      </c>
      <c r="F44" s="472" t="s">
        <v>486</v>
      </c>
      <c r="G44" s="472" t="s">
        <v>485</v>
      </c>
      <c r="H44" s="472" t="s">
        <v>488</v>
      </c>
      <c r="I44" s="467" t="s">
        <v>71</v>
      </c>
      <c r="J44" s="481" t="s">
        <v>499</v>
      </c>
      <c r="K44" s="468" t="s">
        <v>204</v>
      </c>
      <c r="L44" s="280" t="s">
        <v>500</v>
      </c>
      <c r="M44" s="481">
        <v>1</v>
      </c>
      <c r="N44" s="481">
        <v>5</v>
      </c>
      <c r="O44" s="481">
        <v>1</v>
      </c>
      <c r="P44" s="481">
        <v>5</v>
      </c>
      <c r="Q44" s="469" t="s">
        <v>440</v>
      </c>
      <c r="R44" s="468" t="s">
        <v>441</v>
      </c>
      <c r="S44" s="260" t="s">
        <v>502</v>
      </c>
      <c r="T44" s="260" t="s">
        <v>598</v>
      </c>
      <c r="U44" s="260" t="s">
        <v>504</v>
      </c>
      <c r="V44" s="260" t="s">
        <v>505</v>
      </c>
      <c r="W44" s="260" t="s">
        <v>417</v>
      </c>
      <c r="X44" s="260" t="s">
        <v>217</v>
      </c>
      <c r="Y44" s="260" t="s">
        <v>506</v>
      </c>
    </row>
    <row r="45" spans="1:25" ht="108.75" customHeight="1" x14ac:dyDescent="0.25">
      <c r="A45" s="300"/>
      <c r="B45" s="471"/>
      <c r="C45" s="472"/>
      <c r="D45" s="473"/>
      <c r="E45" s="472"/>
      <c r="F45" s="472"/>
      <c r="G45" s="472"/>
      <c r="H45" s="472"/>
      <c r="I45" s="467"/>
      <c r="J45" s="481"/>
      <c r="K45" s="468"/>
      <c r="L45" s="280" t="s">
        <v>501</v>
      </c>
      <c r="M45" s="481"/>
      <c r="N45" s="481"/>
      <c r="O45" s="481"/>
      <c r="P45" s="481"/>
      <c r="Q45" s="469"/>
      <c r="R45" s="468"/>
      <c r="S45" s="260" t="s">
        <v>503</v>
      </c>
      <c r="T45" s="260" t="s">
        <v>599</v>
      </c>
      <c r="U45" s="260" t="s">
        <v>504</v>
      </c>
      <c r="V45" s="260" t="s">
        <v>507</v>
      </c>
      <c r="W45" s="260" t="s">
        <v>417</v>
      </c>
      <c r="X45" s="260" t="s">
        <v>217</v>
      </c>
      <c r="Y45" s="260" t="s">
        <v>506</v>
      </c>
    </row>
    <row r="46" spans="1:25" ht="15.75" hidden="1" customHeight="1" x14ac:dyDescent="0.25">
      <c r="A46" s="300"/>
      <c r="B46" s="471"/>
      <c r="C46" s="472"/>
      <c r="D46" s="473"/>
      <c r="E46" s="472"/>
      <c r="F46" s="472"/>
      <c r="G46" s="472"/>
      <c r="H46" s="472"/>
      <c r="I46" s="467"/>
      <c r="J46" s="481"/>
      <c r="K46" s="468"/>
      <c r="L46" s="280"/>
      <c r="M46" s="481"/>
      <c r="N46" s="481"/>
      <c r="O46" s="481"/>
      <c r="P46" s="481"/>
      <c r="Q46" s="469"/>
      <c r="R46" s="468"/>
      <c r="S46" s="260"/>
      <c r="T46" s="260"/>
      <c r="U46" s="260"/>
      <c r="V46" s="260"/>
      <c r="W46" s="260"/>
      <c r="X46" s="260"/>
      <c r="Y46" s="260"/>
    </row>
    <row r="47" spans="1:25" ht="15" hidden="1" customHeight="1" x14ac:dyDescent="0.25">
      <c r="A47" s="300"/>
      <c r="B47" s="471"/>
      <c r="C47" s="472"/>
      <c r="D47" s="473"/>
      <c r="E47" s="472"/>
      <c r="F47" s="472"/>
      <c r="G47" s="472"/>
      <c r="H47" s="472"/>
      <c r="I47" s="467"/>
      <c r="J47" s="481"/>
      <c r="K47" s="468"/>
      <c r="L47" s="280"/>
      <c r="M47" s="481"/>
      <c r="N47" s="481"/>
      <c r="O47" s="481"/>
      <c r="P47" s="481"/>
      <c r="Q47" s="469"/>
      <c r="R47" s="468"/>
      <c r="S47" s="260"/>
      <c r="T47" s="260"/>
      <c r="U47" s="260"/>
      <c r="V47" s="260"/>
      <c r="W47" s="260"/>
      <c r="X47" s="260"/>
      <c r="Y47" s="260"/>
    </row>
    <row r="48" spans="1:25" ht="16.5" hidden="1" customHeight="1" x14ac:dyDescent="0.25">
      <c r="A48" s="300"/>
      <c r="B48" s="471"/>
      <c r="C48" s="472"/>
      <c r="D48" s="473"/>
      <c r="E48" s="472"/>
      <c r="F48" s="472"/>
      <c r="G48" s="472"/>
      <c r="H48" s="472"/>
      <c r="I48" s="467"/>
      <c r="J48" s="481"/>
      <c r="K48" s="468"/>
      <c r="L48" s="280"/>
      <c r="M48" s="481"/>
      <c r="N48" s="481"/>
      <c r="O48" s="481"/>
      <c r="P48" s="481"/>
      <c r="Q48" s="469"/>
      <c r="R48" s="468"/>
      <c r="S48" s="260"/>
      <c r="T48" s="260"/>
      <c r="U48" s="260"/>
      <c r="V48" s="260"/>
      <c r="W48" s="260"/>
      <c r="X48" s="260"/>
      <c r="Y48" s="260"/>
    </row>
    <row r="49" spans="1:45" ht="151.5" customHeight="1" x14ac:dyDescent="0.25">
      <c r="A49" s="300">
        <v>10</v>
      </c>
      <c r="B49" s="471" t="s">
        <v>518</v>
      </c>
      <c r="C49" s="472" t="s">
        <v>516</v>
      </c>
      <c r="D49" s="472" t="s">
        <v>517</v>
      </c>
      <c r="E49" s="472" t="s">
        <v>519</v>
      </c>
      <c r="F49" s="472" t="s">
        <v>509</v>
      </c>
      <c r="G49" s="472" t="s">
        <v>508</v>
      </c>
      <c r="H49" s="472" t="s">
        <v>520</v>
      </c>
      <c r="I49" s="467" t="s">
        <v>71</v>
      </c>
      <c r="J49" s="481" t="s">
        <v>510</v>
      </c>
      <c r="K49" s="481" t="s">
        <v>204</v>
      </c>
      <c r="L49" s="281" t="s">
        <v>511</v>
      </c>
      <c r="M49" s="481">
        <v>1</v>
      </c>
      <c r="N49" s="481">
        <v>4</v>
      </c>
      <c r="O49" s="481">
        <v>1</v>
      </c>
      <c r="P49" s="481">
        <v>4</v>
      </c>
      <c r="Q49" s="469" t="s">
        <v>55</v>
      </c>
      <c r="R49" s="468" t="s">
        <v>441</v>
      </c>
      <c r="S49" s="260" t="s">
        <v>513</v>
      </c>
      <c r="T49" s="260" t="s">
        <v>600</v>
      </c>
      <c r="U49" s="260" t="s">
        <v>416</v>
      </c>
      <c r="V49" s="260" t="s">
        <v>210</v>
      </c>
      <c r="W49" s="260" t="s">
        <v>410</v>
      </c>
      <c r="X49" s="260" t="s">
        <v>408</v>
      </c>
      <c r="Y49" s="260" t="s">
        <v>417</v>
      </c>
    </row>
    <row r="50" spans="1:45" ht="86.25" customHeight="1" x14ac:dyDescent="0.25">
      <c r="A50" s="300"/>
      <c r="B50" s="471"/>
      <c r="C50" s="472"/>
      <c r="D50" s="472"/>
      <c r="E50" s="472"/>
      <c r="F50" s="472"/>
      <c r="G50" s="472"/>
      <c r="H50" s="472"/>
      <c r="I50" s="467"/>
      <c r="J50" s="481"/>
      <c r="K50" s="481"/>
      <c r="L50" s="481" t="s">
        <v>512</v>
      </c>
      <c r="M50" s="481"/>
      <c r="N50" s="481"/>
      <c r="O50" s="481"/>
      <c r="P50" s="481"/>
      <c r="Q50" s="469"/>
      <c r="R50" s="468"/>
      <c r="S50" s="260" t="s">
        <v>514</v>
      </c>
      <c r="T50" s="260" t="s">
        <v>601</v>
      </c>
      <c r="U50" s="260" t="s">
        <v>416</v>
      </c>
      <c r="V50" s="260" t="s">
        <v>210</v>
      </c>
      <c r="W50" s="260" t="s">
        <v>410</v>
      </c>
      <c r="X50" s="260" t="s">
        <v>408</v>
      </c>
      <c r="Y50" s="260" t="s">
        <v>417</v>
      </c>
    </row>
    <row r="51" spans="1:45" ht="131.25" customHeight="1" x14ac:dyDescent="0.25">
      <c r="A51" s="300"/>
      <c r="B51" s="471"/>
      <c r="C51" s="472"/>
      <c r="D51" s="472"/>
      <c r="E51" s="472"/>
      <c r="F51" s="472"/>
      <c r="G51" s="472"/>
      <c r="H51" s="472"/>
      <c r="I51" s="467"/>
      <c r="J51" s="481"/>
      <c r="K51" s="481"/>
      <c r="L51" s="481"/>
      <c r="M51" s="481"/>
      <c r="N51" s="481"/>
      <c r="O51" s="481"/>
      <c r="P51" s="481"/>
      <c r="Q51" s="469"/>
      <c r="R51" s="468"/>
      <c r="S51" s="260" t="s">
        <v>515</v>
      </c>
      <c r="T51" s="260" t="s">
        <v>602</v>
      </c>
      <c r="U51" s="260" t="s">
        <v>416</v>
      </c>
      <c r="V51" s="260" t="s">
        <v>210</v>
      </c>
      <c r="W51" s="260" t="s">
        <v>410</v>
      </c>
      <c r="X51" s="260" t="s">
        <v>408</v>
      </c>
      <c r="Y51" s="260" t="s">
        <v>417</v>
      </c>
    </row>
    <row r="52" spans="1:45" ht="15.75" hidden="1" customHeight="1" x14ac:dyDescent="0.25">
      <c r="A52" s="300"/>
      <c r="B52" s="471"/>
      <c r="C52" s="472"/>
      <c r="D52" s="472"/>
      <c r="E52" s="472"/>
      <c r="F52" s="472"/>
      <c r="G52" s="472"/>
      <c r="H52" s="472"/>
      <c r="I52" s="467"/>
      <c r="J52" s="481"/>
      <c r="K52" s="481"/>
      <c r="L52" s="283"/>
      <c r="M52" s="481"/>
      <c r="N52" s="481"/>
      <c r="O52" s="481"/>
      <c r="P52" s="481"/>
      <c r="Q52" s="469"/>
      <c r="R52" s="468"/>
      <c r="S52" s="260"/>
      <c r="T52" s="260"/>
      <c r="U52" s="260"/>
      <c r="V52" s="260"/>
      <c r="W52" s="260"/>
      <c r="X52" s="260"/>
      <c r="Y52" s="260"/>
    </row>
    <row r="53" spans="1:45" hidden="1" x14ac:dyDescent="0.25">
      <c r="A53" s="300"/>
      <c r="B53" s="471"/>
      <c r="C53" s="472"/>
      <c r="D53" s="472"/>
      <c r="E53" s="472"/>
      <c r="F53" s="472"/>
      <c r="G53" s="472"/>
      <c r="H53" s="472"/>
      <c r="I53" s="467"/>
      <c r="J53" s="481"/>
      <c r="K53" s="481"/>
      <c r="L53" s="281"/>
      <c r="M53" s="481"/>
      <c r="N53" s="481"/>
      <c r="O53" s="481"/>
      <c r="P53" s="481"/>
      <c r="Q53" s="469"/>
      <c r="R53" s="468"/>
      <c r="S53" s="260"/>
      <c r="T53" s="260"/>
      <c r="U53" s="260"/>
      <c r="V53" s="260"/>
      <c r="W53" s="260"/>
      <c r="X53" s="260"/>
      <c r="Y53" s="260"/>
    </row>
    <row r="54" spans="1:45" ht="121.5" customHeight="1" x14ac:dyDescent="0.25">
      <c r="A54" s="300">
        <v>11</v>
      </c>
      <c r="B54" s="464" t="s">
        <v>521</v>
      </c>
      <c r="C54" s="472" t="s">
        <v>425</v>
      </c>
      <c r="D54" s="473" t="s">
        <v>426</v>
      </c>
      <c r="E54" s="472" t="s">
        <v>427</v>
      </c>
      <c r="F54" s="472" t="s">
        <v>422</v>
      </c>
      <c r="G54" s="472" t="s">
        <v>655</v>
      </c>
      <c r="H54" s="472" t="s">
        <v>528</v>
      </c>
      <c r="I54" s="467" t="s">
        <v>71</v>
      </c>
      <c r="J54" s="481" t="s">
        <v>522</v>
      </c>
      <c r="K54" s="468" t="s">
        <v>204</v>
      </c>
      <c r="L54" s="481" t="s">
        <v>523</v>
      </c>
      <c r="M54" s="481">
        <v>3</v>
      </c>
      <c r="N54" s="481">
        <v>5</v>
      </c>
      <c r="O54" s="481">
        <v>2</v>
      </c>
      <c r="P54" s="481">
        <v>5</v>
      </c>
      <c r="Q54" s="469" t="s">
        <v>440</v>
      </c>
      <c r="R54" s="468" t="s">
        <v>441</v>
      </c>
      <c r="S54" s="260" t="s">
        <v>656</v>
      </c>
      <c r="T54" s="284" t="s">
        <v>526</v>
      </c>
      <c r="U54" s="284" t="s">
        <v>527</v>
      </c>
      <c r="V54" s="284" t="s">
        <v>210</v>
      </c>
      <c r="W54" s="285" t="s">
        <v>410</v>
      </c>
      <c r="X54" s="284" t="s">
        <v>217</v>
      </c>
      <c r="Y54" s="284" t="s">
        <v>417</v>
      </c>
    </row>
    <row r="55" spans="1:45" ht="117.75" customHeight="1" x14ac:dyDescent="0.25">
      <c r="A55" s="300"/>
      <c r="B55" s="464"/>
      <c r="C55" s="472"/>
      <c r="D55" s="473"/>
      <c r="E55" s="472"/>
      <c r="F55" s="472"/>
      <c r="G55" s="472"/>
      <c r="H55" s="472"/>
      <c r="I55" s="467"/>
      <c r="J55" s="481"/>
      <c r="K55" s="468"/>
      <c r="L55" s="481"/>
      <c r="M55" s="481"/>
      <c r="N55" s="481"/>
      <c r="O55" s="481"/>
      <c r="P55" s="481"/>
      <c r="Q55" s="469"/>
      <c r="R55" s="468"/>
      <c r="S55" s="260" t="s">
        <v>524</v>
      </c>
      <c r="T55" s="284" t="s">
        <v>603</v>
      </c>
      <c r="U55" s="284" t="s">
        <v>527</v>
      </c>
      <c r="V55" s="284" t="s">
        <v>210</v>
      </c>
      <c r="W55" s="285" t="s">
        <v>410</v>
      </c>
      <c r="X55" s="284" t="s">
        <v>217</v>
      </c>
      <c r="Y55" s="284" t="s">
        <v>417</v>
      </c>
    </row>
    <row r="56" spans="1:45" ht="105" customHeight="1" x14ac:dyDescent="0.25">
      <c r="A56" s="300"/>
      <c r="B56" s="464"/>
      <c r="C56" s="472"/>
      <c r="D56" s="473"/>
      <c r="E56" s="472"/>
      <c r="F56" s="472"/>
      <c r="G56" s="472"/>
      <c r="H56" s="472"/>
      <c r="I56" s="467"/>
      <c r="J56" s="481"/>
      <c r="K56" s="468"/>
      <c r="L56" s="481"/>
      <c r="M56" s="481"/>
      <c r="N56" s="481"/>
      <c r="O56" s="481"/>
      <c r="P56" s="481"/>
      <c r="Q56" s="469"/>
      <c r="R56" s="468"/>
      <c r="S56" s="260" t="s">
        <v>525</v>
      </c>
      <c r="T56" s="284" t="s">
        <v>604</v>
      </c>
      <c r="U56" s="284" t="s">
        <v>527</v>
      </c>
      <c r="V56" s="284" t="s">
        <v>210</v>
      </c>
      <c r="W56" s="285" t="s">
        <v>410</v>
      </c>
      <c r="X56" s="284" t="s">
        <v>217</v>
      </c>
      <c r="Y56" s="284" t="s">
        <v>417</v>
      </c>
    </row>
    <row r="57" spans="1:45" hidden="1" x14ac:dyDescent="0.25">
      <c r="A57" s="300"/>
      <c r="B57" s="464"/>
      <c r="C57" s="472"/>
      <c r="D57" s="473"/>
      <c r="E57" s="472"/>
      <c r="F57" s="472"/>
      <c r="G57" s="472"/>
      <c r="H57" s="472"/>
      <c r="I57" s="467"/>
      <c r="J57" s="481"/>
      <c r="K57" s="468"/>
      <c r="L57" s="481"/>
      <c r="M57" s="481"/>
      <c r="N57" s="481"/>
      <c r="O57" s="481"/>
      <c r="P57" s="481"/>
      <c r="Q57" s="469"/>
      <c r="R57" s="468"/>
      <c r="S57" s="260"/>
      <c r="T57" s="260"/>
      <c r="U57" s="260"/>
      <c r="V57" s="260"/>
      <c r="W57" s="260"/>
      <c r="X57" s="260"/>
      <c r="Y57" s="260"/>
    </row>
    <row r="58" spans="1:45" hidden="1" x14ac:dyDescent="0.25">
      <c r="A58" s="300"/>
      <c r="B58" s="464"/>
      <c r="C58" s="472"/>
      <c r="D58" s="473"/>
      <c r="E58" s="472"/>
      <c r="F58" s="472"/>
      <c r="G58" s="472"/>
      <c r="H58" s="472"/>
      <c r="I58" s="467"/>
      <c r="J58" s="481"/>
      <c r="K58" s="468"/>
      <c r="L58" s="481"/>
      <c r="M58" s="481"/>
      <c r="N58" s="481"/>
      <c r="O58" s="481"/>
      <c r="P58" s="481"/>
      <c r="Q58" s="469"/>
      <c r="R58" s="468"/>
      <c r="S58" s="260"/>
      <c r="T58" s="260"/>
      <c r="U58" s="260"/>
      <c r="V58" s="260"/>
      <c r="W58" s="260"/>
      <c r="X58" s="260"/>
      <c r="Y58" s="260"/>
    </row>
    <row r="59" spans="1:45" ht="278.25" customHeight="1" x14ac:dyDescent="0.25">
      <c r="A59" s="481">
        <v>12</v>
      </c>
      <c r="B59" s="471" t="s">
        <v>536</v>
      </c>
      <c r="C59" s="472" t="s">
        <v>49</v>
      </c>
      <c r="D59" s="473" t="s">
        <v>454</v>
      </c>
      <c r="E59" s="472" t="s">
        <v>455</v>
      </c>
      <c r="F59" s="472" t="s">
        <v>443</v>
      </c>
      <c r="G59" s="472" t="s">
        <v>654</v>
      </c>
      <c r="H59" s="472" t="s">
        <v>405</v>
      </c>
      <c r="I59" s="467" t="s">
        <v>71</v>
      </c>
      <c r="J59" s="481" t="s">
        <v>653</v>
      </c>
      <c r="K59" s="468" t="s">
        <v>204</v>
      </c>
      <c r="L59" s="481" t="s">
        <v>529</v>
      </c>
      <c r="M59" s="481">
        <v>1</v>
      </c>
      <c r="N59" s="481">
        <v>4</v>
      </c>
      <c r="O59" s="481">
        <v>1</v>
      </c>
      <c r="P59" s="481">
        <v>4</v>
      </c>
      <c r="Q59" s="469" t="s">
        <v>55</v>
      </c>
      <c r="R59" s="468" t="s">
        <v>441</v>
      </c>
      <c r="S59" s="284" t="s">
        <v>530</v>
      </c>
      <c r="T59" s="284" t="s">
        <v>531</v>
      </c>
      <c r="U59" s="284" t="s">
        <v>532</v>
      </c>
      <c r="V59" s="284" t="s">
        <v>533</v>
      </c>
      <c r="W59" s="284" t="s">
        <v>534</v>
      </c>
      <c r="X59" s="284" t="s">
        <v>217</v>
      </c>
      <c r="Y59" s="284" t="s">
        <v>535</v>
      </c>
      <c r="Z59" s="265"/>
      <c r="AA59" s="266"/>
      <c r="AB59" s="266"/>
      <c r="AC59" s="266"/>
      <c r="AD59" s="65"/>
      <c r="AE59" s="267"/>
      <c r="AF59" s="65"/>
      <c r="AG59" s="267"/>
      <c r="AH59" s="267"/>
      <c r="AI59" s="268"/>
      <c r="AJ59" s="1"/>
      <c r="AK59" s="269"/>
      <c r="AL59" s="269"/>
      <c r="AM59" s="269"/>
      <c r="AN59" s="269"/>
      <c r="AO59" s="269"/>
      <c r="AP59" s="269"/>
      <c r="AQ59" s="269"/>
      <c r="AR59" s="270"/>
      <c r="AS59" s="271"/>
    </row>
    <row r="60" spans="1:45" ht="15.75" hidden="1" customHeight="1" x14ac:dyDescent="0.25">
      <c r="A60" s="481"/>
      <c r="B60" s="464"/>
      <c r="C60" s="472"/>
      <c r="D60" s="473"/>
      <c r="E60" s="472"/>
      <c r="F60" s="472"/>
      <c r="G60" s="472"/>
      <c r="H60" s="472"/>
      <c r="I60" s="467"/>
      <c r="J60" s="481"/>
      <c r="K60" s="468"/>
      <c r="L60" s="481"/>
      <c r="M60" s="481"/>
      <c r="N60" s="481"/>
      <c r="O60" s="481"/>
      <c r="P60" s="481"/>
      <c r="Q60" s="469"/>
      <c r="R60" s="468"/>
      <c r="S60" s="260"/>
      <c r="T60" s="260"/>
      <c r="U60" s="260"/>
      <c r="V60" s="260"/>
      <c r="W60" s="260"/>
      <c r="X60" s="260"/>
      <c r="Y60" s="260"/>
      <c r="Z60" s="265"/>
      <c r="AA60" s="266"/>
      <c r="AB60" s="266"/>
      <c r="AC60" s="266"/>
      <c r="AD60" s="65"/>
      <c r="AE60" s="267"/>
      <c r="AF60" s="65"/>
      <c r="AG60" s="267"/>
      <c r="AH60" s="267"/>
      <c r="AI60" s="268"/>
      <c r="AJ60" s="272"/>
      <c r="AK60" s="269"/>
      <c r="AL60" s="269"/>
      <c r="AM60" s="269"/>
      <c r="AN60" s="269"/>
      <c r="AO60" s="269"/>
      <c r="AP60" s="269"/>
      <c r="AQ60" s="269"/>
      <c r="AR60" s="270"/>
      <c r="AS60" s="273"/>
    </row>
    <row r="61" spans="1:45" ht="15" hidden="1" customHeight="1" x14ac:dyDescent="0.25">
      <c r="A61" s="481"/>
      <c r="B61" s="464"/>
      <c r="C61" s="472"/>
      <c r="D61" s="473"/>
      <c r="E61" s="472"/>
      <c r="F61" s="472"/>
      <c r="G61" s="472"/>
      <c r="H61" s="472"/>
      <c r="I61" s="467"/>
      <c r="J61" s="481"/>
      <c r="K61" s="468"/>
      <c r="L61" s="481"/>
      <c r="M61" s="481"/>
      <c r="N61" s="481"/>
      <c r="O61" s="481"/>
      <c r="P61" s="481"/>
      <c r="Q61" s="469"/>
      <c r="R61" s="468"/>
      <c r="S61" s="260"/>
      <c r="T61" s="260"/>
      <c r="U61" s="260"/>
      <c r="V61" s="260"/>
      <c r="W61" s="260"/>
      <c r="X61" s="260"/>
      <c r="Y61" s="260"/>
    </row>
    <row r="62" spans="1:45" ht="15.75" hidden="1" customHeight="1" x14ac:dyDescent="0.25">
      <c r="A62" s="481"/>
      <c r="B62" s="464"/>
      <c r="C62" s="472"/>
      <c r="D62" s="473"/>
      <c r="E62" s="472"/>
      <c r="F62" s="472"/>
      <c r="G62" s="472"/>
      <c r="H62" s="472"/>
      <c r="I62" s="467"/>
      <c r="J62" s="481"/>
      <c r="K62" s="468"/>
      <c r="L62" s="481"/>
      <c r="M62" s="481"/>
      <c r="N62" s="481"/>
      <c r="O62" s="481"/>
      <c r="P62" s="481"/>
      <c r="Q62" s="469"/>
      <c r="R62" s="468"/>
      <c r="S62" s="260"/>
      <c r="T62" s="260"/>
      <c r="U62" s="260"/>
      <c r="V62" s="260"/>
      <c r="W62" s="260"/>
      <c r="X62" s="260"/>
      <c r="Y62" s="260"/>
    </row>
    <row r="63" spans="1:45" ht="15.75" hidden="1" customHeight="1" x14ac:dyDescent="0.25">
      <c r="A63" s="481"/>
      <c r="B63" s="464"/>
      <c r="C63" s="472"/>
      <c r="D63" s="473"/>
      <c r="E63" s="472"/>
      <c r="F63" s="472"/>
      <c r="G63" s="472"/>
      <c r="H63" s="472"/>
      <c r="I63" s="467"/>
      <c r="J63" s="481"/>
      <c r="K63" s="468"/>
      <c r="L63" s="481"/>
      <c r="M63" s="481"/>
      <c r="N63" s="481"/>
      <c r="O63" s="481"/>
      <c r="P63" s="481"/>
      <c r="Q63" s="469"/>
      <c r="R63" s="468"/>
      <c r="S63" s="260"/>
      <c r="T63" s="260"/>
      <c r="U63" s="260"/>
      <c r="V63" s="260"/>
      <c r="W63" s="260"/>
      <c r="X63" s="260"/>
      <c r="Y63" s="260"/>
    </row>
    <row r="64" spans="1:45" ht="94.5" customHeight="1" x14ac:dyDescent="0.25">
      <c r="A64" s="300">
        <v>13</v>
      </c>
      <c r="B64" s="471" t="s">
        <v>540</v>
      </c>
      <c r="C64" s="472" t="s">
        <v>272</v>
      </c>
      <c r="D64" s="473" t="s">
        <v>544</v>
      </c>
      <c r="E64" s="472" t="s">
        <v>545</v>
      </c>
      <c r="F64" s="472" t="s">
        <v>538</v>
      </c>
      <c r="G64" s="472" t="s">
        <v>537</v>
      </c>
      <c r="H64" s="472" t="s">
        <v>548</v>
      </c>
      <c r="I64" s="467" t="s">
        <v>71</v>
      </c>
      <c r="J64" s="481" t="s">
        <v>549</v>
      </c>
      <c r="K64" s="468" t="s">
        <v>204</v>
      </c>
      <c r="L64" s="281" t="s">
        <v>550</v>
      </c>
      <c r="M64" s="481">
        <v>1</v>
      </c>
      <c r="N64" s="481">
        <v>4</v>
      </c>
      <c r="O64" s="481">
        <v>1</v>
      </c>
      <c r="P64" s="481">
        <v>4</v>
      </c>
      <c r="Q64" s="469" t="s">
        <v>55</v>
      </c>
      <c r="R64" s="468" t="s">
        <v>441</v>
      </c>
      <c r="S64" s="260" t="s">
        <v>552</v>
      </c>
      <c r="T64" s="286" t="s">
        <v>554</v>
      </c>
      <c r="U64" s="284" t="s">
        <v>555</v>
      </c>
      <c r="V64" s="284" t="s">
        <v>556</v>
      </c>
      <c r="W64" s="284" t="s">
        <v>410</v>
      </c>
      <c r="X64" s="284" t="s">
        <v>217</v>
      </c>
      <c r="Y64" s="284" t="s">
        <v>394</v>
      </c>
    </row>
    <row r="65" spans="1:25" ht="117.75" customHeight="1" x14ac:dyDescent="0.25">
      <c r="A65" s="300"/>
      <c r="B65" s="471"/>
      <c r="C65" s="472"/>
      <c r="D65" s="473"/>
      <c r="E65" s="472"/>
      <c r="F65" s="472"/>
      <c r="G65" s="472"/>
      <c r="H65" s="472"/>
      <c r="I65" s="467"/>
      <c r="J65" s="481"/>
      <c r="K65" s="468"/>
      <c r="L65" s="281" t="s">
        <v>551</v>
      </c>
      <c r="M65" s="481"/>
      <c r="N65" s="481"/>
      <c r="O65" s="481"/>
      <c r="P65" s="481"/>
      <c r="Q65" s="469"/>
      <c r="R65" s="468"/>
      <c r="S65" s="260" t="s">
        <v>553</v>
      </c>
      <c r="T65" s="284" t="s">
        <v>605</v>
      </c>
      <c r="U65" s="284" t="s">
        <v>557</v>
      </c>
      <c r="V65" s="284" t="s">
        <v>210</v>
      </c>
      <c r="W65" s="284" t="s">
        <v>410</v>
      </c>
      <c r="X65" s="284" t="s">
        <v>217</v>
      </c>
      <c r="Y65" s="284" t="s">
        <v>86</v>
      </c>
    </row>
    <row r="66" spans="1:25" ht="15" hidden="1" customHeight="1" x14ac:dyDescent="0.25">
      <c r="A66" s="300"/>
      <c r="B66" s="471"/>
      <c r="C66" s="472"/>
      <c r="D66" s="473"/>
      <c r="E66" s="472"/>
      <c r="F66" s="472"/>
      <c r="G66" s="472"/>
      <c r="H66" s="472"/>
      <c r="I66" s="467"/>
      <c r="J66" s="481"/>
      <c r="K66" s="468"/>
      <c r="L66" s="281"/>
      <c r="M66" s="481"/>
      <c r="N66" s="481"/>
      <c r="O66" s="481"/>
      <c r="P66" s="481"/>
      <c r="Q66" s="469"/>
      <c r="R66" s="468"/>
      <c r="S66" s="260"/>
      <c r="T66" s="260"/>
      <c r="U66" s="260"/>
      <c r="V66" s="260"/>
      <c r="W66" s="260"/>
      <c r="X66" s="260"/>
      <c r="Y66" s="260"/>
    </row>
    <row r="67" spans="1:25" ht="15" hidden="1" customHeight="1" x14ac:dyDescent="0.25">
      <c r="A67" s="300"/>
      <c r="B67" s="471"/>
      <c r="C67" s="472"/>
      <c r="D67" s="473"/>
      <c r="E67" s="472"/>
      <c r="F67" s="472"/>
      <c r="G67" s="472"/>
      <c r="H67" s="472"/>
      <c r="I67" s="467"/>
      <c r="J67" s="481"/>
      <c r="K67" s="468"/>
      <c r="L67" s="281"/>
      <c r="M67" s="481"/>
      <c r="N67" s="481"/>
      <c r="O67" s="481"/>
      <c r="P67" s="481"/>
      <c r="Q67" s="469"/>
      <c r="R67" s="468"/>
      <c r="S67" s="260"/>
      <c r="T67" s="260"/>
      <c r="U67" s="260"/>
      <c r="V67" s="260"/>
      <c r="W67" s="260"/>
      <c r="X67" s="260"/>
      <c r="Y67" s="260"/>
    </row>
    <row r="68" spans="1:25" ht="18" hidden="1" customHeight="1" x14ac:dyDescent="0.25">
      <c r="A68" s="300"/>
      <c r="B68" s="471"/>
      <c r="C68" s="472"/>
      <c r="D68" s="473"/>
      <c r="E68" s="472"/>
      <c r="F68" s="472"/>
      <c r="G68" s="472"/>
      <c r="H68" s="472"/>
      <c r="I68" s="467"/>
      <c r="J68" s="481"/>
      <c r="K68" s="468"/>
      <c r="L68" s="281"/>
      <c r="M68" s="481"/>
      <c r="N68" s="481"/>
      <c r="O68" s="481"/>
      <c r="P68" s="481"/>
      <c r="Q68" s="469"/>
      <c r="R68" s="468"/>
      <c r="S68" s="260"/>
      <c r="T68" s="260"/>
      <c r="U68" s="260"/>
      <c r="V68" s="260"/>
      <c r="W68" s="260"/>
      <c r="X68" s="260"/>
      <c r="Y68" s="260"/>
    </row>
    <row r="69" spans="1:25" ht="127.5" customHeight="1" x14ac:dyDescent="0.25">
      <c r="A69" s="300">
        <v>14</v>
      </c>
      <c r="B69" s="471" t="s">
        <v>541</v>
      </c>
      <c r="C69" s="472" t="s">
        <v>272</v>
      </c>
      <c r="D69" s="473" t="s">
        <v>544</v>
      </c>
      <c r="E69" s="472" t="s">
        <v>545</v>
      </c>
      <c r="F69" s="472" t="s">
        <v>538</v>
      </c>
      <c r="G69" s="472" t="s">
        <v>537</v>
      </c>
      <c r="H69" s="472" t="s">
        <v>563</v>
      </c>
      <c r="I69" s="467" t="s">
        <v>71</v>
      </c>
      <c r="J69" s="481" t="s">
        <v>558</v>
      </c>
      <c r="K69" s="468" t="s">
        <v>204</v>
      </c>
      <c r="L69" s="481" t="s">
        <v>559</v>
      </c>
      <c r="M69" s="481">
        <v>1</v>
      </c>
      <c r="N69" s="481">
        <v>4</v>
      </c>
      <c r="O69" s="481">
        <v>1</v>
      </c>
      <c r="P69" s="481">
        <v>4</v>
      </c>
      <c r="Q69" s="469" t="s">
        <v>55</v>
      </c>
      <c r="R69" s="468" t="s">
        <v>441</v>
      </c>
      <c r="S69" s="260" t="s">
        <v>560</v>
      </c>
      <c r="T69" s="284" t="s">
        <v>606</v>
      </c>
      <c r="U69" s="284" t="s">
        <v>562</v>
      </c>
      <c r="V69" s="284" t="s">
        <v>210</v>
      </c>
      <c r="W69" s="284" t="s">
        <v>410</v>
      </c>
      <c r="X69" s="284" t="s">
        <v>217</v>
      </c>
      <c r="Y69" s="285">
        <v>44593</v>
      </c>
    </row>
    <row r="70" spans="1:25" ht="92.25" customHeight="1" x14ac:dyDescent="0.25">
      <c r="A70" s="300"/>
      <c r="B70" s="471"/>
      <c r="C70" s="472"/>
      <c r="D70" s="473"/>
      <c r="E70" s="472"/>
      <c r="F70" s="472"/>
      <c r="G70" s="472"/>
      <c r="H70" s="472"/>
      <c r="I70" s="467"/>
      <c r="J70" s="481"/>
      <c r="K70" s="468"/>
      <c r="L70" s="481"/>
      <c r="M70" s="481"/>
      <c r="N70" s="481"/>
      <c r="O70" s="481"/>
      <c r="P70" s="481"/>
      <c r="Q70" s="469"/>
      <c r="R70" s="468"/>
      <c r="S70" s="260" t="s">
        <v>561</v>
      </c>
      <c r="T70" s="284" t="s">
        <v>606</v>
      </c>
      <c r="U70" s="284" t="s">
        <v>562</v>
      </c>
      <c r="V70" s="284" t="s">
        <v>210</v>
      </c>
      <c r="W70" s="284" t="s">
        <v>410</v>
      </c>
      <c r="X70" s="284" t="s">
        <v>217</v>
      </c>
      <c r="Y70" s="285">
        <v>44593</v>
      </c>
    </row>
    <row r="71" spans="1:25" ht="15" hidden="1" customHeight="1" x14ac:dyDescent="0.25">
      <c r="A71" s="300"/>
      <c r="B71" s="471"/>
      <c r="C71" s="472"/>
      <c r="D71" s="473"/>
      <c r="E71" s="472"/>
      <c r="F71" s="472"/>
      <c r="G71" s="472"/>
      <c r="H71" s="472"/>
      <c r="I71" s="467"/>
      <c r="J71" s="481"/>
      <c r="K71" s="468"/>
      <c r="L71" s="481"/>
      <c r="M71" s="481"/>
      <c r="N71" s="481"/>
      <c r="O71" s="481"/>
      <c r="P71" s="481"/>
      <c r="Q71" s="469"/>
      <c r="R71" s="468"/>
      <c r="S71" s="260"/>
      <c r="T71" s="260"/>
      <c r="U71" s="260"/>
      <c r="V71" s="260"/>
      <c r="W71" s="260"/>
      <c r="X71" s="260"/>
      <c r="Y71" s="260"/>
    </row>
    <row r="72" spans="1:25" ht="15" hidden="1" customHeight="1" x14ac:dyDescent="0.25">
      <c r="A72" s="300"/>
      <c r="B72" s="471"/>
      <c r="C72" s="472"/>
      <c r="D72" s="473"/>
      <c r="E72" s="472"/>
      <c r="F72" s="472"/>
      <c r="G72" s="472"/>
      <c r="H72" s="472"/>
      <c r="I72" s="467"/>
      <c r="J72" s="481"/>
      <c r="K72" s="468"/>
      <c r="L72" s="481"/>
      <c r="M72" s="481"/>
      <c r="N72" s="481"/>
      <c r="O72" s="481"/>
      <c r="P72" s="481"/>
      <c r="Q72" s="469"/>
      <c r="R72" s="468"/>
      <c r="S72" s="260"/>
      <c r="T72" s="260"/>
      <c r="U72" s="260"/>
      <c r="V72" s="260"/>
      <c r="W72" s="260"/>
      <c r="X72" s="260"/>
      <c r="Y72" s="260"/>
    </row>
    <row r="73" spans="1:25" ht="15.75" hidden="1" customHeight="1" x14ac:dyDescent="0.25">
      <c r="A73" s="300"/>
      <c r="B73" s="471"/>
      <c r="C73" s="472"/>
      <c r="D73" s="473"/>
      <c r="E73" s="472"/>
      <c r="F73" s="472"/>
      <c r="G73" s="472"/>
      <c r="H73" s="472"/>
      <c r="I73" s="467"/>
      <c r="J73" s="481"/>
      <c r="K73" s="468"/>
      <c r="L73" s="481"/>
      <c r="M73" s="481"/>
      <c r="N73" s="481"/>
      <c r="O73" s="481"/>
      <c r="P73" s="481"/>
      <c r="Q73" s="469"/>
      <c r="R73" s="468"/>
      <c r="S73" s="260"/>
      <c r="T73" s="260"/>
      <c r="U73" s="260"/>
      <c r="V73" s="260"/>
      <c r="W73" s="260"/>
      <c r="X73" s="260"/>
      <c r="Y73" s="260"/>
    </row>
    <row r="74" spans="1:25" ht="96" customHeight="1" x14ac:dyDescent="0.25">
      <c r="A74" s="300">
        <v>15</v>
      </c>
      <c r="B74" s="471" t="s">
        <v>542</v>
      </c>
      <c r="C74" s="472" t="s">
        <v>272</v>
      </c>
      <c r="D74" s="473" t="s">
        <v>544</v>
      </c>
      <c r="E74" s="472" t="s">
        <v>545</v>
      </c>
      <c r="F74" s="472" t="s">
        <v>538</v>
      </c>
      <c r="G74" s="472" t="s">
        <v>537</v>
      </c>
      <c r="H74" s="472" t="s">
        <v>564</v>
      </c>
      <c r="I74" s="467" t="s">
        <v>71</v>
      </c>
      <c r="J74" s="481" t="s">
        <v>565</v>
      </c>
      <c r="K74" s="468" t="s">
        <v>204</v>
      </c>
      <c r="L74" s="281" t="s">
        <v>566</v>
      </c>
      <c r="M74" s="481">
        <v>1</v>
      </c>
      <c r="N74" s="481">
        <v>4</v>
      </c>
      <c r="O74" s="481">
        <v>1</v>
      </c>
      <c r="P74" s="481">
        <v>4</v>
      </c>
      <c r="Q74" s="469" t="s">
        <v>55</v>
      </c>
      <c r="R74" s="468" t="s">
        <v>441</v>
      </c>
      <c r="S74" s="260" t="s">
        <v>569</v>
      </c>
      <c r="T74" s="284" t="s">
        <v>607</v>
      </c>
      <c r="U74" s="284" t="s">
        <v>570</v>
      </c>
      <c r="V74" s="284" t="s">
        <v>210</v>
      </c>
      <c r="W74" s="284" t="s">
        <v>410</v>
      </c>
      <c r="X74" s="284" t="s">
        <v>217</v>
      </c>
      <c r="Y74" s="284" t="s">
        <v>417</v>
      </c>
    </row>
    <row r="75" spans="1:25" ht="94.5" customHeight="1" x14ac:dyDescent="0.25">
      <c r="A75" s="300"/>
      <c r="B75" s="471"/>
      <c r="C75" s="472"/>
      <c r="D75" s="473"/>
      <c r="E75" s="472"/>
      <c r="F75" s="472"/>
      <c r="G75" s="472"/>
      <c r="H75" s="472"/>
      <c r="I75" s="467"/>
      <c r="J75" s="481"/>
      <c r="K75" s="468"/>
      <c r="L75" s="281" t="s">
        <v>567</v>
      </c>
      <c r="M75" s="481"/>
      <c r="N75" s="481"/>
      <c r="O75" s="481"/>
      <c r="P75" s="481"/>
      <c r="Q75" s="469"/>
      <c r="R75" s="468"/>
      <c r="S75" s="260" t="s">
        <v>568</v>
      </c>
      <c r="T75" s="284" t="s">
        <v>607</v>
      </c>
      <c r="U75" s="284" t="s">
        <v>570</v>
      </c>
      <c r="V75" s="284" t="s">
        <v>210</v>
      </c>
      <c r="W75" s="284" t="s">
        <v>410</v>
      </c>
      <c r="X75" s="284" t="s">
        <v>217</v>
      </c>
      <c r="Y75" s="284" t="s">
        <v>417</v>
      </c>
    </row>
    <row r="76" spans="1:25" ht="15" hidden="1" customHeight="1" x14ac:dyDescent="0.25">
      <c r="A76" s="300"/>
      <c r="B76" s="471"/>
      <c r="C76" s="472"/>
      <c r="D76" s="473"/>
      <c r="E76" s="472"/>
      <c r="F76" s="472"/>
      <c r="G76" s="472"/>
      <c r="H76" s="472"/>
      <c r="I76" s="467"/>
      <c r="J76" s="481"/>
      <c r="K76" s="468"/>
      <c r="L76" s="281"/>
      <c r="M76" s="481"/>
      <c r="N76" s="481"/>
      <c r="O76" s="481"/>
      <c r="P76" s="481"/>
      <c r="Q76" s="469"/>
      <c r="R76" s="468"/>
      <c r="S76" s="260"/>
      <c r="T76" s="260"/>
      <c r="U76" s="260"/>
      <c r="V76" s="260"/>
      <c r="W76" s="260"/>
      <c r="X76" s="260"/>
      <c r="Y76" s="260"/>
    </row>
    <row r="77" spans="1:25" ht="15" hidden="1" customHeight="1" x14ac:dyDescent="0.25">
      <c r="A77" s="300"/>
      <c r="B77" s="471"/>
      <c r="C77" s="472"/>
      <c r="D77" s="473"/>
      <c r="E77" s="472"/>
      <c r="F77" s="472"/>
      <c r="G77" s="472"/>
      <c r="H77" s="472"/>
      <c r="I77" s="467"/>
      <c r="J77" s="481"/>
      <c r="K77" s="468"/>
      <c r="L77" s="281"/>
      <c r="M77" s="481"/>
      <c r="N77" s="481"/>
      <c r="O77" s="481"/>
      <c r="P77" s="481"/>
      <c r="Q77" s="469"/>
      <c r="R77" s="468"/>
      <c r="S77" s="260"/>
      <c r="T77" s="260"/>
      <c r="U77" s="260"/>
      <c r="V77" s="260"/>
      <c r="W77" s="260"/>
      <c r="X77" s="260"/>
      <c r="Y77" s="260"/>
    </row>
    <row r="78" spans="1:25" ht="15.75" hidden="1" customHeight="1" x14ac:dyDescent="0.25">
      <c r="A78" s="300"/>
      <c r="B78" s="471"/>
      <c r="C78" s="472"/>
      <c r="D78" s="473"/>
      <c r="E78" s="472"/>
      <c r="F78" s="472"/>
      <c r="G78" s="472"/>
      <c r="H78" s="472"/>
      <c r="I78" s="467"/>
      <c r="J78" s="481"/>
      <c r="K78" s="468"/>
      <c r="L78" s="281"/>
      <c r="M78" s="481"/>
      <c r="N78" s="481"/>
      <c r="O78" s="481"/>
      <c r="P78" s="481"/>
      <c r="Q78" s="469"/>
      <c r="R78" s="468"/>
      <c r="S78" s="260"/>
      <c r="T78" s="260"/>
      <c r="U78" s="260"/>
      <c r="V78" s="260"/>
      <c r="W78" s="260"/>
      <c r="X78" s="260"/>
      <c r="Y78" s="260"/>
    </row>
    <row r="79" spans="1:25" ht="67.5" customHeight="1" x14ac:dyDescent="0.25">
      <c r="A79" s="481">
        <v>16</v>
      </c>
      <c r="B79" s="471" t="s">
        <v>543</v>
      </c>
      <c r="C79" s="472" t="s">
        <v>378</v>
      </c>
      <c r="D79" s="473" t="s">
        <v>546</v>
      </c>
      <c r="E79" s="472" t="s">
        <v>582</v>
      </c>
      <c r="F79" s="472" t="s">
        <v>539</v>
      </c>
      <c r="G79" s="472" t="s">
        <v>537</v>
      </c>
      <c r="H79" s="472" t="s">
        <v>547</v>
      </c>
      <c r="I79" s="467" t="s">
        <v>71</v>
      </c>
      <c r="J79" s="481" t="s">
        <v>571</v>
      </c>
      <c r="K79" s="468" t="s">
        <v>204</v>
      </c>
      <c r="L79" s="281" t="s">
        <v>572</v>
      </c>
      <c r="M79" s="481">
        <v>3</v>
      </c>
      <c r="N79" s="481">
        <v>4</v>
      </c>
      <c r="O79" s="481">
        <v>2</v>
      </c>
      <c r="P79" s="481">
        <v>4</v>
      </c>
      <c r="Q79" s="469" t="s">
        <v>55</v>
      </c>
      <c r="R79" s="468" t="s">
        <v>441</v>
      </c>
      <c r="S79" s="481" t="s">
        <v>574</v>
      </c>
      <c r="T79" s="504" t="s">
        <v>608</v>
      </c>
      <c r="U79" s="504" t="s">
        <v>575</v>
      </c>
      <c r="V79" s="504" t="s">
        <v>576</v>
      </c>
      <c r="W79" s="505" t="s">
        <v>410</v>
      </c>
      <c r="X79" s="504" t="s">
        <v>217</v>
      </c>
      <c r="Y79" s="504" t="s">
        <v>417</v>
      </c>
    </row>
    <row r="80" spans="1:25" ht="72" customHeight="1" x14ac:dyDescent="0.25">
      <c r="A80" s="481"/>
      <c r="B80" s="471"/>
      <c r="C80" s="472"/>
      <c r="D80" s="473"/>
      <c r="E80" s="472"/>
      <c r="F80" s="472"/>
      <c r="G80" s="472"/>
      <c r="H80" s="472"/>
      <c r="I80" s="467"/>
      <c r="J80" s="481"/>
      <c r="K80" s="468"/>
      <c r="L80" s="281" t="s">
        <v>573</v>
      </c>
      <c r="M80" s="481"/>
      <c r="N80" s="481"/>
      <c r="O80" s="481"/>
      <c r="P80" s="481"/>
      <c r="Q80" s="469"/>
      <c r="R80" s="468"/>
      <c r="S80" s="481"/>
      <c r="T80" s="504"/>
      <c r="U80" s="504"/>
      <c r="V80" s="504"/>
      <c r="W80" s="505"/>
      <c r="X80" s="504"/>
      <c r="Y80" s="504"/>
    </row>
    <row r="81" spans="1:25" ht="15" hidden="1" customHeight="1" x14ac:dyDescent="0.25">
      <c r="A81" s="481"/>
      <c r="B81" s="471"/>
      <c r="C81" s="472"/>
      <c r="D81" s="473"/>
      <c r="E81" s="472"/>
      <c r="F81" s="472"/>
      <c r="G81" s="472"/>
      <c r="H81" s="472"/>
      <c r="I81" s="467"/>
      <c r="J81" s="481"/>
      <c r="K81" s="468"/>
      <c r="L81" s="281"/>
      <c r="M81" s="481"/>
      <c r="N81" s="481"/>
      <c r="O81" s="481"/>
      <c r="P81" s="481"/>
      <c r="Q81" s="469"/>
      <c r="R81" s="468"/>
      <c r="S81" s="260"/>
      <c r="T81" s="260"/>
      <c r="U81" s="260"/>
      <c r="V81" s="260"/>
      <c r="W81" s="260"/>
      <c r="X81" s="260"/>
      <c r="Y81" s="260"/>
    </row>
    <row r="82" spans="1:25" ht="15" hidden="1" customHeight="1" x14ac:dyDescent="0.25">
      <c r="A82" s="481"/>
      <c r="B82" s="471"/>
      <c r="C82" s="472"/>
      <c r="D82" s="473"/>
      <c r="E82" s="472"/>
      <c r="F82" s="472"/>
      <c r="G82" s="472"/>
      <c r="H82" s="472"/>
      <c r="I82" s="467"/>
      <c r="J82" s="481"/>
      <c r="K82" s="468"/>
      <c r="L82" s="281"/>
      <c r="M82" s="481"/>
      <c r="N82" s="481"/>
      <c r="O82" s="481"/>
      <c r="P82" s="481"/>
      <c r="Q82" s="469"/>
      <c r="R82" s="468"/>
      <c r="S82" s="260"/>
      <c r="T82" s="260"/>
      <c r="U82" s="260"/>
      <c r="V82" s="260"/>
      <c r="W82" s="260"/>
      <c r="X82" s="260"/>
      <c r="Y82" s="260"/>
    </row>
    <row r="83" spans="1:25" ht="15.75" hidden="1" customHeight="1" x14ac:dyDescent="0.25">
      <c r="A83" s="481"/>
      <c r="B83" s="471"/>
      <c r="C83" s="472"/>
      <c r="D83" s="473"/>
      <c r="E83" s="472"/>
      <c r="F83" s="472"/>
      <c r="G83" s="472"/>
      <c r="H83" s="472"/>
      <c r="I83" s="467"/>
      <c r="J83" s="481"/>
      <c r="K83" s="468"/>
      <c r="L83" s="281"/>
      <c r="M83" s="481"/>
      <c r="N83" s="481"/>
      <c r="O83" s="481"/>
      <c r="P83" s="481"/>
      <c r="Q83" s="469"/>
      <c r="R83" s="468"/>
      <c r="S83" s="260"/>
      <c r="T83" s="260"/>
      <c r="U83" s="260"/>
      <c r="V83" s="260"/>
      <c r="W83" s="260"/>
      <c r="X83" s="260"/>
      <c r="Y83" s="260"/>
    </row>
    <row r="84" spans="1:25" ht="127.5" customHeight="1" x14ac:dyDescent="0.25">
      <c r="A84" s="300">
        <v>17</v>
      </c>
      <c r="B84" s="471" t="s">
        <v>581</v>
      </c>
      <c r="C84" s="472" t="s">
        <v>580</v>
      </c>
      <c r="D84" s="473" t="s">
        <v>579</v>
      </c>
      <c r="E84" s="472" t="s">
        <v>583</v>
      </c>
      <c r="F84" s="472" t="s">
        <v>405</v>
      </c>
      <c r="G84" s="472" t="s">
        <v>405</v>
      </c>
      <c r="H84" s="472" t="s">
        <v>584</v>
      </c>
      <c r="I84" s="467" t="s">
        <v>71</v>
      </c>
      <c r="J84" s="481" t="s">
        <v>585</v>
      </c>
      <c r="K84" s="468" t="s">
        <v>204</v>
      </c>
      <c r="L84" s="481" t="s">
        <v>586</v>
      </c>
      <c r="M84" s="481">
        <v>1</v>
      </c>
      <c r="N84" s="481">
        <v>5</v>
      </c>
      <c r="O84" s="481">
        <v>1</v>
      </c>
      <c r="P84" s="481">
        <v>5</v>
      </c>
      <c r="Q84" s="469" t="s">
        <v>440</v>
      </c>
      <c r="R84" s="468" t="s">
        <v>441</v>
      </c>
      <c r="S84" s="260" t="s">
        <v>587</v>
      </c>
      <c r="T84" s="284" t="s">
        <v>609</v>
      </c>
      <c r="U84" s="284" t="s">
        <v>588</v>
      </c>
      <c r="V84" s="284" t="s">
        <v>589</v>
      </c>
      <c r="W84" s="287" t="s">
        <v>410</v>
      </c>
      <c r="X84" s="287" t="s">
        <v>217</v>
      </c>
      <c r="Y84" s="287" t="s">
        <v>86</v>
      </c>
    </row>
    <row r="85" spans="1:25" ht="15" hidden="1" customHeight="1" x14ac:dyDescent="0.25">
      <c r="A85" s="300"/>
      <c r="B85" s="471"/>
      <c r="C85" s="472"/>
      <c r="D85" s="473"/>
      <c r="E85" s="472"/>
      <c r="F85" s="472"/>
      <c r="G85" s="472"/>
      <c r="H85" s="472"/>
      <c r="I85" s="467"/>
      <c r="J85" s="481"/>
      <c r="K85" s="468"/>
      <c r="L85" s="481"/>
      <c r="M85" s="481"/>
      <c r="N85" s="481"/>
      <c r="O85" s="481"/>
      <c r="P85" s="481"/>
      <c r="Q85" s="469"/>
      <c r="R85" s="468"/>
      <c r="S85" s="260"/>
      <c r="T85" s="260"/>
      <c r="U85" s="260"/>
      <c r="V85" s="260"/>
      <c r="W85" s="260"/>
      <c r="X85" s="260"/>
      <c r="Y85" s="260"/>
    </row>
    <row r="86" spans="1:25" ht="15" hidden="1" customHeight="1" x14ac:dyDescent="0.25">
      <c r="A86" s="300"/>
      <c r="B86" s="471"/>
      <c r="C86" s="472"/>
      <c r="D86" s="473"/>
      <c r="E86" s="472"/>
      <c r="F86" s="472"/>
      <c r="G86" s="472"/>
      <c r="H86" s="472"/>
      <c r="I86" s="467"/>
      <c r="J86" s="481"/>
      <c r="K86" s="468"/>
      <c r="L86" s="481"/>
      <c r="M86" s="481"/>
      <c r="N86" s="481"/>
      <c r="O86" s="481"/>
      <c r="P86" s="481"/>
      <c r="Q86" s="469"/>
      <c r="R86" s="468"/>
      <c r="S86" s="260"/>
      <c r="T86" s="260"/>
      <c r="U86" s="260"/>
      <c r="V86" s="260"/>
      <c r="W86" s="260"/>
      <c r="X86" s="260"/>
      <c r="Y86" s="260"/>
    </row>
    <row r="87" spans="1:25" ht="15" hidden="1" customHeight="1" x14ac:dyDescent="0.25">
      <c r="A87" s="300"/>
      <c r="B87" s="471"/>
      <c r="C87" s="472"/>
      <c r="D87" s="473"/>
      <c r="E87" s="472"/>
      <c r="F87" s="472"/>
      <c r="G87" s="472"/>
      <c r="H87" s="472"/>
      <c r="I87" s="467"/>
      <c r="J87" s="481"/>
      <c r="K87" s="468"/>
      <c r="L87" s="481"/>
      <c r="M87" s="481"/>
      <c r="N87" s="481"/>
      <c r="O87" s="481"/>
      <c r="P87" s="481"/>
      <c r="Q87" s="469"/>
      <c r="R87" s="468"/>
      <c r="S87" s="260"/>
      <c r="T87" s="260"/>
      <c r="U87" s="260"/>
      <c r="V87" s="260"/>
      <c r="W87" s="260"/>
      <c r="X87" s="260"/>
      <c r="Y87" s="260"/>
    </row>
    <row r="88" spans="1:25" ht="15.75" hidden="1" customHeight="1" x14ac:dyDescent="0.25">
      <c r="A88" s="300"/>
      <c r="B88" s="471"/>
      <c r="C88" s="472"/>
      <c r="D88" s="473"/>
      <c r="E88" s="472"/>
      <c r="F88" s="472"/>
      <c r="G88" s="472"/>
      <c r="H88" s="472"/>
      <c r="I88" s="467"/>
      <c r="J88" s="481"/>
      <c r="K88" s="468"/>
      <c r="L88" s="481"/>
      <c r="M88" s="481"/>
      <c r="N88" s="481"/>
      <c r="O88" s="481"/>
      <c r="P88" s="481"/>
      <c r="Q88" s="469"/>
      <c r="R88" s="468"/>
      <c r="S88" s="288"/>
      <c r="T88" s="288"/>
      <c r="U88" s="288"/>
      <c r="V88" s="288"/>
      <c r="W88" s="288"/>
      <c r="X88" s="288"/>
      <c r="Y88" s="288"/>
    </row>
    <row r="89" spans="1:25" ht="176.25" customHeight="1" x14ac:dyDescent="0.25">
      <c r="A89" s="465">
        <v>18</v>
      </c>
      <c r="B89" s="466" t="s">
        <v>617</v>
      </c>
      <c r="C89" s="462" t="s">
        <v>312</v>
      </c>
      <c r="D89" s="470" t="s">
        <v>613</v>
      </c>
      <c r="E89" s="462" t="s">
        <v>630</v>
      </c>
      <c r="F89" s="462" t="s">
        <v>616</v>
      </c>
      <c r="G89" s="462" t="s">
        <v>615</v>
      </c>
      <c r="H89" s="462" t="s">
        <v>631</v>
      </c>
      <c r="I89" s="467" t="s">
        <v>71</v>
      </c>
      <c r="J89" s="295" t="s">
        <v>614</v>
      </c>
      <c r="K89" s="468" t="s">
        <v>204</v>
      </c>
      <c r="L89" s="24" t="s">
        <v>618</v>
      </c>
      <c r="M89" s="295">
        <v>3</v>
      </c>
      <c r="N89" s="295">
        <v>5</v>
      </c>
      <c r="O89" s="295">
        <v>1</v>
      </c>
      <c r="P89" s="295">
        <v>5</v>
      </c>
      <c r="Q89" s="469" t="s">
        <v>440</v>
      </c>
      <c r="R89" s="468" t="s">
        <v>441</v>
      </c>
      <c r="S89" s="274" t="s">
        <v>621</v>
      </c>
      <c r="T89" s="275" t="s">
        <v>624</v>
      </c>
      <c r="U89" s="275" t="s">
        <v>625</v>
      </c>
      <c r="V89" s="275" t="s">
        <v>626</v>
      </c>
      <c r="W89" s="261" t="s">
        <v>410</v>
      </c>
      <c r="X89" s="275" t="s">
        <v>217</v>
      </c>
      <c r="Y89" s="275" t="s">
        <v>627</v>
      </c>
    </row>
    <row r="90" spans="1:25" ht="120" customHeight="1" x14ac:dyDescent="0.25">
      <c r="A90" s="465"/>
      <c r="B90" s="466"/>
      <c r="C90" s="462"/>
      <c r="D90" s="470"/>
      <c r="E90" s="462"/>
      <c r="F90" s="462"/>
      <c r="G90" s="462"/>
      <c r="H90" s="462"/>
      <c r="I90" s="467"/>
      <c r="J90" s="295"/>
      <c r="K90" s="468"/>
      <c r="L90" s="24" t="s">
        <v>619</v>
      </c>
      <c r="M90" s="295"/>
      <c r="N90" s="295"/>
      <c r="O90" s="295"/>
      <c r="P90" s="295"/>
      <c r="Q90" s="469"/>
      <c r="R90" s="468"/>
      <c r="S90" s="274" t="s">
        <v>622</v>
      </c>
      <c r="T90" s="275" t="s">
        <v>628</v>
      </c>
      <c r="U90" s="275" t="s">
        <v>625</v>
      </c>
      <c r="V90" s="275" t="s">
        <v>626</v>
      </c>
      <c r="W90" s="261" t="s">
        <v>410</v>
      </c>
      <c r="X90" s="275" t="s">
        <v>217</v>
      </c>
      <c r="Y90" s="275" t="s">
        <v>627</v>
      </c>
    </row>
    <row r="91" spans="1:25" ht="96" customHeight="1" x14ac:dyDescent="0.25">
      <c r="A91" s="465"/>
      <c r="B91" s="466"/>
      <c r="C91" s="462"/>
      <c r="D91" s="470"/>
      <c r="E91" s="462"/>
      <c r="F91" s="462"/>
      <c r="G91" s="462"/>
      <c r="H91" s="462"/>
      <c r="I91" s="467"/>
      <c r="J91" s="295"/>
      <c r="K91" s="468"/>
      <c r="L91" s="24" t="s">
        <v>620</v>
      </c>
      <c r="M91" s="295"/>
      <c r="N91" s="295"/>
      <c r="O91" s="295"/>
      <c r="P91" s="295"/>
      <c r="Q91" s="469"/>
      <c r="R91" s="468"/>
      <c r="S91" s="274" t="s">
        <v>623</v>
      </c>
      <c r="T91" s="275" t="s">
        <v>629</v>
      </c>
      <c r="U91" s="275" t="s">
        <v>625</v>
      </c>
      <c r="V91" s="275"/>
      <c r="W91" s="261" t="s">
        <v>410</v>
      </c>
      <c r="X91" s="275" t="s">
        <v>217</v>
      </c>
      <c r="Y91" s="275" t="s">
        <v>627</v>
      </c>
    </row>
    <row r="92" spans="1:25" ht="15" hidden="1" customHeight="1" x14ac:dyDescent="0.25">
      <c r="A92" s="465"/>
      <c r="B92" s="466"/>
      <c r="C92" s="462"/>
      <c r="D92" s="470"/>
      <c r="E92" s="462"/>
      <c r="F92" s="462"/>
      <c r="G92" s="462"/>
      <c r="H92" s="462"/>
      <c r="I92" s="467"/>
      <c r="J92" s="295"/>
      <c r="K92" s="468"/>
      <c r="L92" s="24"/>
      <c r="M92" s="295"/>
      <c r="N92" s="295"/>
      <c r="O92" s="295"/>
      <c r="P92" s="295"/>
      <c r="Q92" s="469"/>
      <c r="R92" s="468"/>
      <c r="S92" s="274"/>
      <c r="T92" s="274"/>
      <c r="U92" s="274"/>
      <c r="V92" s="274"/>
      <c r="W92" s="274"/>
      <c r="X92" s="274"/>
      <c r="Y92" s="274"/>
    </row>
    <row r="93" spans="1:25" ht="15.75" hidden="1" customHeight="1" x14ac:dyDescent="0.25">
      <c r="A93" s="478"/>
      <c r="B93" s="479"/>
      <c r="C93" s="476"/>
      <c r="D93" s="480"/>
      <c r="E93" s="476"/>
      <c r="F93" s="476"/>
      <c r="G93" s="476"/>
      <c r="H93" s="476"/>
      <c r="I93" s="477"/>
      <c r="J93" s="298"/>
      <c r="K93" s="475"/>
      <c r="L93" s="28"/>
      <c r="M93" s="298"/>
      <c r="N93" s="298"/>
      <c r="O93" s="298"/>
      <c r="P93" s="298"/>
      <c r="Q93" s="474"/>
      <c r="R93" s="475"/>
      <c r="S93" s="290"/>
      <c r="T93" s="290"/>
      <c r="U93" s="290"/>
      <c r="V93" s="290"/>
      <c r="W93" s="290"/>
      <c r="X93" s="290"/>
      <c r="Y93" s="290"/>
    </row>
    <row r="94" spans="1:25" ht="35.25" customHeight="1" x14ac:dyDescent="0.25">
      <c r="A94" s="465">
        <v>19</v>
      </c>
      <c r="B94" s="466" t="s">
        <v>632</v>
      </c>
      <c r="C94" s="462" t="s">
        <v>48</v>
      </c>
      <c r="D94" s="470" t="s">
        <v>611</v>
      </c>
      <c r="E94" s="462" t="s">
        <v>636</v>
      </c>
      <c r="F94" s="462" t="s">
        <v>635</v>
      </c>
      <c r="G94" s="462" t="s">
        <v>637</v>
      </c>
      <c r="H94" s="462" t="s">
        <v>634</v>
      </c>
      <c r="I94" s="467" t="s">
        <v>71</v>
      </c>
      <c r="J94" s="295" t="s">
        <v>638</v>
      </c>
      <c r="K94" s="468" t="s">
        <v>204</v>
      </c>
      <c r="L94" s="24" t="s">
        <v>639</v>
      </c>
      <c r="M94" s="295">
        <v>3</v>
      </c>
      <c r="N94" s="295">
        <v>5</v>
      </c>
      <c r="O94" s="295">
        <v>1</v>
      </c>
      <c r="P94" s="295">
        <v>5</v>
      </c>
      <c r="Q94" s="469" t="s">
        <v>440</v>
      </c>
      <c r="R94" s="468" t="s">
        <v>441</v>
      </c>
      <c r="S94" s="502" t="s">
        <v>641</v>
      </c>
      <c r="T94" s="502" t="s">
        <v>650</v>
      </c>
      <c r="U94" s="502" t="s">
        <v>642</v>
      </c>
      <c r="V94" s="502" t="s">
        <v>210</v>
      </c>
      <c r="W94" s="510">
        <v>44562</v>
      </c>
      <c r="X94" s="502" t="s">
        <v>217</v>
      </c>
      <c r="Y94" s="510" t="s">
        <v>86</v>
      </c>
    </row>
    <row r="95" spans="1:25" ht="96" customHeight="1" x14ac:dyDescent="0.25">
      <c r="A95" s="465"/>
      <c r="B95" s="466"/>
      <c r="C95" s="462"/>
      <c r="D95" s="470"/>
      <c r="E95" s="462"/>
      <c r="F95" s="462"/>
      <c r="G95" s="462"/>
      <c r="H95" s="462"/>
      <c r="I95" s="467"/>
      <c r="J95" s="295"/>
      <c r="K95" s="468"/>
      <c r="L95" s="24" t="s">
        <v>640</v>
      </c>
      <c r="M95" s="295"/>
      <c r="N95" s="295"/>
      <c r="O95" s="295"/>
      <c r="P95" s="295"/>
      <c r="Q95" s="469"/>
      <c r="R95" s="468"/>
      <c r="S95" s="502"/>
      <c r="T95" s="502"/>
      <c r="U95" s="502"/>
      <c r="V95" s="502"/>
      <c r="W95" s="510"/>
      <c r="X95" s="502"/>
      <c r="Y95" s="510"/>
    </row>
    <row r="96" spans="1:25" ht="15" hidden="1" customHeight="1" x14ac:dyDescent="0.25">
      <c r="A96" s="465"/>
      <c r="B96" s="466"/>
      <c r="C96" s="462"/>
      <c r="D96" s="470"/>
      <c r="E96" s="462"/>
      <c r="F96" s="462"/>
      <c r="G96" s="462"/>
      <c r="H96" s="462"/>
      <c r="I96" s="467"/>
      <c r="J96" s="295"/>
      <c r="K96" s="468"/>
      <c r="L96" s="24"/>
      <c r="M96" s="295"/>
      <c r="N96" s="295"/>
      <c r="O96" s="295"/>
      <c r="P96" s="295"/>
      <c r="Q96" s="469"/>
      <c r="R96" s="468"/>
      <c r="S96" s="291"/>
      <c r="T96" s="291"/>
      <c r="U96" s="291"/>
      <c r="V96" s="291"/>
      <c r="W96" s="291"/>
      <c r="X96" s="291"/>
      <c r="Y96" s="291"/>
    </row>
    <row r="97" spans="1:25" ht="15" hidden="1" customHeight="1" x14ac:dyDescent="0.25">
      <c r="A97" s="465"/>
      <c r="B97" s="466"/>
      <c r="C97" s="462"/>
      <c r="D97" s="470"/>
      <c r="E97" s="462"/>
      <c r="F97" s="462"/>
      <c r="G97" s="462"/>
      <c r="H97" s="462"/>
      <c r="I97" s="467"/>
      <c r="J97" s="295"/>
      <c r="K97" s="468"/>
      <c r="L97" s="24"/>
      <c r="M97" s="295"/>
      <c r="N97" s="295"/>
      <c r="O97" s="295"/>
      <c r="P97" s="295"/>
      <c r="Q97" s="469"/>
      <c r="R97" s="468"/>
      <c r="S97" s="291"/>
      <c r="T97" s="291"/>
      <c r="U97" s="291"/>
      <c r="V97" s="291"/>
      <c r="W97" s="291"/>
      <c r="X97" s="291"/>
      <c r="Y97" s="291"/>
    </row>
    <row r="98" spans="1:25" ht="65.25" hidden="1" customHeight="1" x14ac:dyDescent="0.25">
      <c r="A98" s="465"/>
      <c r="B98" s="466"/>
      <c r="C98" s="462"/>
      <c r="D98" s="470"/>
      <c r="E98" s="462"/>
      <c r="F98" s="462"/>
      <c r="G98" s="462"/>
      <c r="H98" s="462"/>
      <c r="I98" s="467"/>
      <c r="J98" s="295"/>
      <c r="K98" s="468"/>
      <c r="L98" s="24"/>
      <c r="M98" s="295"/>
      <c r="N98" s="295"/>
      <c r="O98" s="295"/>
      <c r="P98" s="295"/>
      <c r="Q98" s="469"/>
      <c r="R98" s="468"/>
      <c r="S98" s="291"/>
      <c r="T98" s="291"/>
      <c r="U98" s="291"/>
      <c r="V98" s="291"/>
      <c r="W98" s="291"/>
      <c r="X98" s="291"/>
      <c r="Y98" s="291"/>
    </row>
    <row r="99" spans="1:25" ht="36" customHeight="1" x14ac:dyDescent="0.25">
      <c r="A99" s="295">
        <v>20</v>
      </c>
      <c r="B99" s="466" t="s">
        <v>633</v>
      </c>
      <c r="C99" s="462" t="s">
        <v>48</v>
      </c>
      <c r="D99" s="470" t="s">
        <v>611</v>
      </c>
      <c r="E99" s="462" t="s">
        <v>636</v>
      </c>
      <c r="F99" s="462" t="s">
        <v>635</v>
      </c>
      <c r="G99" s="462" t="s">
        <v>637</v>
      </c>
      <c r="H99" s="462" t="s">
        <v>634</v>
      </c>
      <c r="I99" s="467" t="s">
        <v>71</v>
      </c>
      <c r="J99" s="295" t="s">
        <v>643</v>
      </c>
      <c r="K99" s="468" t="s">
        <v>204</v>
      </c>
      <c r="L99" s="24" t="s">
        <v>644</v>
      </c>
      <c r="M99" s="295">
        <v>1</v>
      </c>
      <c r="N99" s="295">
        <v>4</v>
      </c>
      <c r="O99" s="295">
        <v>1</v>
      </c>
      <c r="P99" s="295">
        <v>4</v>
      </c>
      <c r="Q99" s="461" t="s">
        <v>55</v>
      </c>
      <c r="R99" s="309" t="s">
        <v>441</v>
      </c>
      <c r="S99" s="502" t="s">
        <v>646</v>
      </c>
      <c r="T99" s="502" t="s">
        <v>651</v>
      </c>
      <c r="U99" s="502" t="s">
        <v>642</v>
      </c>
      <c r="V99" s="502" t="s">
        <v>210</v>
      </c>
      <c r="W99" s="502" t="s">
        <v>649</v>
      </c>
      <c r="X99" s="502" t="s">
        <v>217</v>
      </c>
      <c r="Y99" s="502" t="s">
        <v>86</v>
      </c>
    </row>
    <row r="100" spans="1:25" ht="52.5" customHeight="1" x14ac:dyDescent="0.25">
      <c r="A100" s="295"/>
      <c r="B100" s="466"/>
      <c r="C100" s="462"/>
      <c r="D100" s="470"/>
      <c r="E100" s="462"/>
      <c r="F100" s="462"/>
      <c r="G100" s="462"/>
      <c r="H100" s="462"/>
      <c r="I100" s="467"/>
      <c r="J100" s="295"/>
      <c r="K100" s="468"/>
      <c r="L100" s="295" t="s">
        <v>645</v>
      </c>
      <c r="M100" s="295"/>
      <c r="N100" s="295"/>
      <c r="O100" s="295"/>
      <c r="P100" s="295"/>
      <c r="Q100" s="461"/>
      <c r="R100" s="309"/>
      <c r="S100" s="502"/>
      <c r="T100" s="502"/>
      <c r="U100" s="502"/>
      <c r="V100" s="502"/>
      <c r="W100" s="502"/>
      <c r="X100" s="502"/>
      <c r="Y100" s="502"/>
    </row>
    <row r="101" spans="1:25" ht="97.5" customHeight="1" x14ac:dyDescent="0.25">
      <c r="A101" s="295"/>
      <c r="B101" s="466"/>
      <c r="C101" s="462"/>
      <c r="D101" s="470"/>
      <c r="E101" s="462"/>
      <c r="F101" s="462"/>
      <c r="G101" s="462"/>
      <c r="H101" s="462"/>
      <c r="I101" s="467"/>
      <c r="J101" s="295"/>
      <c r="K101" s="468"/>
      <c r="L101" s="295"/>
      <c r="M101" s="295"/>
      <c r="N101" s="295"/>
      <c r="O101" s="295"/>
      <c r="P101" s="295"/>
      <c r="Q101" s="461"/>
      <c r="R101" s="309"/>
      <c r="S101" s="291" t="s">
        <v>647</v>
      </c>
      <c r="T101" s="502"/>
      <c r="U101" s="502"/>
      <c r="V101" s="502"/>
      <c r="W101" s="502"/>
      <c r="X101" s="502"/>
      <c r="Y101" s="502"/>
    </row>
    <row r="102" spans="1:25" ht="183.75" customHeight="1" x14ac:dyDescent="0.25">
      <c r="A102" s="295"/>
      <c r="B102" s="466"/>
      <c r="C102" s="462"/>
      <c r="D102" s="470"/>
      <c r="E102" s="462"/>
      <c r="F102" s="462"/>
      <c r="G102" s="462"/>
      <c r="H102" s="462"/>
      <c r="I102" s="467"/>
      <c r="J102" s="295"/>
      <c r="K102" s="468"/>
      <c r="L102" s="295"/>
      <c r="M102" s="295"/>
      <c r="N102" s="295"/>
      <c r="O102" s="295"/>
      <c r="P102" s="295"/>
      <c r="Q102" s="461"/>
      <c r="R102" s="309"/>
      <c r="S102" s="291" t="s">
        <v>648</v>
      </c>
      <c r="T102" s="291" t="s">
        <v>652</v>
      </c>
      <c r="U102" s="291" t="s">
        <v>642</v>
      </c>
      <c r="V102" s="291" t="s">
        <v>210</v>
      </c>
      <c r="W102" s="292" t="s">
        <v>410</v>
      </c>
      <c r="X102" s="291" t="s">
        <v>217</v>
      </c>
      <c r="Y102" s="293" t="s">
        <v>86</v>
      </c>
    </row>
    <row r="103" spans="1:25" ht="15.75" hidden="1" customHeight="1" x14ac:dyDescent="0.25">
      <c r="A103" s="295"/>
      <c r="B103" s="466"/>
      <c r="C103" s="462"/>
      <c r="D103" s="470"/>
      <c r="E103" s="462"/>
      <c r="F103" s="462"/>
      <c r="G103" s="462"/>
      <c r="H103" s="462"/>
      <c r="I103" s="467"/>
      <c r="J103" s="295"/>
      <c r="K103" s="468"/>
      <c r="L103" s="24"/>
      <c r="M103" s="295"/>
      <c r="N103" s="295"/>
      <c r="O103" s="295"/>
      <c r="P103" s="295"/>
      <c r="Q103" s="461"/>
      <c r="R103" s="309"/>
      <c r="S103" s="289"/>
      <c r="T103" s="289"/>
      <c r="U103" s="289"/>
      <c r="V103" s="289"/>
      <c r="W103" s="289"/>
      <c r="X103" s="289"/>
      <c r="Y103" s="289"/>
    </row>
    <row r="104" spans="1:25" ht="15" hidden="1" customHeight="1" x14ac:dyDescent="0.25">
      <c r="A104" s="465">
        <v>21</v>
      </c>
      <c r="B104" s="466"/>
      <c r="C104" s="462"/>
      <c r="D104" s="462"/>
      <c r="E104" s="462"/>
      <c r="F104" s="462"/>
      <c r="G104" s="462"/>
      <c r="H104" s="462"/>
      <c r="I104" s="463"/>
      <c r="J104" s="295"/>
      <c r="K104" s="309"/>
      <c r="L104" s="295"/>
      <c r="M104" s="295"/>
      <c r="N104" s="295"/>
      <c r="O104" s="295"/>
      <c r="P104" s="295"/>
      <c r="Q104" s="461"/>
      <c r="R104" s="309"/>
      <c r="S104" s="262"/>
      <c r="T104" s="262"/>
      <c r="U104" s="262"/>
      <c r="V104" s="39"/>
      <c r="W104" s="39"/>
      <c r="X104" s="39"/>
      <c r="Y104" s="39"/>
    </row>
    <row r="105" spans="1:25" ht="15" hidden="1" customHeight="1" x14ac:dyDescent="0.25">
      <c r="A105" s="465"/>
      <c r="B105" s="466"/>
      <c r="C105" s="462"/>
      <c r="D105" s="462"/>
      <c r="E105" s="462"/>
      <c r="F105" s="462"/>
      <c r="G105" s="462"/>
      <c r="H105" s="462"/>
      <c r="I105" s="463"/>
      <c r="J105" s="295"/>
      <c r="K105" s="309"/>
      <c r="L105" s="295"/>
      <c r="M105" s="295"/>
      <c r="N105" s="295"/>
      <c r="O105" s="295"/>
      <c r="P105" s="295"/>
      <c r="Q105" s="461"/>
      <c r="R105" s="309"/>
      <c r="S105" s="262"/>
      <c r="T105" s="262"/>
      <c r="U105" s="262"/>
      <c r="V105" s="262"/>
      <c r="W105" s="262"/>
      <c r="X105" s="262"/>
      <c r="Y105" s="262"/>
    </row>
    <row r="106" spans="1:25" ht="15" hidden="1" customHeight="1" x14ac:dyDescent="0.25">
      <c r="A106" s="465"/>
      <c r="B106" s="466"/>
      <c r="C106" s="462"/>
      <c r="D106" s="462"/>
      <c r="E106" s="462"/>
      <c r="F106" s="462"/>
      <c r="G106" s="462"/>
      <c r="H106" s="462"/>
      <c r="I106" s="463"/>
      <c r="J106" s="295"/>
      <c r="K106" s="309"/>
      <c r="L106" s="295"/>
      <c r="M106" s="295"/>
      <c r="N106" s="295"/>
      <c r="O106" s="295"/>
      <c r="P106" s="295"/>
      <c r="Q106" s="461"/>
      <c r="R106" s="309"/>
      <c r="S106" s="262"/>
      <c r="T106" s="262"/>
      <c r="U106" s="262"/>
      <c r="V106" s="262"/>
      <c r="W106" s="262"/>
      <c r="X106" s="262"/>
      <c r="Y106" s="262"/>
    </row>
    <row r="107" spans="1:25" ht="15" hidden="1" customHeight="1" x14ac:dyDescent="0.25">
      <c r="A107" s="465"/>
      <c r="B107" s="466"/>
      <c r="C107" s="462"/>
      <c r="D107" s="462"/>
      <c r="E107" s="462"/>
      <c r="F107" s="462"/>
      <c r="G107" s="462"/>
      <c r="H107" s="462"/>
      <c r="I107" s="463"/>
      <c r="J107" s="295"/>
      <c r="K107" s="309"/>
      <c r="L107" s="295"/>
      <c r="M107" s="295"/>
      <c r="N107" s="295"/>
      <c r="O107" s="295"/>
      <c r="P107" s="295"/>
      <c r="Q107" s="461"/>
      <c r="R107" s="309"/>
      <c r="S107" s="262"/>
      <c r="T107" s="262"/>
      <c r="U107" s="262"/>
      <c r="V107" s="262"/>
      <c r="W107" s="262"/>
      <c r="X107" s="262"/>
      <c r="Y107" s="262"/>
    </row>
    <row r="108" spans="1:25" ht="15.75" hidden="1" customHeight="1" x14ac:dyDescent="0.25">
      <c r="A108" s="465"/>
      <c r="B108" s="466"/>
      <c r="C108" s="462"/>
      <c r="D108" s="462"/>
      <c r="E108" s="462"/>
      <c r="F108" s="462"/>
      <c r="G108" s="462"/>
      <c r="H108" s="462"/>
      <c r="I108" s="463"/>
      <c r="J108" s="295"/>
      <c r="K108" s="309"/>
      <c r="L108" s="295"/>
      <c r="M108" s="295"/>
      <c r="N108" s="295"/>
      <c r="O108" s="295"/>
      <c r="P108" s="295"/>
      <c r="Q108" s="461"/>
      <c r="R108" s="309"/>
      <c r="S108" s="262"/>
      <c r="T108" s="262"/>
      <c r="U108" s="262"/>
      <c r="V108" s="262"/>
      <c r="W108" s="262"/>
      <c r="X108" s="262"/>
      <c r="Y108" s="262"/>
    </row>
    <row r="109" spans="1:25" ht="15" hidden="1" customHeight="1" x14ac:dyDescent="0.25">
      <c r="A109" s="465">
        <v>22</v>
      </c>
      <c r="B109" s="466"/>
      <c r="C109" s="462"/>
      <c r="D109" s="462"/>
      <c r="E109" s="462"/>
      <c r="F109" s="462"/>
      <c r="G109" s="462"/>
      <c r="H109" s="462"/>
      <c r="I109" s="463"/>
      <c r="J109" s="295"/>
      <c r="K109" s="309"/>
      <c r="L109" s="295"/>
      <c r="M109" s="295"/>
      <c r="N109" s="295"/>
      <c r="O109" s="295"/>
      <c r="P109" s="295"/>
      <c r="Q109" s="461"/>
      <c r="R109" s="309"/>
      <c r="S109" s="262"/>
      <c r="T109" s="262"/>
      <c r="U109" s="262"/>
      <c r="V109" s="39"/>
      <c r="W109" s="39"/>
      <c r="X109" s="39"/>
      <c r="Y109" s="39"/>
    </row>
    <row r="110" spans="1:25" ht="15" hidden="1" customHeight="1" x14ac:dyDescent="0.25">
      <c r="A110" s="465"/>
      <c r="B110" s="466"/>
      <c r="C110" s="462"/>
      <c r="D110" s="462"/>
      <c r="E110" s="462"/>
      <c r="F110" s="462"/>
      <c r="G110" s="462"/>
      <c r="H110" s="462"/>
      <c r="I110" s="463"/>
      <c r="J110" s="295"/>
      <c r="K110" s="309"/>
      <c r="L110" s="295"/>
      <c r="M110" s="295"/>
      <c r="N110" s="295"/>
      <c r="O110" s="295"/>
      <c r="P110" s="295"/>
      <c r="Q110" s="461"/>
      <c r="R110" s="309"/>
      <c r="S110" s="262"/>
      <c r="T110" s="262"/>
      <c r="U110" s="262"/>
      <c r="V110" s="262"/>
      <c r="W110" s="262"/>
      <c r="X110" s="262"/>
      <c r="Y110" s="262"/>
    </row>
    <row r="111" spans="1:25" ht="15" hidden="1" customHeight="1" x14ac:dyDescent="0.25">
      <c r="A111" s="465"/>
      <c r="B111" s="466"/>
      <c r="C111" s="462"/>
      <c r="D111" s="462"/>
      <c r="E111" s="462"/>
      <c r="F111" s="462"/>
      <c r="G111" s="462"/>
      <c r="H111" s="462"/>
      <c r="I111" s="463"/>
      <c r="J111" s="295"/>
      <c r="K111" s="309"/>
      <c r="L111" s="295"/>
      <c r="M111" s="295"/>
      <c r="N111" s="295"/>
      <c r="O111" s="295"/>
      <c r="P111" s="295"/>
      <c r="Q111" s="461"/>
      <c r="R111" s="309"/>
      <c r="S111" s="262"/>
      <c r="T111" s="262"/>
      <c r="U111" s="262"/>
      <c r="V111" s="262"/>
      <c r="W111" s="262"/>
      <c r="X111" s="262"/>
      <c r="Y111" s="262"/>
    </row>
    <row r="112" spans="1:25" ht="15" hidden="1" customHeight="1" x14ac:dyDescent="0.25">
      <c r="A112" s="465"/>
      <c r="B112" s="466"/>
      <c r="C112" s="462"/>
      <c r="D112" s="462"/>
      <c r="E112" s="462"/>
      <c r="F112" s="462"/>
      <c r="G112" s="462"/>
      <c r="H112" s="462"/>
      <c r="I112" s="463"/>
      <c r="J112" s="295"/>
      <c r="K112" s="309"/>
      <c r="L112" s="295"/>
      <c r="M112" s="295"/>
      <c r="N112" s="295"/>
      <c r="O112" s="295"/>
      <c r="P112" s="295"/>
      <c r="Q112" s="461"/>
      <c r="R112" s="309"/>
      <c r="S112" s="262"/>
      <c r="T112" s="262"/>
      <c r="U112" s="262"/>
      <c r="V112" s="262"/>
      <c r="W112" s="262"/>
      <c r="X112" s="262"/>
      <c r="Y112" s="262"/>
    </row>
    <row r="113" spans="1:25" ht="15.75" hidden="1" customHeight="1" x14ac:dyDescent="0.25">
      <c r="A113" s="465"/>
      <c r="B113" s="466"/>
      <c r="C113" s="462"/>
      <c r="D113" s="462"/>
      <c r="E113" s="462"/>
      <c r="F113" s="462"/>
      <c r="G113" s="462"/>
      <c r="H113" s="462"/>
      <c r="I113" s="463"/>
      <c r="J113" s="295"/>
      <c r="K113" s="309"/>
      <c r="L113" s="295"/>
      <c r="M113" s="295"/>
      <c r="N113" s="295"/>
      <c r="O113" s="295"/>
      <c r="P113" s="295"/>
      <c r="Q113" s="461"/>
      <c r="R113" s="309"/>
      <c r="S113" s="262"/>
      <c r="T113" s="262"/>
      <c r="U113" s="262"/>
      <c r="V113" s="262"/>
      <c r="W113" s="262"/>
      <c r="X113" s="262"/>
      <c r="Y113" s="262"/>
    </row>
    <row r="114" spans="1:25" ht="15" hidden="1" customHeight="1" x14ac:dyDescent="0.25">
      <c r="A114" s="465">
        <v>23</v>
      </c>
      <c r="B114" s="466"/>
      <c r="C114" s="462"/>
      <c r="D114" s="462"/>
      <c r="E114" s="462"/>
      <c r="F114" s="462"/>
      <c r="G114" s="462"/>
      <c r="H114" s="462"/>
      <c r="I114" s="463"/>
      <c r="J114" s="295"/>
      <c r="K114" s="295"/>
      <c r="L114" s="295"/>
      <c r="M114" s="295"/>
      <c r="N114" s="295"/>
      <c r="O114" s="295"/>
      <c r="P114" s="295"/>
      <c r="Q114" s="461"/>
      <c r="R114" s="309"/>
      <c r="S114" s="263"/>
      <c r="T114" s="263"/>
      <c r="U114" s="263"/>
      <c r="V114" s="263"/>
      <c r="W114" s="261"/>
      <c r="X114" s="263"/>
      <c r="Y114" s="263"/>
    </row>
    <row r="115" spans="1:25" ht="15" hidden="1" customHeight="1" x14ac:dyDescent="0.25">
      <c r="A115" s="465"/>
      <c r="B115" s="466"/>
      <c r="C115" s="462"/>
      <c r="D115" s="462"/>
      <c r="E115" s="462"/>
      <c r="F115" s="462"/>
      <c r="G115" s="462"/>
      <c r="H115" s="462"/>
      <c r="I115" s="463"/>
      <c r="J115" s="295"/>
      <c r="K115" s="295"/>
      <c r="L115" s="295"/>
      <c r="M115" s="295"/>
      <c r="N115" s="295"/>
      <c r="O115" s="295"/>
      <c r="P115" s="295"/>
      <c r="Q115" s="461"/>
      <c r="R115" s="309"/>
      <c r="S115" s="263"/>
      <c r="T115" s="263"/>
      <c r="U115" s="263"/>
      <c r="V115" s="263"/>
      <c r="W115" s="263"/>
      <c r="X115" s="263"/>
      <c r="Y115" s="263"/>
    </row>
    <row r="116" spans="1:25" ht="15" hidden="1" customHeight="1" x14ac:dyDescent="0.25">
      <c r="A116" s="465"/>
      <c r="B116" s="466"/>
      <c r="C116" s="462"/>
      <c r="D116" s="462"/>
      <c r="E116" s="462"/>
      <c r="F116" s="462"/>
      <c r="G116" s="462"/>
      <c r="H116" s="462"/>
      <c r="I116" s="463"/>
      <c r="J116" s="295"/>
      <c r="K116" s="295"/>
      <c r="L116" s="295"/>
      <c r="M116" s="295"/>
      <c r="N116" s="295"/>
      <c r="O116" s="295"/>
      <c r="P116" s="295"/>
      <c r="Q116" s="461"/>
      <c r="R116" s="309"/>
      <c r="S116" s="263"/>
      <c r="T116" s="263"/>
      <c r="U116" s="263"/>
      <c r="V116" s="263"/>
      <c r="W116" s="263"/>
      <c r="X116" s="263"/>
      <c r="Y116" s="263"/>
    </row>
    <row r="117" spans="1:25" ht="15" hidden="1" customHeight="1" x14ac:dyDescent="0.25">
      <c r="A117" s="465"/>
      <c r="B117" s="466"/>
      <c r="C117" s="462"/>
      <c r="D117" s="462"/>
      <c r="E117" s="462"/>
      <c r="F117" s="462"/>
      <c r="G117" s="462"/>
      <c r="H117" s="462"/>
      <c r="I117" s="463"/>
      <c r="J117" s="295"/>
      <c r="K117" s="295"/>
      <c r="L117" s="295"/>
      <c r="M117" s="295"/>
      <c r="N117" s="295"/>
      <c r="O117" s="295"/>
      <c r="P117" s="295"/>
      <c r="Q117" s="461"/>
      <c r="R117" s="309"/>
      <c r="S117" s="263"/>
      <c r="T117" s="263"/>
      <c r="U117" s="263"/>
      <c r="V117" s="263"/>
      <c r="W117" s="263"/>
      <c r="X117" s="263"/>
      <c r="Y117" s="263"/>
    </row>
    <row r="118" spans="1:25" ht="15.75" hidden="1" customHeight="1" x14ac:dyDescent="0.25">
      <c r="A118" s="465"/>
      <c r="B118" s="466"/>
      <c r="C118" s="462"/>
      <c r="D118" s="462"/>
      <c r="E118" s="462"/>
      <c r="F118" s="462"/>
      <c r="G118" s="462"/>
      <c r="H118" s="462"/>
      <c r="I118" s="463"/>
      <c r="J118" s="295"/>
      <c r="K118" s="295"/>
      <c r="L118" s="295"/>
      <c r="M118" s="295"/>
      <c r="N118" s="295"/>
      <c r="O118" s="295"/>
      <c r="P118" s="295"/>
      <c r="Q118" s="461"/>
      <c r="R118" s="309"/>
      <c r="S118" s="263"/>
      <c r="T118" s="263"/>
      <c r="U118" s="263"/>
      <c r="V118" s="263"/>
      <c r="W118" s="263"/>
      <c r="X118" s="263"/>
      <c r="Y118" s="263"/>
    </row>
    <row r="119" spans="1:25" ht="15" hidden="1" customHeight="1" x14ac:dyDescent="0.25">
      <c r="A119" s="295">
        <v>24</v>
      </c>
      <c r="B119" s="466"/>
      <c r="C119" s="462"/>
      <c r="D119" s="462"/>
      <c r="E119" s="462"/>
      <c r="F119" s="462"/>
      <c r="G119" s="462"/>
      <c r="H119" s="462"/>
      <c r="I119" s="463"/>
      <c r="J119" s="295"/>
      <c r="K119" s="295"/>
      <c r="L119" s="295"/>
      <c r="M119" s="295"/>
      <c r="N119" s="295"/>
      <c r="O119" s="295"/>
      <c r="P119" s="295"/>
      <c r="Q119" s="461"/>
      <c r="R119" s="309"/>
      <c r="S119" s="263"/>
      <c r="T119" s="263"/>
      <c r="U119" s="263"/>
      <c r="V119" s="263"/>
      <c r="W119" s="261"/>
      <c r="X119" s="263"/>
      <c r="Y119" s="263"/>
    </row>
    <row r="120" spans="1:25" ht="15" hidden="1" customHeight="1" x14ac:dyDescent="0.25">
      <c r="A120" s="295"/>
      <c r="B120" s="466"/>
      <c r="C120" s="462"/>
      <c r="D120" s="462"/>
      <c r="E120" s="462"/>
      <c r="F120" s="462"/>
      <c r="G120" s="462"/>
      <c r="H120" s="462"/>
      <c r="I120" s="463"/>
      <c r="J120" s="295"/>
      <c r="K120" s="295"/>
      <c r="L120" s="295"/>
      <c r="M120" s="295"/>
      <c r="N120" s="295"/>
      <c r="O120" s="295"/>
      <c r="P120" s="295"/>
      <c r="Q120" s="461"/>
      <c r="R120" s="309"/>
      <c r="S120" s="263"/>
      <c r="T120" s="263"/>
      <c r="U120" s="263"/>
      <c r="V120" s="263"/>
      <c r="W120" s="263"/>
      <c r="X120" s="263"/>
      <c r="Y120" s="263"/>
    </row>
    <row r="121" spans="1:25" ht="15" hidden="1" customHeight="1" x14ac:dyDescent="0.25">
      <c r="A121" s="295"/>
      <c r="B121" s="466"/>
      <c r="C121" s="462"/>
      <c r="D121" s="462"/>
      <c r="E121" s="462"/>
      <c r="F121" s="462"/>
      <c r="G121" s="462"/>
      <c r="H121" s="462"/>
      <c r="I121" s="463"/>
      <c r="J121" s="295"/>
      <c r="K121" s="295"/>
      <c r="L121" s="295"/>
      <c r="M121" s="295"/>
      <c r="N121" s="295"/>
      <c r="O121" s="295"/>
      <c r="P121" s="295"/>
      <c r="Q121" s="461"/>
      <c r="R121" s="309"/>
      <c r="S121" s="263"/>
      <c r="T121" s="263"/>
      <c r="U121" s="263"/>
      <c r="V121" s="263"/>
      <c r="W121" s="263"/>
      <c r="X121" s="263"/>
      <c r="Y121" s="263"/>
    </row>
    <row r="122" spans="1:25" ht="15" hidden="1" customHeight="1" x14ac:dyDescent="0.25">
      <c r="A122" s="295"/>
      <c r="B122" s="466"/>
      <c r="C122" s="462"/>
      <c r="D122" s="462"/>
      <c r="E122" s="462"/>
      <c r="F122" s="462"/>
      <c r="G122" s="462"/>
      <c r="H122" s="462"/>
      <c r="I122" s="463"/>
      <c r="J122" s="295"/>
      <c r="K122" s="295"/>
      <c r="L122" s="295"/>
      <c r="M122" s="295"/>
      <c r="N122" s="295"/>
      <c r="O122" s="295"/>
      <c r="P122" s="295"/>
      <c r="Q122" s="461"/>
      <c r="R122" s="309"/>
      <c r="S122" s="263"/>
      <c r="T122" s="263"/>
      <c r="U122" s="263"/>
      <c r="V122" s="263"/>
      <c r="W122" s="263"/>
      <c r="X122" s="263"/>
      <c r="Y122" s="263"/>
    </row>
    <row r="123" spans="1:25" ht="15.75" hidden="1" customHeight="1" x14ac:dyDescent="0.25">
      <c r="A123" s="295"/>
      <c r="B123" s="466"/>
      <c r="C123" s="462"/>
      <c r="D123" s="462"/>
      <c r="E123" s="462"/>
      <c r="F123" s="462"/>
      <c r="G123" s="462"/>
      <c r="H123" s="462"/>
      <c r="I123" s="463"/>
      <c r="J123" s="295"/>
      <c r="K123" s="295"/>
      <c r="L123" s="295"/>
      <c r="M123" s="295"/>
      <c r="N123" s="295"/>
      <c r="O123" s="295"/>
      <c r="P123" s="295"/>
      <c r="Q123" s="461"/>
      <c r="R123" s="309"/>
      <c r="S123" s="263"/>
      <c r="T123" s="263"/>
      <c r="U123" s="263"/>
      <c r="V123" s="263"/>
      <c r="W123" s="263"/>
      <c r="X123" s="263"/>
      <c r="Y123" s="263"/>
    </row>
    <row r="124" spans="1:25" ht="15" hidden="1" customHeight="1" x14ac:dyDescent="0.25">
      <c r="A124" s="465">
        <v>25</v>
      </c>
      <c r="B124" s="466"/>
      <c r="C124" s="462"/>
      <c r="D124" s="462"/>
      <c r="E124" s="462"/>
      <c r="F124" s="462"/>
      <c r="G124" s="462"/>
      <c r="H124" s="462"/>
      <c r="I124" s="463"/>
      <c r="J124" s="295"/>
      <c r="K124" s="295"/>
      <c r="L124" s="295"/>
      <c r="M124" s="295"/>
      <c r="N124" s="295"/>
      <c r="O124" s="295"/>
      <c r="P124" s="295"/>
      <c r="Q124" s="461"/>
      <c r="R124" s="309"/>
      <c r="S124" s="263"/>
      <c r="T124" s="263"/>
      <c r="U124" s="263"/>
      <c r="V124" s="263"/>
      <c r="W124" s="261"/>
      <c r="X124" s="263"/>
      <c r="Y124" s="263"/>
    </row>
    <row r="125" spans="1:25" ht="15" hidden="1" customHeight="1" x14ac:dyDescent="0.25">
      <c r="A125" s="465"/>
      <c r="B125" s="466"/>
      <c r="C125" s="462"/>
      <c r="D125" s="462"/>
      <c r="E125" s="462"/>
      <c r="F125" s="462"/>
      <c r="G125" s="462"/>
      <c r="H125" s="462"/>
      <c r="I125" s="463"/>
      <c r="J125" s="295"/>
      <c r="K125" s="295"/>
      <c r="L125" s="295"/>
      <c r="M125" s="295"/>
      <c r="N125" s="295"/>
      <c r="O125" s="295"/>
      <c r="P125" s="295"/>
      <c r="Q125" s="461"/>
      <c r="R125" s="309"/>
      <c r="S125" s="263"/>
      <c r="T125" s="263"/>
      <c r="U125" s="263"/>
      <c r="V125" s="263"/>
      <c r="W125" s="263"/>
      <c r="X125" s="263"/>
      <c r="Y125" s="263"/>
    </row>
    <row r="126" spans="1:25" ht="15" hidden="1" customHeight="1" x14ac:dyDescent="0.25">
      <c r="A126" s="465"/>
      <c r="B126" s="466"/>
      <c r="C126" s="462"/>
      <c r="D126" s="462"/>
      <c r="E126" s="462"/>
      <c r="F126" s="462"/>
      <c r="G126" s="462"/>
      <c r="H126" s="462"/>
      <c r="I126" s="463"/>
      <c r="J126" s="295"/>
      <c r="K126" s="295"/>
      <c r="L126" s="295"/>
      <c r="M126" s="295"/>
      <c r="N126" s="295"/>
      <c r="O126" s="295"/>
      <c r="P126" s="295"/>
      <c r="Q126" s="461"/>
      <c r="R126" s="309"/>
      <c r="S126" s="263"/>
      <c r="T126" s="263"/>
      <c r="U126" s="263"/>
      <c r="V126" s="263"/>
      <c r="W126" s="263"/>
      <c r="X126" s="263"/>
      <c r="Y126" s="263"/>
    </row>
    <row r="127" spans="1:25" ht="15" hidden="1" customHeight="1" x14ac:dyDescent="0.25">
      <c r="A127" s="465"/>
      <c r="B127" s="466"/>
      <c r="C127" s="462"/>
      <c r="D127" s="462"/>
      <c r="E127" s="462"/>
      <c r="F127" s="462"/>
      <c r="G127" s="462"/>
      <c r="H127" s="462"/>
      <c r="I127" s="463"/>
      <c r="J127" s="295"/>
      <c r="K127" s="295"/>
      <c r="L127" s="295"/>
      <c r="M127" s="295"/>
      <c r="N127" s="295"/>
      <c r="O127" s="295"/>
      <c r="P127" s="295"/>
      <c r="Q127" s="461"/>
      <c r="R127" s="309"/>
      <c r="S127" s="263"/>
      <c r="T127" s="263"/>
      <c r="U127" s="263"/>
      <c r="V127" s="263"/>
      <c r="W127" s="263"/>
      <c r="X127" s="263"/>
      <c r="Y127" s="263"/>
    </row>
    <row r="128" spans="1:25" ht="15.75" hidden="1" customHeight="1" x14ac:dyDescent="0.25">
      <c r="A128" s="465"/>
      <c r="B128" s="466"/>
      <c r="C128" s="462"/>
      <c r="D128" s="462"/>
      <c r="E128" s="462"/>
      <c r="F128" s="462"/>
      <c r="G128" s="462"/>
      <c r="H128" s="462"/>
      <c r="I128" s="463"/>
      <c r="J128" s="295"/>
      <c r="K128" s="295"/>
      <c r="L128" s="295"/>
      <c r="M128" s="295"/>
      <c r="N128" s="295"/>
      <c r="O128" s="295"/>
      <c r="P128" s="295"/>
      <c r="Q128" s="461"/>
      <c r="R128" s="309"/>
      <c r="S128" s="263"/>
      <c r="T128" s="263"/>
      <c r="U128" s="263"/>
      <c r="V128" s="263"/>
      <c r="W128" s="263"/>
      <c r="X128" s="263"/>
      <c r="Y128" s="263"/>
    </row>
    <row r="129" spans="1:25" ht="15" hidden="1" customHeight="1" x14ac:dyDescent="0.25">
      <c r="A129" s="465">
        <v>26</v>
      </c>
      <c r="B129" s="466"/>
      <c r="C129" s="462"/>
      <c r="D129" s="462"/>
      <c r="E129" s="462"/>
      <c r="F129" s="462"/>
      <c r="G129" s="462"/>
      <c r="H129" s="462"/>
      <c r="I129" s="463"/>
      <c r="J129" s="295"/>
      <c r="K129" s="295"/>
      <c r="L129" s="295"/>
      <c r="M129" s="295"/>
      <c r="N129" s="295"/>
      <c r="O129" s="295"/>
      <c r="P129" s="295"/>
      <c r="Q129" s="461"/>
      <c r="R129" s="309"/>
      <c r="S129" s="263"/>
      <c r="T129" s="263"/>
      <c r="U129" s="263"/>
      <c r="V129" s="263"/>
      <c r="W129" s="263"/>
      <c r="X129" s="263"/>
      <c r="Y129" s="263"/>
    </row>
    <row r="130" spans="1:25" ht="15" hidden="1" customHeight="1" x14ac:dyDescent="0.25">
      <c r="A130" s="465"/>
      <c r="B130" s="466"/>
      <c r="C130" s="462"/>
      <c r="D130" s="462"/>
      <c r="E130" s="462"/>
      <c r="F130" s="462"/>
      <c r="G130" s="462"/>
      <c r="H130" s="462"/>
      <c r="I130" s="463"/>
      <c r="J130" s="295"/>
      <c r="K130" s="295"/>
      <c r="L130" s="295"/>
      <c r="M130" s="295"/>
      <c r="N130" s="295"/>
      <c r="O130" s="295"/>
      <c r="P130" s="295"/>
      <c r="Q130" s="461"/>
      <c r="R130" s="309"/>
      <c r="S130" s="263"/>
      <c r="T130" s="263"/>
      <c r="U130" s="263"/>
      <c r="V130" s="263"/>
      <c r="W130" s="263"/>
      <c r="X130" s="263"/>
      <c r="Y130" s="263"/>
    </row>
    <row r="131" spans="1:25" ht="15" hidden="1" customHeight="1" x14ac:dyDescent="0.25">
      <c r="A131" s="465"/>
      <c r="B131" s="466"/>
      <c r="C131" s="462"/>
      <c r="D131" s="462"/>
      <c r="E131" s="462"/>
      <c r="F131" s="462"/>
      <c r="G131" s="462"/>
      <c r="H131" s="462"/>
      <c r="I131" s="463"/>
      <c r="J131" s="295"/>
      <c r="K131" s="295"/>
      <c r="L131" s="295"/>
      <c r="M131" s="295"/>
      <c r="N131" s="295"/>
      <c r="O131" s="295"/>
      <c r="P131" s="295"/>
      <c r="Q131" s="461"/>
      <c r="R131" s="309"/>
      <c r="S131" s="263"/>
      <c r="T131" s="263"/>
      <c r="U131" s="263"/>
      <c r="V131" s="263"/>
      <c r="W131" s="263"/>
      <c r="X131" s="263"/>
      <c r="Y131" s="263"/>
    </row>
    <row r="132" spans="1:25" ht="15" hidden="1" customHeight="1" x14ac:dyDescent="0.25">
      <c r="A132" s="465"/>
      <c r="B132" s="466"/>
      <c r="C132" s="462"/>
      <c r="D132" s="462"/>
      <c r="E132" s="462"/>
      <c r="F132" s="462"/>
      <c r="G132" s="462"/>
      <c r="H132" s="462"/>
      <c r="I132" s="463"/>
      <c r="J132" s="295"/>
      <c r="K132" s="295"/>
      <c r="L132" s="295"/>
      <c r="M132" s="295"/>
      <c r="N132" s="295"/>
      <c r="O132" s="295"/>
      <c r="P132" s="295"/>
      <c r="Q132" s="461"/>
      <c r="R132" s="309"/>
      <c r="S132" s="263"/>
      <c r="T132" s="263"/>
      <c r="U132" s="263"/>
      <c r="V132" s="263"/>
      <c r="W132" s="263"/>
      <c r="X132" s="263"/>
      <c r="Y132" s="263"/>
    </row>
    <row r="133" spans="1:25" ht="15.75" hidden="1" customHeight="1" x14ac:dyDescent="0.25">
      <c r="A133" s="465"/>
      <c r="B133" s="466"/>
      <c r="C133" s="462"/>
      <c r="D133" s="462"/>
      <c r="E133" s="462"/>
      <c r="F133" s="462"/>
      <c r="G133" s="462"/>
      <c r="H133" s="462"/>
      <c r="I133" s="463"/>
      <c r="J133" s="295"/>
      <c r="K133" s="295"/>
      <c r="L133" s="295"/>
      <c r="M133" s="295"/>
      <c r="N133" s="295"/>
      <c r="O133" s="295"/>
      <c r="P133" s="295"/>
      <c r="Q133" s="461"/>
      <c r="R133" s="309"/>
      <c r="S133" s="263"/>
      <c r="T133" s="263"/>
      <c r="U133" s="263"/>
      <c r="V133" s="263"/>
      <c r="W133" s="263"/>
      <c r="X133" s="263"/>
      <c r="Y133" s="263"/>
    </row>
    <row r="134" spans="1:25" ht="15" hidden="1" customHeight="1" x14ac:dyDescent="0.25">
      <c r="A134" s="465">
        <v>27</v>
      </c>
      <c r="B134" s="466"/>
      <c r="C134" s="462"/>
      <c r="D134" s="462"/>
      <c r="E134" s="462"/>
      <c r="F134" s="462"/>
      <c r="G134" s="462"/>
      <c r="H134" s="462"/>
      <c r="I134" s="463"/>
      <c r="J134" s="295"/>
      <c r="K134" s="309"/>
      <c r="L134" s="295"/>
      <c r="M134" s="295"/>
      <c r="N134" s="295"/>
      <c r="O134" s="295"/>
      <c r="P134" s="295"/>
      <c r="Q134" s="461"/>
      <c r="R134" s="309"/>
      <c r="S134" s="262"/>
      <c r="T134" s="262"/>
      <c r="U134" s="262"/>
      <c r="V134" s="39"/>
      <c r="W134" s="39"/>
      <c r="X134" s="39"/>
      <c r="Y134" s="39"/>
    </row>
    <row r="135" spans="1:25" ht="15" hidden="1" customHeight="1" x14ac:dyDescent="0.25">
      <c r="A135" s="465"/>
      <c r="B135" s="466"/>
      <c r="C135" s="462"/>
      <c r="D135" s="462"/>
      <c r="E135" s="462"/>
      <c r="F135" s="462"/>
      <c r="G135" s="462"/>
      <c r="H135" s="462"/>
      <c r="I135" s="463"/>
      <c r="J135" s="295"/>
      <c r="K135" s="309"/>
      <c r="L135" s="295"/>
      <c r="M135" s="295"/>
      <c r="N135" s="295"/>
      <c r="O135" s="295"/>
      <c r="P135" s="295"/>
      <c r="Q135" s="461"/>
      <c r="R135" s="309"/>
      <c r="S135" s="262"/>
      <c r="T135" s="262"/>
      <c r="U135" s="262"/>
      <c r="V135" s="262"/>
      <c r="W135" s="262"/>
      <c r="X135" s="262"/>
      <c r="Y135" s="262"/>
    </row>
    <row r="136" spans="1:25" ht="15" hidden="1" customHeight="1" x14ac:dyDescent="0.25">
      <c r="A136" s="465"/>
      <c r="B136" s="466"/>
      <c r="C136" s="462"/>
      <c r="D136" s="462"/>
      <c r="E136" s="462"/>
      <c r="F136" s="462"/>
      <c r="G136" s="462"/>
      <c r="H136" s="462"/>
      <c r="I136" s="463"/>
      <c r="J136" s="295"/>
      <c r="K136" s="309"/>
      <c r="L136" s="295"/>
      <c r="M136" s="295"/>
      <c r="N136" s="295"/>
      <c r="O136" s="295"/>
      <c r="P136" s="295"/>
      <c r="Q136" s="461"/>
      <c r="R136" s="309"/>
      <c r="S136" s="262"/>
      <c r="T136" s="262"/>
      <c r="U136" s="262"/>
      <c r="V136" s="262"/>
      <c r="W136" s="262"/>
      <c r="X136" s="262"/>
      <c r="Y136" s="262"/>
    </row>
    <row r="137" spans="1:25" ht="15" hidden="1" customHeight="1" x14ac:dyDescent="0.25">
      <c r="A137" s="465"/>
      <c r="B137" s="466"/>
      <c r="C137" s="462"/>
      <c r="D137" s="462"/>
      <c r="E137" s="462"/>
      <c r="F137" s="462"/>
      <c r="G137" s="462"/>
      <c r="H137" s="462"/>
      <c r="I137" s="463"/>
      <c r="J137" s="295"/>
      <c r="K137" s="309"/>
      <c r="L137" s="295"/>
      <c r="M137" s="295"/>
      <c r="N137" s="295"/>
      <c r="O137" s="295"/>
      <c r="P137" s="295"/>
      <c r="Q137" s="461"/>
      <c r="R137" s="309"/>
      <c r="S137" s="262"/>
      <c r="T137" s="262"/>
      <c r="U137" s="262"/>
      <c r="V137" s="262"/>
      <c r="W137" s="262"/>
      <c r="X137" s="262"/>
      <c r="Y137" s="262"/>
    </row>
    <row r="138" spans="1:25" ht="15.75" hidden="1" customHeight="1" x14ac:dyDescent="0.25">
      <c r="A138" s="465"/>
      <c r="B138" s="466"/>
      <c r="C138" s="462"/>
      <c r="D138" s="462"/>
      <c r="E138" s="462"/>
      <c r="F138" s="462"/>
      <c r="G138" s="462"/>
      <c r="H138" s="462"/>
      <c r="I138" s="463"/>
      <c r="J138" s="295"/>
      <c r="K138" s="309"/>
      <c r="L138" s="295"/>
      <c r="M138" s="295"/>
      <c r="N138" s="295"/>
      <c r="O138" s="295"/>
      <c r="P138" s="295"/>
      <c r="Q138" s="461"/>
      <c r="R138" s="309"/>
      <c r="S138" s="262"/>
      <c r="T138" s="262"/>
      <c r="U138" s="262"/>
      <c r="V138" s="262"/>
      <c r="W138" s="262"/>
      <c r="X138" s="262"/>
      <c r="Y138" s="262"/>
    </row>
    <row r="139" spans="1:25" ht="15" hidden="1" customHeight="1" x14ac:dyDescent="0.25">
      <c r="A139" s="295">
        <v>28</v>
      </c>
      <c r="B139" s="464"/>
      <c r="C139" s="462"/>
      <c r="D139" s="462"/>
      <c r="E139" s="462"/>
      <c r="F139" s="462"/>
      <c r="G139" s="462"/>
      <c r="H139" s="462"/>
      <c r="I139" s="463"/>
      <c r="J139" s="295"/>
      <c r="K139" s="309"/>
      <c r="L139" s="295"/>
      <c r="M139" s="295"/>
      <c r="N139" s="295"/>
      <c r="O139" s="295"/>
      <c r="P139" s="295"/>
      <c r="Q139" s="461"/>
      <c r="R139" s="309"/>
      <c r="S139" s="262"/>
      <c r="T139" s="262"/>
      <c r="U139" s="262"/>
      <c r="V139" s="39"/>
      <c r="W139" s="39"/>
      <c r="X139" s="39"/>
      <c r="Y139" s="39"/>
    </row>
    <row r="140" spans="1:25" ht="15" hidden="1" customHeight="1" x14ac:dyDescent="0.25">
      <c r="A140" s="295"/>
      <c r="B140" s="464"/>
      <c r="C140" s="462"/>
      <c r="D140" s="462"/>
      <c r="E140" s="462"/>
      <c r="F140" s="462"/>
      <c r="G140" s="462"/>
      <c r="H140" s="462"/>
      <c r="I140" s="463"/>
      <c r="J140" s="295"/>
      <c r="K140" s="309"/>
      <c r="L140" s="295"/>
      <c r="M140" s="295"/>
      <c r="N140" s="295"/>
      <c r="O140" s="295"/>
      <c r="P140" s="295"/>
      <c r="Q140" s="461"/>
      <c r="R140" s="309"/>
      <c r="S140" s="262"/>
      <c r="T140" s="262"/>
      <c r="U140" s="262"/>
      <c r="V140" s="262"/>
      <c r="W140" s="262"/>
      <c r="X140" s="262"/>
      <c r="Y140" s="262"/>
    </row>
    <row r="141" spans="1:25" ht="15" hidden="1" customHeight="1" x14ac:dyDescent="0.25">
      <c r="A141" s="295"/>
      <c r="B141" s="464"/>
      <c r="C141" s="462"/>
      <c r="D141" s="462"/>
      <c r="E141" s="462"/>
      <c r="F141" s="462"/>
      <c r="G141" s="462"/>
      <c r="H141" s="462"/>
      <c r="I141" s="463"/>
      <c r="J141" s="295"/>
      <c r="K141" s="309"/>
      <c r="L141" s="295"/>
      <c r="M141" s="295"/>
      <c r="N141" s="295"/>
      <c r="O141" s="295"/>
      <c r="P141" s="295"/>
      <c r="Q141" s="461"/>
      <c r="R141" s="309"/>
      <c r="S141" s="262"/>
      <c r="T141" s="262"/>
      <c r="U141" s="262"/>
      <c r="V141" s="262"/>
      <c r="W141" s="262"/>
      <c r="X141" s="262"/>
      <c r="Y141" s="262"/>
    </row>
    <row r="142" spans="1:25" ht="15" hidden="1" customHeight="1" x14ac:dyDescent="0.25">
      <c r="A142" s="295"/>
      <c r="B142" s="464"/>
      <c r="C142" s="462"/>
      <c r="D142" s="462"/>
      <c r="E142" s="462"/>
      <c r="F142" s="462"/>
      <c r="G142" s="462"/>
      <c r="H142" s="462"/>
      <c r="I142" s="463"/>
      <c r="J142" s="295"/>
      <c r="K142" s="309"/>
      <c r="L142" s="295"/>
      <c r="M142" s="295"/>
      <c r="N142" s="295"/>
      <c r="O142" s="295"/>
      <c r="P142" s="295"/>
      <c r="Q142" s="461"/>
      <c r="R142" s="309"/>
      <c r="S142" s="262"/>
      <c r="T142" s="262"/>
      <c r="U142" s="262"/>
      <c r="V142" s="262"/>
      <c r="W142" s="262"/>
      <c r="X142" s="262"/>
      <c r="Y142" s="262"/>
    </row>
    <row r="143" spans="1:25" ht="15.75" hidden="1" customHeight="1" x14ac:dyDescent="0.25">
      <c r="A143" s="295"/>
      <c r="B143" s="464"/>
      <c r="C143" s="462"/>
      <c r="D143" s="462"/>
      <c r="E143" s="462"/>
      <c r="F143" s="462"/>
      <c r="G143" s="462"/>
      <c r="H143" s="462"/>
      <c r="I143" s="463"/>
      <c r="J143" s="295"/>
      <c r="K143" s="309"/>
      <c r="L143" s="295"/>
      <c r="M143" s="295"/>
      <c r="N143" s="295"/>
      <c r="O143" s="295"/>
      <c r="P143" s="295"/>
      <c r="Q143" s="461"/>
      <c r="R143" s="309"/>
      <c r="S143" s="262"/>
      <c r="T143" s="262"/>
      <c r="U143" s="262"/>
      <c r="V143" s="262"/>
      <c r="W143" s="262"/>
      <c r="X143" s="262"/>
      <c r="Y143" s="262"/>
    </row>
  </sheetData>
  <autoFilter ref="A3:Y143" xr:uid="{7DB2811C-A74C-472A-8738-93E402DFBECC}">
    <filterColumn colId="12" showButton="0"/>
  </autoFilter>
  <mergeCells count="565">
    <mergeCell ref="T94:T95"/>
    <mergeCell ref="U94:U95"/>
    <mergeCell ref="V94:V95"/>
    <mergeCell ref="W94:W95"/>
    <mergeCell ref="X94:X95"/>
    <mergeCell ref="Y94:Y95"/>
    <mergeCell ref="S94:S95"/>
    <mergeCell ref="S35:S36"/>
    <mergeCell ref="T35:T36"/>
    <mergeCell ref="U35:U36"/>
    <mergeCell ref="V35:V36"/>
    <mergeCell ref="W35:W36"/>
    <mergeCell ref="X35:X36"/>
    <mergeCell ref="Y35:Y36"/>
    <mergeCell ref="T39:T40"/>
    <mergeCell ref="S39:S40"/>
    <mergeCell ref="S99:S100"/>
    <mergeCell ref="T99:T101"/>
    <mergeCell ref="U99:U101"/>
    <mergeCell ref="V99:V101"/>
    <mergeCell ref="W99:W101"/>
    <mergeCell ref="X99:X101"/>
    <mergeCell ref="Y99:Y101"/>
    <mergeCell ref="E1:G1"/>
    <mergeCell ref="S79:S80"/>
    <mergeCell ref="T79:T80"/>
    <mergeCell ref="U79:U80"/>
    <mergeCell ref="V79:V80"/>
    <mergeCell ref="W79:W80"/>
    <mergeCell ref="X79:X80"/>
    <mergeCell ref="Y79:Y80"/>
    <mergeCell ref="R1:T1"/>
    <mergeCell ref="U1:Y1"/>
    <mergeCell ref="V2:V3"/>
    <mergeCell ref="W2:X2"/>
    <mergeCell ref="Y2:Y3"/>
    <mergeCell ref="R2:R3"/>
    <mergeCell ref="S2:S3"/>
    <mergeCell ref="T2:T3"/>
    <mergeCell ref="U2:U3"/>
    <mergeCell ref="R4:R8"/>
    <mergeCell ref="Y29:Y33"/>
    <mergeCell ref="U39:U40"/>
    <mergeCell ref="V39:V40"/>
    <mergeCell ref="W39:W40"/>
    <mergeCell ref="X39:X40"/>
    <mergeCell ref="Y39:Y40"/>
    <mergeCell ref="I2:I3"/>
    <mergeCell ref="M2:M3"/>
    <mergeCell ref="N2:N3"/>
    <mergeCell ref="O2:O3"/>
    <mergeCell ref="Q2:Q3"/>
    <mergeCell ref="O4:O8"/>
    <mergeCell ref="P4:P8"/>
    <mergeCell ref="Q4:Q8"/>
    <mergeCell ref="K4:K8"/>
    <mergeCell ref="M4:M8"/>
    <mergeCell ref="N4:N8"/>
    <mergeCell ref="M9:M13"/>
    <mergeCell ref="N9:N13"/>
    <mergeCell ref="O9:O13"/>
    <mergeCell ref="P9:P13"/>
    <mergeCell ref="Q9:Q13"/>
    <mergeCell ref="R9:R13"/>
    <mergeCell ref="A2:A3"/>
    <mergeCell ref="B2:B3"/>
    <mergeCell ref="C2:C3"/>
    <mergeCell ref="D2:D3"/>
    <mergeCell ref="E2:E3"/>
    <mergeCell ref="F2:F3"/>
    <mergeCell ref="G2:G3"/>
    <mergeCell ref="H2:H3"/>
    <mergeCell ref="P2:P3"/>
    <mergeCell ref="J1:J3"/>
    <mergeCell ref="K1:K3"/>
    <mergeCell ref="L1:L3"/>
    <mergeCell ref="M1:N1"/>
    <mergeCell ref="O1:Q1"/>
    <mergeCell ref="A9:A13"/>
    <mergeCell ref="B9:B13"/>
    <mergeCell ref="C9:C13"/>
    <mergeCell ref="D9:D13"/>
    <mergeCell ref="E9:E13"/>
    <mergeCell ref="F9:F13"/>
    <mergeCell ref="H4:H8"/>
    <mergeCell ref="I4:I8"/>
    <mergeCell ref="J4:J8"/>
    <mergeCell ref="A4:A8"/>
    <mergeCell ref="B4:B8"/>
    <mergeCell ref="C4:C8"/>
    <mergeCell ref="D4:D8"/>
    <mergeCell ref="E4:E8"/>
    <mergeCell ref="F4:F8"/>
    <mergeCell ref="G4:G8"/>
    <mergeCell ref="G9:G13"/>
    <mergeCell ref="H9:H13"/>
    <mergeCell ref="I9:I13"/>
    <mergeCell ref="J9:J13"/>
    <mergeCell ref="K9:K13"/>
    <mergeCell ref="L9:L13"/>
    <mergeCell ref="P14:P18"/>
    <mergeCell ref="Q14:Q18"/>
    <mergeCell ref="R14:R18"/>
    <mergeCell ref="G14:G18"/>
    <mergeCell ref="H14:H18"/>
    <mergeCell ref="I14:I18"/>
    <mergeCell ref="J14:J18"/>
    <mergeCell ref="K14:K18"/>
    <mergeCell ref="L14:L18"/>
    <mergeCell ref="A19:A23"/>
    <mergeCell ref="B19:B23"/>
    <mergeCell ref="C19:C23"/>
    <mergeCell ref="D19:D23"/>
    <mergeCell ref="E19:E23"/>
    <mergeCell ref="F19:F23"/>
    <mergeCell ref="M14:M18"/>
    <mergeCell ref="N14:N18"/>
    <mergeCell ref="O14:O18"/>
    <mergeCell ref="A14:A18"/>
    <mergeCell ref="B14:B18"/>
    <mergeCell ref="C14:C18"/>
    <mergeCell ref="D14:D18"/>
    <mergeCell ref="E14:E18"/>
    <mergeCell ref="F14:F18"/>
    <mergeCell ref="N19:N23"/>
    <mergeCell ref="O19:O23"/>
    <mergeCell ref="P19:P23"/>
    <mergeCell ref="Q19:Q23"/>
    <mergeCell ref="R19:R23"/>
    <mergeCell ref="L20:L21"/>
    <mergeCell ref="G19:G23"/>
    <mergeCell ref="H19:H23"/>
    <mergeCell ref="I19:I23"/>
    <mergeCell ref="J19:J23"/>
    <mergeCell ref="K19:K23"/>
    <mergeCell ref="M19:M23"/>
    <mergeCell ref="G24:G28"/>
    <mergeCell ref="H24:H28"/>
    <mergeCell ref="I24:I28"/>
    <mergeCell ref="J24:J28"/>
    <mergeCell ref="A24:A28"/>
    <mergeCell ref="B24:B28"/>
    <mergeCell ref="C24:C28"/>
    <mergeCell ref="D24:D28"/>
    <mergeCell ref="E24:E28"/>
    <mergeCell ref="F24:F28"/>
    <mergeCell ref="X29:X33"/>
    <mergeCell ref="S29:S33"/>
    <mergeCell ref="T29:T33"/>
    <mergeCell ref="U29:U33"/>
    <mergeCell ref="V29:V33"/>
    <mergeCell ref="W29:W33"/>
    <mergeCell ref="A29:A33"/>
    <mergeCell ref="B29:B33"/>
    <mergeCell ref="C29:C33"/>
    <mergeCell ref="D29:D33"/>
    <mergeCell ref="E29:E33"/>
    <mergeCell ref="H29:H33"/>
    <mergeCell ref="I29:I33"/>
    <mergeCell ref="J29:J33"/>
    <mergeCell ref="F29:F33"/>
    <mergeCell ref="G29:G33"/>
    <mergeCell ref="P34:P38"/>
    <mergeCell ref="Q34:Q38"/>
    <mergeCell ref="R34:R38"/>
    <mergeCell ref="K34:K38"/>
    <mergeCell ref="M34:M38"/>
    <mergeCell ref="N34:N38"/>
    <mergeCell ref="O34:O38"/>
    <mergeCell ref="K29:K33"/>
    <mergeCell ref="N24:N28"/>
    <mergeCell ref="O24:O28"/>
    <mergeCell ref="P24:P28"/>
    <mergeCell ref="Q24:Q28"/>
    <mergeCell ref="R24:R28"/>
    <mergeCell ref="K24:K28"/>
    <mergeCell ref="M24:M28"/>
    <mergeCell ref="R29:R33"/>
    <mergeCell ref="L29:L33"/>
    <mergeCell ref="M29:M33"/>
    <mergeCell ref="N29:N33"/>
    <mergeCell ref="O29:O33"/>
    <mergeCell ref="P29:P33"/>
    <mergeCell ref="Q29:Q33"/>
    <mergeCell ref="A39:A43"/>
    <mergeCell ref="B39:B43"/>
    <mergeCell ref="C39:C43"/>
    <mergeCell ref="D39:D43"/>
    <mergeCell ref="E39:E43"/>
    <mergeCell ref="F39:F43"/>
    <mergeCell ref="G39:G43"/>
    <mergeCell ref="I34:I38"/>
    <mergeCell ref="J34:J38"/>
    <mergeCell ref="A34:A38"/>
    <mergeCell ref="B34:B38"/>
    <mergeCell ref="C34:C38"/>
    <mergeCell ref="D34:D38"/>
    <mergeCell ref="E34:E38"/>
    <mergeCell ref="F34:F38"/>
    <mergeCell ref="G34:G38"/>
    <mergeCell ref="H34:H38"/>
    <mergeCell ref="H39:H43"/>
    <mergeCell ref="I39:I43"/>
    <mergeCell ref="J39:J43"/>
    <mergeCell ref="K39:K43"/>
    <mergeCell ref="M39:M43"/>
    <mergeCell ref="N39:N43"/>
    <mergeCell ref="P44:P48"/>
    <mergeCell ref="Q44:Q48"/>
    <mergeCell ref="R44:R48"/>
    <mergeCell ref="H44:H48"/>
    <mergeCell ref="I44:I48"/>
    <mergeCell ref="J44:J48"/>
    <mergeCell ref="K44:K48"/>
    <mergeCell ref="O39:O43"/>
    <mergeCell ref="P39:P43"/>
    <mergeCell ref="Q39:Q43"/>
    <mergeCell ref="R39:R43"/>
    <mergeCell ref="A49:A53"/>
    <mergeCell ref="B49:B53"/>
    <mergeCell ref="C49:C53"/>
    <mergeCell ref="D49:D53"/>
    <mergeCell ref="E49:E53"/>
    <mergeCell ref="F49:F53"/>
    <mergeCell ref="M44:M48"/>
    <mergeCell ref="N44:N48"/>
    <mergeCell ref="O44:O48"/>
    <mergeCell ref="N49:N53"/>
    <mergeCell ref="O49:O53"/>
    <mergeCell ref="A44:A48"/>
    <mergeCell ref="B44:B48"/>
    <mergeCell ref="C44:C48"/>
    <mergeCell ref="D44:D48"/>
    <mergeCell ref="E44:E48"/>
    <mergeCell ref="F44:F48"/>
    <mergeCell ref="G44:G48"/>
    <mergeCell ref="P49:P53"/>
    <mergeCell ref="Q49:Q53"/>
    <mergeCell ref="R49:R53"/>
    <mergeCell ref="L50:L51"/>
    <mergeCell ref="G49:G53"/>
    <mergeCell ref="H49:H53"/>
    <mergeCell ref="I49:I53"/>
    <mergeCell ref="J49:J53"/>
    <mergeCell ref="K49:K53"/>
    <mergeCell ref="M49:M53"/>
    <mergeCell ref="P54:P58"/>
    <mergeCell ref="Q54:Q58"/>
    <mergeCell ref="R54:R58"/>
    <mergeCell ref="G54:G58"/>
    <mergeCell ref="H54:H58"/>
    <mergeCell ref="I54:I58"/>
    <mergeCell ref="J54:J58"/>
    <mergeCell ref="K54:K58"/>
    <mergeCell ref="L54:L58"/>
    <mergeCell ref="A59:A63"/>
    <mergeCell ref="B59:B63"/>
    <mergeCell ref="C59:C63"/>
    <mergeCell ref="D59:D63"/>
    <mergeCell ref="E59:E63"/>
    <mergeCell ref="F59:F63"/>
    <mergeCell ref="M54:M58"/>
    <mergeCell ref="N54:N58"/>
    <mergeCell ref="O54:O58"/>
    <mergeCell ref="A54:A58"/>
    <mergeCell ref="B54:B58"/>
    <mergeCell ref="C54:C58"/>
    <mergeCell ref="D54:D58"/>
    <mergeCell ref="E54:E58"/>
    <mergeCell ref="F54:F58"/>
    <mergeCell ref="M59:M63"/>
    <mergeCell ref="N59:N63"/>
    <mergeCell ref="O59:O63"/>
    <mergeCell ref="P59:P63"/>
    <mergeCell ref="Q59:Q63"/>
    <mergeCell ref="R59:R63"/>
    <mergeCell ref="G59:G63"/>
    <mergeCell ref="H59:H63"/>
    <mergeCell ref="I59:I63"/>
    <mergeCell ref="J59:J63"/>
    <mergeCell ref="K59:K63"/>
    <mergeCell ref="L59:L63"/>
    <mergeCell ref="P64:P68"/>
    <mergeCell ref="Q64:Q68"/>
    <mergeCell ref="R64:R68"/>
    <mergeCell ref="G64:G68"/>
    <mergeCell ref="H64:H68"/>
    <mergeCell ref="I64:I68"/>
    <mergeCell ref="J64:J68"/>
    <mergeCell ref="K64:K68"/>
    <mergeCell ref="A69:A73"/>
    <mergeCell ref="B69:B73"/>
    <mergeCell ref="C69:C73"/>
    <mergeCell ref="D69:D73"/>
    <mergeCell ref="E69:E73"/>
    <mergeCell ref="F69:F73"/>
    <mergeCell ref="M64:M68"/>
    <mergeCell ref="N64:N68"/>
    <mergeCell ref="O64:O68"/>
    <mergeCell ref="A64:A68"/>
    <mergeCell ref="B64:B68"/>
    <mergeCell ref="C64:C68"/>
    <mergeCell ref="D64:D68"/>
    <mergeCell ref="E64:E68"/>
    <mergeCell ref="F64:F68"/>
    <mergeCell ref="M69:M73"/>
    <mergeCell ref="N69:N73"/>
    <mergeCell ref="O69:O73"/>
    <mergeCell ref="P69:P73"/>
    <mergeCell ref="Q69:Q73"/>
    <mergeCell ref="R69:R73"/>
    <mergeCell ref="G69:G73"/>
    <mergeCell ref="H69:H73"/>
    <mergeCell ref="I69:I73"/>
    <mergeCell ref="J69:J73"/>
    <mergeCell ref="K69:K73"/>
    <mergeCell ref="L69:L73"/>
    <mergeCell ref="P74:P78"/>
    <mergeCell ref="Q74:Q78"/>
    <mergeCell ref="R74:R78"/>
    <mergeCell ref="G74:G78"/>
    <mergeCell ref="H74:H78"/>
    <mergeCell ref="I74:I78"/>
    <mergeCell ref="J74:J78"/>
    <mergeCell ref="K74:K78"/>
    <mergeCell ref="A79:A83"/>
    <mergeCell ref="B79:B83"/>
    <mergeCell ref="C79:C83"/>
    <mergeCell ref="D79:D83"/>
    <mergeCell ref="E79:E83"/>
    <mergeCell ref="F79:F83"/>
    <mergeCell ref="M74:M78"/>
    <mergeCell ref="N74:N78"/>
    <mergeCell ref="O74:O78"/>
    <mergeCell ref="A74:A78"/>
    <mergeCell ref="B74:B78"/>
    <mergeCell ref="C74:C78"/>
    <mergeCell ref="D74:D78"/>
    <mergeCell ref="E74:E78"/>
    <mergeCell ref="F74:F78"/>
    <mergeCell ref="M79:M83"/>
    <mergeCell ref="N79:N83"/>
    <mergeCell ref="O79:O83"/>
    <mergeCell ref="P79:P83"/>
    <mergeCell ref="Q79:Q83"/>
    <mergeCell ref="R79:R83"/>
    <mergeCell ref="G79:G83"/>
    <mergeCell ref="H79:H83"/>
    <mergeCell ref="I79:I83"/>
    <mergeCell ref="J79:J83"/>
    <mergeCell ref="K79:K83"/>
    <mergeCell ref="Q84:Q88"/>
    <mergeCell ref="R84:R88"/>
    <mergeCell ref="G84:G88"/>
    <mergeCell ref="H84:H88"/>
    <mergeCell ref="I84:I88"/>
    <mergeCell ref="J84:J88"/>
    <mergeCell ref="K84:K88"/>
    <mergeCell ref="L84:L88"/>
    <mergeCell ref="M84:M88"/>
    <mergeCell ref="N84:N88"/>
    <mergeCell ref="O84:O88"/>
    <mergeCell ref="A84:A88"/>
    <mergeCell ref="B84:B88"/>
    <mergeCell ref="C84:C88"/>
    <mergeCell ref="D84:D88"/>
    <mergeCell ref="E84:E88"/>
    <mergeCell ref="F84:F88"/>
    <mergeCell ref="P89:P93"/>
    <mergeCell ref="Q89:Q93"/>
    <mergeCell ref="R89:R93"/>
    <mergeCell ref="G89:G93"/>
    <mergeCell ref="H89:H93"/>
    <mergeCell ref="I89:I93"/>
    <mergeCell ref="J89:J93"/>
    <mergeCell ref="K89:K93"/>
    <mergeCell ref="A89:A93"/>
    <mergeCell ref="B89:B93"/>
    <mergeCell ref="C89:C93"/>
    <mergeCell ref="D89:D93"/>
    <mergeCell ref="E89:E93"/>
    <mergeCell ref="F89:F93"/>
    <mergeCell ref="M89:M93"/>
    <mergeCell ref="N89:N93"/>
    <mergeCell ref="O89:O93"/>
    <mergeCell ref="P84:P88"/>
    <mergeCell ref="P94:P98"/>
    <mergeCell ref="Q94:Q98"/>
    <mergeCell ref="R94:R98"/>
    <mergeCell ref="G94:G98"/>
    <mergeCell ref="H94:H98"/>
    <mergeCell ref="I94:I98"/>
    <mergeCell ref="J94:J98"/>
    <mergeCell ref="K94:K98"/>
    <mergeCell ref="A99:A103"/>
    <mergeCell ref="B99:B103"/>
    <mergeCell ref="C99:C103"/>
    <mergeCell ref="D99:D103"/>
    <mergeCell ref="E99:E103"/>
    <mergeCell ref="F99:F103"/>
    <mergeCell ref="M94:M98"/>
    <mergeCell ref="N94:N98"/>
    <mergeCell ref="O94:O98"/>
    <mergeCell ref="A94:A98"/>
    <mergeCell ref="B94:B98"/>
    <mergeCell ref="C94:C98"/>
    <mergeCell ref="D94:D98"/>
    <mergeCell ref="E94:E98"/>
    <mergeCell ref="F94:F98"/>
    <mergeCell ref="M99:M103"/>
    <mergeCell ref="N99:N103"/>
    <mergeCell ref="O99:O103"/>
    <mergeCell ref="L100:L102"/>
    <mergeCell ref="P99:P103"/>
    <mergeCell ref="Q99:Q103"/>
    <mergeCell ref="R99:R103"/>
    <mergeCell ref="G99:G103"/>
    <mergeCell ref="H99:H103"/>
    <mergeCell ref="I99:I103"/>
    <mergeCell ref="J99:J103"/>
    <mergeCell ref="K99:K103"/>
    <mergeCell ref="P104:P108"/>
    <mergeCell ref="Q104:Q108"/>
    <mergeCell ref="R104:R108"/>
    <mergeCell ref="G104:G108"/>
    <mergeCell ref="H104:H108"/>
    <mergeCell ref="I104:I108"/>
    <mergeCell ref="J104:J108"/>
    <mergeCell ref="K104:K108"/>
    <mergeCell ref="L104:L108"/>
    <mergeCell ref="A109:A113"/>
    <mergeCell ref="B109:B113"/>
    <mergeCell ref="C109:C113"/>
    <mergeCell ref="D109:D113"/>
    <mergeCell ref="E109:E113"/>
    <mergeCell ref="F109:F113"/>
    <mergeCell ref="M104:M108"/>
    <mergeCell ref="N104:N108"/>
    <mergeCell ref="O104:O108"/>
    <mergeCell ref="A104:A108"/>
    <mergeCell ref="B104:B108"/>
    <mergeCell ref="C104:C108"/>
    <mergeCell ref="D104:D108"/>
    <mergeCell ref="E104:E108"/>
    <mergeCell ref="F104:F108"/>
    <mergeCell ref="M109:M113"/>
    <mergeCell ref="N109:N113"/>
    <mergeCell ref="O109:O113"/>
    <mergeCell ref="P109:P113"/>
    <mergeCell ref="Q109:Q113"/>
    <mergeCell ref="R109:R113"/>
    <mergeCell ref="G109:G113"/>
    <mergeCell ref="H109:H113"/>
    <mergeCell ref="I109:I113"/>
    <mergeCell ref="J109:J113"/>
    <mergeCell ref="K109:K113"/>
    <mergeCell ref="L109:L113"/>
    <mergeCell ref="P114:P118"/>
    <mergeCell ref="Q114:Q118"/>
    <mergeCell ref="R114:R118"/>
    <mergeCell ref="G114:G118"/>
    <mergeCell ref="H114:H118"/>
    <mergeCell ref="I114:I118"/>
    <mergeCell ref="J114:J118"/>
    <mergeCell ref="K114:K118"/>
    <mergeCell ref="L114:L118"/>
    <mergeCell ref="A119:A123"/>
    <mergeCell ref="B119:B123"/>
    <mergeCell ref="C119:C123"/>
    <mergeCell ref="D119:D123"/>
    <mergeCell ref="E119:E123"/>
    <mergeCell ref="F119:F123"/>
    <mergeCell ref="M114:M118"/>
    <mergeCell ref="N114:N118"/>
    <mergeCell ref="O114:O118"/>
    <mergeCell ref="A114:A118"/>
    <mergeCell ref="B114:B118"/>
    <mergeCell ref="C114:C118"/>
    <mergeCell ref="D114:D118"/>
    <mergeCell ref="E114:E118"/>
    <mergeCell ref="F114:F118"/>
    <mergeCell ref="M119:M123"/>
    <mergeCell ref="N119:N123"/>
    <mergeCell ref="O119:O123"/>
    <mergeCell ref="P119:P123"/>
    <mergeCell ref="Q119:Q123"/>
    <mergeCell ref="R119:R123"/>
    <mergeCell ref="G119:G123"/>
    <mergeCell ref="H119:H123"/>
    <mergeCell ref="I119:I123"/>
    <mergeCell ref="J119:J123"/>
    <mergeCell ref="K119:K123"/>
    <mergeCell ref="L119:L123"/>
    <mergeCell ref="P124:P128"/>
    <mergeCell ref="Q124:Q128"/>
    <mergeCell ref="R124:R128"/>
    <mergeCell ref="G124:G128"/>
    <mergeCell ref="H124:H128"/>
    <mergeCell ref="I124:I128"/>
    <mergeCell ref="J124:J128"/>
    <mergeCell ref="K124:K128"/>
    <mergeCell ref="L124:L128"/>
    <mergeCell ref="A129:A133"/>
    <mergeCell ref="B129:B133"/>
    <mergeCell ref="C129:C133"/>
    <mergeCell ref="D129:D133"/>
    <mergeCell ref="E129:E133"/>
    <mergeCell ref="F129:F133"/>
    <mergeCell ref="M124:M128"/>
    <mergeCell ref="N124:N128"/>
    <mergeCell ref="O124:O128"/>
    <mergeCell ref="A124:A128"/>
    <mergeCell ref="B124:B128"/>
    <mergeCell ref="C124:C128"/>
    <mergeCell ref="D124:D128"/>
    <mergeCell ref="E124:E128"/>
    <mergeCell ref="F124:F128"/>
    <mergeCell ref="M129:M133"/>
    <mergeCell ref="N129:N133"/>
    <mergeCell ref="O129:O133"/>
    <mergeCell ref="P129:P133"/>
    <mergeCell ref="Q129:Q133"/>
    <mergeCell ref="R129:R133"/>
    <mergeCell ref="G129:G133"/>
    <mergeCell ref="H129:H133"/>
    <mergeCell ref="I129:I133"/>
    <mergeCell ref="J129:J133"/>
    <mergeCell ref="K129:K133"/>
    <mergeCell ref="L129:L133"/>
    <mergeCell ref="P134:P138"/>
    <mergeCell ref="Q134:Q138"/>
    <mergeCell ref="R134:R138"/>
    <mergeCell ref="G134:G138"/>
    <mergeCell ref="H134:H138"/>
    <mergeCell ref="I134:I138"/>
    <mergeCell ref="J134:J138"/>
    <mergeCell ref="K134:K138"/>
    <mergeCell ref="L134:L138"/>
    <mergeCell ref="A139:A143"/>
    <mergeCell ref="B139:B143"/>
    <mergeCell ref="C139:C143"/>
    <mergeCell ref="D139:D143"/>
    <mergeCell ref="E139:E143"/>
    <mergeCell ref="F139:F143"/>
    <mergeCell ref="M134:M138"/>
    <mergeCell ref="N134:N138"/>
    <mergeCell ref="O134:O138"/>
    <mergeCell ref="A134:A138"/>
    <mergeCell ref="B134:B138"/>
    <mergeCell ref="C134:C138"/>
    <mergeCell ref="D134:D138"/>
    <mergeCell ref="E134:E138"/>
    <mergeCell ref="F134:F138"/>
    <mergeCell ref="M139:M143"/>
    <mergeCell ref="N139:N143"/>
    <mergeCell ref="O139:O143"/>
    <mergeCell ref="P139:P143"/>
    <mergeCell ref="Q139:Q143"/>
    <mergeCell ref="R139:R143"/>
    <mergeCell ref="G139:G143"/>
    <mergeCell ref="H139:H143"/>
    <mergeCell ref="I139:I143"/>
    <mergeCell ref="J139:J143"/>
    <mergeCell ref="K139:K143"/>
    <mergeCell ref="L139:L143"/>
  </mergeCells>
  <phoneticPr fontId="13" type="noConversion"/>
  <conditionalFormatting sqref="N20 N25 N35 N40 N45 N50 N55 N80 N85 N90 N100 N105 N110 N115 N120 N125 N130 N135 N140 N10">
    <cfRule type="cellIs" dxfId="107" priority="105" operator="equal">
      <formula>#REF!</formula>
    </cfRule>
    <cfRule type="cellIs" dxfId="106" priority="106" stopIfTrue="1" operator="equal">
      <formula>#REF!</formula>
    </cfRule>
    <cfRule type="cellIs" dxfId="105" priority="107" stopIfTrue="1" operator="equal">
      <formula>#REF!</formula>
    </cfRule>
    <cfRule type="cellIs" dxfId="104" priority="108" stopIfTrue="1" operator="equal">
      <formula>Bajo</formula>
    </cfRule>
  </conditionalFormatting>
  <conditionalFormatting sqref="P20 P25 P35 P40 P45 P50 P55 P80 P85 P90 P100 P105 P110 P115 P120 P125 P130 P135 P140 P10">
    <cfRule type="cellIs" dxfId="103" priority="101" operator="equal">
      <formula>#REF!</formula>
    </cfRule>
    <cfRule type="cellIs" dxfId="102" priority="102" stopIfTrue="1" operator="equal">
      <formula>#REF!</formula>
    </cfRule>
    <cfRule type="cellIs" dxfId="101" priority="103" stopIfTrue="1" operator="equal">
      <formula>#REF!</formula>
    </cfRule>
    <cfRule type="cellIs" dxfId="100" priority="104" stopIfTrue="1" operator="equal">
      <formula>Bajo</formula>
    </cfRule>
  </conditionalFormatting>
  <conditionalFormatting sqref="Q9:Q13 Q19:Q28 Q34:Q58 Q99:Q143">
    <cfRule type="containsText" dxfId="99" priority="98" operator="containsText" text="Alta">
      <formula>NOT(ISERROR(SEARCH("Alta",Q9)))</formula>
    </cfRule>
    <cfRule type="containsText" dxfId="98" priority="99" operator="containsText" text="Extrema">
      <formula>NOT(ISERROR(SEARCH("Extrema",Q9)))</formula>
    </cfRule>
    <cfRule type="containsText" dxfId="97" priority="100" operator="containsText" text="Moderada">
      <formula>NOT(ISERROR(SEARCH("Moderada",Q9)))</formula>
    </cfRule>
  </conditionalFormatting>
  <conditionalFormatting sqref="N15">
    <cfRule type="cellIs" dxfId="96" priority="94" operator="equal">
      <formula>#REF!</formula>
    </cfRule>
    <cfRule type="cellIs" dxfId="95" priority="95" stopIfTrue="1" operator="equal">
      <formula>#REF!</formula>
    </cfRule>
    <cfRule type="cellIs" dxfId="94" priority="96" stopIfTrue="1" operator="equal">
      <formula>#REF!</formula>
    </cfRule>
    <cfRule type="cellIs" dxfId="93" priority="97" stopIfTrue="1" operator="equal">
      <formula>Bajo</formula>
    </cfRule>
  </conditionalFormatting>
  <conditionalFormatting sqref="P15">
    <cfRule type="cellIs" dxfId="92" priority="90" operator="equal">
      <formula>#REF!</formula>
    </cfRule>
    <cfRule type="cellIs" dxfId="91" priority="91" stopIfTrue="1" operator="equal">
      <formula>#REF!</formula>
    </cfRule>
    <cfRule type="cellIs" dxfId="90" priority="92" stopIfTrue="1" operator="equal">
      <formula>#REF!</formula>
    </cfRule>
    <cfRule type="cellIs" dxfId="89" priority="93" stopIfTrue="1" operator="equal">
      <formula>Bajo</formula>
    </cfRule>
  </conditionalFormatting>
  <conditionalFormatting sqref="Q14:Q18">
    <cfRule type="containsText" dxfId="88" priority="87" operator="containsText" text="Alta">
      <formula>NOT(ISERROR(SEARCH("Alta",Q14)))</formula>
    </cfRule>
    <cfRule type="containsText" dxfId="87" priority="88" operator="containsText" text="Extrema">
      <formula>NOT(ISERROR(SEARCH("Extrema",Q14)))</formula>
    </cfRule>
    <cfRule type="containsText" dxfId="86" priority="89" operator="containsText" text="Moderada">
      <formula>NOT(ISERROR(SEARCH("Moderada",Q14)))</formula>
    </cfRule>
  </conditionalFormatting>
  <conditionalFormatting sqref="N30">
    <cfRule type="cellIs" dxfId="85" priority="83" operator="equal">
      <formula>#REF!</formula>
    </cfRule>
    <cfRule type="cellIs" dxfId="84" priority="84" stopIfTrue="1" operator="equal">
      <formula>#REF!</formula>
    </cfRule>
    <cfRule type="cellIs" dxfId="83" priority="85" stopIfTrue="1" operator="equal">
      <formula>#REF!</formula>
    </cfRule>
    <cfRule type="cellIs" dxfId="82" priority="86" stopIfTrue="1" operator="equal">
      <formula>Bajo</formula>
    </cfRule>
  </conditionalFormatting>
  <conditionalFormatting sqref="P30">
    <cfRule type="cellIs" dxfId="81" priority="79" operator="equal">
      <formula>#REF!</formula>
    </cfRule>
    <cfRule type="cellIs" dxfId="80" priority="80" stopIfTrue="1" operator="equal">
      <formula>#REF!</formula>
    </cfRule>
    <cfRule type="cellIs" dxfId="79" priority="81" stopIfTrue="1" operator="equal">
      <formula>#REF!</formula>
    </cfRule>
    <cfRule type="cellIs" dxfId="78" priority="82" stopIfTrue="1" operator="equal">
      <formula>Bajo</formula>
    </cfRule>
  </conditionalFormatting>
  <conditionalFormatting sqref="Q29:Q33">
    <cfRule type="containsText" dxfId="77" priority="76" operator="containsText" text="Alta">
      <formula>NOT(ISERROR(SEARCH("Alta",Q29)))</formula>
    </cfRule>
    <cfRule type="containsText" dxfId="76" priority="77" operator="containsText" text="Extrema">
      <formula>NOT(ISERROR(SEARCH("Extrema",Q29)))</formula>
    </cfRule>
    <cfRule type="containsText" dxfId="75" priority="78" operator="containsText" text="Moderada">
      <formula>NOT(ISERROR(SEARCH("Moderada",Q29)))</formula>
    </cfRule>
  </conditionalFormatting>
  <conditionalFormatting sqref="N5">
    <cfRule type="cellIs" dxfId="74" priority="72" operator="equal">
      <formula>#REF!</formula>
    </cfRule>
    <cfRule type="cellIs" dxfId="73" priority="73" stopIfTrue="1" operator="equal">
      <formula>#REF!</formula>
    </cfRule>
    <cfRule type="cellIs" dxfId="72" priority="74" stopIfTrue="1" operator="equal">
      <formula>#REF!</formula>
    </cfRule>
    <cfRule type="cellIs" dxfId="71" priority="75" stopIfTrue="1" operator="equal">
      <formula>Bajo</formula>
    </cfRule>
  </conditionalFormatting>
  <conditionalFormatting sqref="P5">
    <cfRule type="cellIs" dxfId="70" priority="68" operator="equal">
      <formula>#REF!</formula>
    </cfRule>
    <cfRule type="cellIs" dxfId="69" priority="69" stopIfTrue="1" operator="equal">
      <formula>#REF!</formula>
    </cfRule>
    <cfRule type="cellIs" dxfId="68" priority="70" stopIfTrue="1" operator="equal">
      <formula>#REF!</formula>
    </cfRule>
    <cfRule type="cellIs" dxfId="67" priority="71" stopIfTrue="1" operator="equal">
      <formula>Bajo</formula>
    </cfRule>
  </conditionalFormatting>
  <conditionalFormatting sqref="Q4:Q8">
    <cfRule type="containsText" dxfId="66" priority="65" operator="containsText" text="Alta">
      <formula>NOT(ISERROR(SEARCH("Alta",Q4)))</formula>
    </cfRule>
    <cfRule type="containsText" dxfId="65" priority="66" operator="containsText" text="Extrema">
      <formula>NOT(ISERROR(SEARCH("Extrema",Q4)))</formula>
    </cfRule>
    <cfRule type="containsText" dxfId="64" priority="67" operator="containsText" text="Moderada">
      <formula>NOT(ISERROR(SEARCH("Moderada",Q4)))</formula>
    </cfRule>
  </conditionalFormatting>
  <conditionalFormatting sqref="N60">
    <cfRule type="cellIs" dxfId="63" priority="61" operator="equal">
      <formula>#REF!</formula>
    </cfRule>
    <cfRule type="cellIs" dxfId="62" priority="62" stopIfTrue="1" operator="equal">
      <formula>#REF!</formula>
    </cfRule>
    <cfRule type="cellIs" dxfId="61" priority="63" stopIfTrue="1" operator="equal">
      <formula>#REF!</formula>
    </cfRule>
    <cfRule type="cellIs" dxfId="60" priority="64" stopIfTrue="1" operator="equal">
      <formula>Bajo</formula>
    </cfRule>
  </conditionalFormatting>
  <conditionalFormatting sqref="P60">
    <cfRule type="cellIs" dxfId="59" priority="57" operator="equal">
      <formula>#REF!</formula>
    </cfRule>
    <cfRule type="cellIs" dxfId="58" priority="58" stopIfTrue="1" operator="equal">
      <formula>#REF!</formula>
    </cfRule>
    <cfRule type="cellIs" dxfId="57" priority="59" stopIfTrue="1" operator="equal">
      <formula>#REF!</formula>
    </cfRule>
    <cfRule type="cellIs" dxfId="56" priority="60" stopIfTrue="1" operator="equal">
      <formula>Bajo</formula>
    </cfRule>
  </conditionalFormatting>
  <conditionalFormatting sqref="Q59:Q63">
    <cfRule type="containsText" dxfId="55" priority="54" operator="containsText" text="Alta">
      <formula>NOT(ISERROR(SEARCH("Alta",Q59)))</formula>
    </cfRule>
    <cfRule type="containsText" dxfId="54" priority="55" operator="containsText" text="Extrema">
      <formula>NOT(ISERROR(SEARCH("Extrema",Q59)))</formula>
    </cfRule>
    <cfRule type="containsText" dxfId="53" priority="56" operator="containsText" text="Moderada">
      <formula>NOT(ISERROR(SEARCH("Moderada",Q59)))</formula>
    </cfRule>
  </conditionalFormatting>
  <conditionalFormatting sqref="N65">
    <cfRule type="cellIs" dxfId="52" priority="50" operator="equal">
      <formula>#REF!</formula>
    </cfRule>
    <cfRule type="cellIs" dxfId="51" priority="51" stopIfTrue="1" operator="equal">
      <formula>#REF!</formula>
    </cfRule>
    <cfRule type="cellIs" dxfId="50" priority="52" stopIfTrue="1" operator="equal">
      <formula>#REF!</formula>
    </cfRule>
    <cfRule type="cellIs" dxfId="49" priority="53" stopIfTrue="1" operator="equal">
      <formula>Bajo</formula>
    </cfRule>
  </conditionalFormatting>
  <conditionalFormatting sqref="P65">
    <cfRule type="cellIs" dxfId="48" priority="46" operator="equal">
      <formula>#REF!</formula>
    </cfRule>
    <cfRule type="cellIs" dxfId="47" priority="47" stopIfTrue="1" operator="equal">
      <formula>#REF!</formula>
    </cfRule>
    <cfRule type="cellIs" dxfId="46" priority="48" stopIfTrue="1" operator="equal">
      <formula>#REF!</formula>
    </cfRule>
    <cfRule type="cellIs" dxfId="45" priority="49" stopIfTrue="1" operator="equal">
      <formula>Bajo</formula>
    </cfRule>
  </conditionalFormatting>
  <conditionalFormatting sqref="Q64:Q68">
    <cfRule type="containsText" dxfId="44" priority="43" operator="containsText" text="Alta">
      <formula>NOT(ISERROR(SEARCH("Alta",Q64)))</formula>
    </cfRule>
    <cfRule type="containsText" dxfId="43" priority="44" operator="containsText" text="Extrema">
      <formula>NOT(ISERROR(SEARCH("Extrema",Q64)))</formula>
    </cfRule>
    <cfRule type="containsText" dxfId="42" priority="45" operator="containsText" text="Moderada">
      <formula>NOT(ISERROR(SEARCH("Moderada",Q64)))</formula>
    </cfRule>
  </conditionalFormatting>
  <conditionalFormatting sqref="N70">
    <cfRule type="cellIs" dxfId="41" priority="39" operator="equal">
      <formula>#REF!</formula>
    </cfRule>
    <cfRule type="cellIs" dxfId="40" priority="40" stopIfTrue="1" operator="equal">
      <formula>#REF!</formula>
    </cfRule>
    <cfRule type="cellIs" dxfId="39" priority="41" stopIfTrue="1" operator="equal">
      <formula>#REF!</formula>
    </cfRule>
    <cfRule type="cellIs" dxfId="38" priority="42" stopIfTrue="1" operator="equal">
      <formula>Bajo</formula>
    </cfRule>
  </conditionalFormatting>
  <conditionalFormatting sqref="P70">
    <cfRule type="cellIs" dxfId="37" priority="35" operator="equal">
      <formula>#REF!</formula>
    </cfRule>
    <cfRule type="cellIs" dxfId="36" priority="36" stopIfTrue="1" operator="equal">
      <formula>#REF!</formula>
    </cfRule>
    <cfRule type="cellIs" dxfId="35" priority="37" stopIfTrue="1" operator="equal">
      <formula>#REF!</formula>
    </cfRule>
    <cfRule type="cellIs" dxfId="34" priority="38" stopIfTrue="1" operator="equal">
      <formula>Bajo</formula>
    </cfRule>
  </conditionalFormatting>
  <conditionalFormatting sqref="Q69:Q73">
    <cfRule type="containsText" dxfId="33" priority="32" operator="containsText" text="Alta">
      <formula>NOT(ISERROR(SEARCH("Alta",Q69)))</formula>
    </cfRule>
    <cfRule type="containsText" dxfId="32" priority="33" operator="containsText" text="Extrema">
      <formula>NOT(ISERROR(SEARCH("Extrema",Q69)))</formula>
    </cfRule>
    <cfRule type="containsText" dxfId="31" priority="34" operator="containsText" text="Moderada">
      <formula>NOT(ISERROR(SEARCH("Moderada",Q69)))</formula>
    </cfRule>
  </conditionalFormatting>
  <conditionalFormatting sqref="N75">
    <cfRule type="cellIs" dxfId="30" priority="28" operator="equal">
      <formula>#REF!</formula>
    </cfRule>
    <cfRule type="cellIs" dxfId="29" priority="29" stopIfTrue="1" operator="equal">
      <formula>#REF!</formula>
    </cfRule>
    <cfRule type="cellIs" dxfId="28" priority="30" stopIfTrue="1" operator="equal">
      <formula>#REF!</formula>
    </cfRule>
    <cfRule type="cellIs" dxfId="27" priority="31" stopIfTrue="1" operator="equal">
      <formula>Bajo</formula>
    </cfRule>
  </conditionalFormatting>
  <conditionalFormatting sqref="P75">
    <cfRule type="cellIs" dxfId="26" priority="24" operator="equal">
      <formula>#REF!</formula>
    </cfRule>
    <cfRule type="cellIs" dxfId="25" priority="25" stopIfTrue="1" operator="equal">
      <formula>#REF!</formula>
    </cfRule>
    <cfRule type="cellIs" dxfId="24" priority="26" stopIfTrue="1" operator="equal">
      <formula>#REF!</formula>
    </cfRule>
    <cfRule type="cellIs" dxfId="23" priority="27" stopIfTrue="1" operator="equal">
      <formula>Bajo</formula>
    </cfRule>
  </conditionalFormatting>
  <conditionalFormatting sqref="Q74:Q78">
    <cfRule type="containsText" dxfId="22" priority="21" operator="containsText" text="Alta">
      <formula>NOT(ISERROR(SEARCH("Alta",Q74)))</formula>
    </cfRule>
    <cfRule type="containsText" dxfId="21" priority="22" operator="containsText" text="Extrema">
      <formula>NOT(ISERROR(SEARCH("Extrema",Q74)))</formula>
    </cfRule>
    <cfRule type="containsText" dxfId="20" priority="23" operator="containsText" text="Moderada">
      <formula>NOT(ISERROR(SEARCH("Moderada",Q74)))</formula>
    </cfRule>
  </conditionalFormatting>
  <conditionalFormatting sqref="Q79:Q83">
    <cfRule type="containsText" dxfId="19" priority="18" operator="containsText" text="Alta">
      <formula>NOT(ISERROR(SEARCH("Alta",Q79)))</formula>
    </cfRule>
    <cfRule type="containsText" dxfId="18" priority="19" operator="containsText" text="Extrema">
      <formula>NOT(ISERROR(SEARCH("Extrema",Q79)))</formula>
    </cfRule>
    <cfRule type="containsText" dxfId="17" priority="20" operator="containsText" text="Moderada">
      <formula>NOT(ISERROR(SEARCH("Moderada",Q79)))</formula>
    </cfRule>
  </conditionalFormatting>
  <conditionalFormatting sqref="Q84:Q88">
    <cfRule type="containsText" dxfId="16" priority="15" operator="containsText" text="Alta">
      <formula>NOT(ISERROR(SEARCH("Alta",Q84)))</formula>
    </cfRule>
    <cfRule type="containsText" dxfId="15" priority="16" operator="containsText" text="Extrema">
      <formula>NOT(ISERROR(SEARCH("Extrema",Q84)))</formula>
    </cfRule>
    <cfRule type="containsText" dxfId="14" priority="17" operator="containsText" text="Moderada">
      <formula>NOT(ISERROR(SEARCH("Moderada",Q84)))</formula>
    </cfRule>
  </conditionalFormatting>
  <conditionalFormatting sqref="Q89:Q93">
    <cfRule type="containsText" dxfId="13" priority="12" operator="containsText" text="Alta">
      <formula>NOT(ISERROR(SEARCH("Alta",Q89)))</formula>
    </cfRule>
    <cfRule type="containsText" dxfId="12" priority="13" operator="containsText" text="Extrema">
      <formula>NOT(ISERROR(SEARCH("Extrema",Q89)))</formula>
    </cfRule>
    <cfRule type="containsText" dxfId="11" priority="14" operator="containsText" text="Moderada">
      <formula>NOT(ISERROR(SEARCH("Moderada",Q89)))</formula>
    </cfRule>
  </conditionalFormatting>
  <conditionalFormatting sqref="N95">
    <cfRule type="cellIs" dxfId="10" priority="8" operator="equal">
      <formula>#REF!</formula>
    </cfRule>
    <cfRule type="cellIs" dxfId="9" priority="9" stopIfTrue="1" operator="equal">
      <formula>#REF!</formula>
    </cfRule>
    <cfRule type="cellIs" dxfId="8" priority="10" stopIfTrue="1" operator="equal">
      <formula>#REF!</formula>
    </cfRule>
    <cfRule type="cellIs" dxfId="7" priority="11" stopIfTrue="1" operator="equal">
      <formula>Bajo</formula>
    </cfRule>
  </conditionalFormatting>
  <conditionalFormatting sqref="P95">
    <cfRule type="cellIs" dxfId="6" priority="4" operator="equal">
      <formula>#REF!</formula>
    </cfRule>
    <cfRule type="cellIs" dxfId="5" priority="5" stopIfTrue="1" operator="equal">
      <formula>#REF!</formula>
    </cfRule>
    <cfRule type="cellIs" dxfId="4" priority="6" stopIfTrue="1" operator="equal">
      <formula>#REF!</formula>
    </cfRule>
    <cfRule type="cellIs" dxfId="3" priority="7" stopIfTrue="1" operator="equal">
      <formula>Bajo</formula>
    </cfRule>
  </conditionalFormatting>
  <conditionalFormatting sqref="Q94:Q98">
    <cfRule type="containsText" dxfId="2" priority="1" operator="containsText" text="Alta">
      <formula>NOT(ISERROR(SEARCH("Alta",Q94)))</formula>
    </cfRule>
    <cfRule type="containsText" dxfId="1" priority="2" operator="containsText" text="Extrema">
      <formula>NOT(ISERROR(SEARCH("Extrema",Q94)))</formula>
    </cfRule>
    <cfRule type="containsText" dxfId="0" priority="3" operator="containsText" text="Moderada">
      <formula>NOT(ISERROR(SEARCH("Moderada",Q94)))</formula>
    </cfRule>
  </conditionalFormatting>
  <dataValidations count="5">
    <dataValidation type="list" allowBlank="1" showInputMessage="1" showErrorMessage="1" sqref="R29 R9 R14 R19 R24 R139 R34 R39 R44 R49 R54 R4 R59 R64 R69 R74 R79 R84 R89 R99 R104 R109 R114 R119 R124 R129 R134 R94" xr:uid="{5259F951-E853-4506-A593-B176CBD2239A}">
      <formula1>"Aceptar,Reducir,Evitar,Compartir"</formula1>
    </dataValidation>
    <dataValidation type="list" allowBlank="1" showInputMessage="1" showErrorMessage="1" sqref="I4:I143" xr:uid="{8A0B23D1-D9D9-4B93-AF37-32F8E0B575B0}">
      <formula1>"Si,No,Borrador,En agenda del próximo Comité"</formula1>
    </dataValidation>
    <dataValidation type="list" allowBlank="1" showInputMessage="1" showErrorMessage="1" sqref="Q4:Q143" xr:uid="{2AEC8DF7-C565-42E0-9B23-8EBF67BC0422}">
      <formula1>"Moderada, Alta, Extrema"</formula1>
    </dataValidation>
    <dataValidation type="list" allowBlank="1" showInputMessage="1" showErrorMessage="1" sqref="O4:O143 M4:M143" xr:uid="{910E6BF2-1379-4E21-8AAE-10A59FE62BE4}">
      <formula1>"1,2,3,4,5"</formula1>
    </dataValidation>
    <dataValidation type="list" allowBlank="1" showInputMessage="1" showErrorMessage="1" sqref="P4:P143 N4:N143" xr:uid="{B728E8DD-3F09-4C5B-9691-B3322F2ADAC1}">
      <formula1>"3,4,5"</formula1>
    </dataValidation>
  </dataValidations>
  <printOptions horizontalCentered="1" verticalCentered="1"/>
  <pageMargins left="0.23622047244094491" right="0.23622047244094491" top="0.74803149606299213" bottom="0.74803149606299213" header="0.31496062992125984" footer="0.31496062992125984"/>
  <pageSetup paperSize="9" scale="27" fitToHeight="5" orientation="landscape" horizontalDpi="300" verticalDpi="300" r:id="rId1"/>
  <headerFooter>
    <oddHeader>&amp;LV2 actualizado con corte a Septiembre 16 de 2021
&amp;Cv2. Mapa de Riesgos de Corrupción
INVIAS 2021&amp;RPágina &amp;P de &amp;N</oddHeader>
  </headerFooter>
  <rowBreaks count="3" manualBreakCount="3">
    <brk id="33" max="24" man="1"/>
    <brk id="58" max="24" man="1"/>
    <brk id="98" max="24" man="1"/>
  </rowBreaks>
  <colBreaks count="1" manualBreakCount="1">
    <brk id="39" max="37" man="1"/>
  </col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sheetPr>
    <pageSetUpPr fitToPage="1"/>
  </sheetPr>
  <dimension ref="A1:P113"/>
  <sheetViews>
    <sheetView topLeftCell="A18" zoomScale="80" zoomScaleNormal="80" workbookViewId="0">
      <selection activeCell="A13" sqref="A13:O22"/>
    </sheetView>
  </sheetViews>
  <sheetFormatPr baseColWidth="10" defaultRowHeight="15" x14ac:dyDescent="0.25"/>
  <cols>
    <col min="1" max="1" width="13.140625" bestFit="1" customWidth="1"/>
    <col min="3" max="8" width="21.5703125" customWidth="1"/>
    <col min="9" max="9" width="13.140625" customWidth="1"/>
    <col min="10" max="15" width="21.5703125" customWidth="1"/>
  </cols>
  <sheetData>
    <row r="1" spans="1:15" ht="26.25" hidden="1" x14ac:dyDescent="0.4">
      <c r="A1" s="518" t="s">
        <v>51</v>
      </c>
      <c r="B1" s="518"/>
      <c r="C1" s="518"/>
      <c r="D1" s="518"/>
      <c r="E1" s="518"/>
      <c r="F1" s="518"/>
      <c r="G1" s="518"/>
      <c r="H1" s="518"/>
      <c r="I1" s="518"/>
      <c r="J1" s="518"/>
      <c r="K1" s="518"/>
      <c r="L1" s="518"/>
      <c r="M1" s="518"/>
      <c r="N1" s="518"/>
      <c r="O1" s="518"/>
    </row>
    <row r="2" spans="1:15" hidden="1" x14ac:dyDescent="0.25">
      <c r="A2" s="227"/>
      <c r="B2" s="227"/>
      <c r="C2" s="227"/>
      <c r="D2" s="227"/>
      <c r="E2" s="227"/>
      <c r="F2" s="227"/>
      <c r="G2" s="227"/>
      <c r="H2" s="227"/>
      <c r="I2" s="227"/>
      <c r="J2" s="227"/>
      <c r="K2" s="227"/>
      <c r="L2" s="227"/>
      <c r="M2" s="227"/>
      <c r="N2" s="227"/>
      <c r="O2" s="227"/>
    </row>
    <row r="3" spans="1:15" ht="21.75" hidden="1" thickBot="1" x14ac:dyDescent="0.4">
      <c r="A3" s="519" t="s">
        <v>69</v>
      </c>
      <c r="B3" s="519"/>
      <c r="C3" s="519"/>
      <c r="D3" s="519"/>
      <c r="E3" s="519"/>
      <c r="F3" s="519"/>
      <c r="G3" s="519"/>
      <c r="H3" s="519"/>
      <c r="I3" s="519" t="s">
        <v>70</v>
      </c>
      <c r="J3" s="519"/>
      <c r="K3" s="519"/>
      <c r="L3" s="519"/>
      <c r="M3" s="519"/>
      <c r="N3" s="519"/>
      <c r="O3" s="519"/>
    </row>
    <row r="4" spans="1:15" ht="120" hidden="1" customHeight="1" thickTop="1" thickBot="1" x14ac:dyDescent="0.3">
      <c r="A4" s="515" t="s">
        <v>21</v>
      </c>
      <c r="B4" s="228" t="s">
        <v>54</v>
      </c>
      <c r="C4" s="229"/>
      <c r="D4" s="230"/>
      <c r="E4" s="230"/>
      <c r="F4" s="230"/>
      <c r="G4" s="231"/>
      <c r="H4" s="227"/>
      <c r="I4" s="515" t="s">
        <v>21</v>
      </c>
      <c r="J4" s="228" t="s">
        <v>54</v>
      </c>
      <c r="K4" s="229"/>
      <c r="L4" s="230"/>
      <c r="M4" s="230"/>
      <c r="N4" s="230"/>
      <c r="O4" s="231"/>
    </row>
    <row r="5" spans="1:15" ht="120" hidden="1" customHeight="1" thickBot="1" x14ac:dyDescent="0.3">
      <c r="A5" s="516"/>
      <c r="B5" s="232" t="s">
        <v>55</v>
      </c>
      <c r="C5" s="233"/>
      <c r="D5" s="234"/>
      <c r="E5" s="235"/>
      <c r="F5" s="235"/>
      <c r="G5" s="236"/>
      <c r="H5" s="227"/>
      <c r="I5" s="516"/>
      <c r="J5" s="232" t="s">
        <v>55</v>
      </c>
      <c r="K5" s="233"/>
      <c r="L5" s="234"/>
      <c r="M5" s="235"/>
      <c r="N5" s="235"/>
      <c r="O5" s="236"/>
    </row>
    <row r="6" spans="1:15" ht="120" hidden="1" customHeight="1" thickBot="1" x14ac:dyDescent="0.3">
      <c r="A6" s="516"/>
      <c r="B6" s="232" t="s">
        <v>56</v>
      </c>
      <c r="C6" s="233"/>
      <c r="D6" s="234"/>
      <c r="E6" s="234"/>
      <c r="F6" s="235"/>
      <c r="G6" s="236"/>
      <c r="H6" s="227"/>
      <c r="I6" s="516"/>
      <c r="J6" s="232" t="s">
        <v>56</v>
      </c>
      <c r="K6" s="233"/>
      <c r="L6" s="234"/>
      <c r="M6" s="234"/>
      <c r="N6" s="235"/>
      <c r="O6" s="236"/>
    </row>
    <row r="7" spans="1:15" ht="120" hidden="1" customHeight="1" thickBot="1" x14ac:dyDescent="0.3">
      <c r="A7" s="516"/>
      <c r="B7" s="232" t="s">
        <v>57</v>
      </c>
      <c r="C7" s="237"/>
      <c r="D7" s="234"/>
      <c r="E7" s="234"/>
      <c r="F7" s="235"/>
      <c r="G7" s="236"/>
      <c r="H7" s="227"/>
      <c r="I7" s="516"/>
      <c r="J7" s="232" t="s">
        <v>57</v>
      </c>
      <c r="K7" s="237"/>
      <c r="L7" s="234"/>
      <c r="M7" s="234"/>
      <c r="N7" s="235"/>
      <c r="O7" s="236"/>
    </row>
    <row r="8" spans="1:15" ht="120" hidden="1" customHeight="1" thickBot="1" x14ac:dyDescent="0.3">
      <c r="A8" s="516"/>
      <c r="B8" s="238" t="s">
        <v>58</v>
      </c>
      <c r="C8" s="239"/>
      <c r="D8" s="240"/>
      <c r="E8" s="241"/>
      <c r="F8" s="242"/>
      <c r="G8" s="243"/>
      <c r="H8" s="227"/>
      <c r="I8" s="516"/>
      <c r="J8" s="238" t="s">
        <v>58</v>
      </c>
      <c r="K8" s="239"/>
      <c r="L8" s="240"/>
      <c r="M8" s="241"/>
      <c r="N8" s="242"/>
      <c r="O8" s="243"/>
    </row>
    <row r="9" spans="1:15" ht="16.5" hidden="1" thickTop="1" thickBot="1" x14ac:dyDescent="0.3">
      <c r="A9" s="244"/>
      <c r="B9" s="244"/>
      <c r="C9" s="245" t="s">
        <v>59</v>
      </c>
      <c r="D9" s="246" t="s">
        <v>60</v>
      </c>
      <c r="E9" s="246" t="s">
        <v>61</v>
      </c>
      <c r="F9" s="246" t="s">
        <v>62</v>
      </c>
      <c r="G9" s="246" t="s">
        <v>63</v>
      </c>
      <c r="H9" s="227"/>
      <c r="I9" s="244"/>
      <c r="J9" s="244"/>
      <c r="K9" s="245" t="s">
        <v>59</v>
      </c>
      <c r="L9" s="246" t="s">
        <v>60</v>
      </c>
      <c r="M9" s="246" t="s">
        <v>61</v>
      </c>
      <c r="N9" s="246" t="s">
        <v>62</v>
      </c>
      <c r="O9" s="246" t="s">
        <v>63</v>
      </c>
    </row>
    <row r="10" spans="1:15" ht="28.5" hidden="1" x14ac:dyDescent="0.45">
      <c r="A10" s="244"/>
      <c r="B10" s="244"/>
      <c r="C10" s="517" t="s">
        <v>6</v>
      </c>
      <c r="D10" s="517"/>
      <c r="E10" s="517"/>
      <c r="F10" s="517"/>
      <c r="G10" s="517"/>
      <c r="H10" s="279"/>
      <c r="I10" s="278"/>
      <c r="J10" s="278"/>
      <c r="K10" s="517" t="s">
        <v>6</v>
      </c>
      <c r="L10" s="517"/>
      <c r="M10" s="517"/>
      <c r="N10" s="517"/>
      <c r="O10" s="517"/>
    </row>
    <row r="11" spans="1:15" hidden="1" x14ac:dyDescent="0.25">
      <c r="A11" s="227"/>
      <c r="B11" s="227"/>
      <c r="C11" s="227"/>
      <c r="D11" s="227"/>
      <c r="E11" s="227"/>
      <c r="F11" s="227"/>
      <c r="G11" s="227"/>
      <c r="H11" s="227"/>
      <c r="I11" s="227"/>
      <c r="J11" s="227"/>
      <c r="K11" s="227"/>
      <c r="L11" s="227"/>
      <c r="M11" s="227"/>
      <c r="N11" s="227"/>
      <c r="O11" s="227"/>
    </row>
    <row r="12" spans="1:15" x14ac:dyDescent="0.25">
      <c r="A12" s="227"/>
      <c r="B12" s="227"/>
      <c r="C12" s="227"/>
      <c r="D12" s="227"/>
      <c r="E12" s="227"/>
      <c r="F12" s="227"/>
      <c r="G12" s="227"/>
      <c r="H12" s="227"/>
      <c r="I12" s="227"/>
      <c r="J12" s="227"/>
      <c r="K12" s="227"/>
      <c r="L12" s="227"/>
      <c r="M12" s="227"/>
      <c r="N12" s="227"/>
      <c r="O12" s="227"/>
    </row>
    <row r="13" spans="1:15" ht="26.25" x14ac:dyDescent="0.4">
      <c r="A13" s="518" t="s">
        <v>53</v>
      </c>
      <c r="B13" s="518"/>
      <c r="C13" s="518"/>
      <c r="D13" s="518"/>
      <c r="E13" s="518"/>
      <c r="F13" s="518"/>
      <c r="G13" s="518"/>
      <c r="H13" s="518"/>
      <c r="I13" s="518"/>
      <c r="J13" s="518"/>
      <c r="K13" s="518"/>
      <c r="L13" s="518"/>
      <c r="M13" s="518"/>
      <c r="N13" s="518"/>
      <c r="O13" s="518"/>
    </row>
    <row r="14" spans="1:15" ht="26.25" x14ac:dyDescent="0.4">
      <c r="A14" s="247"/>
      <c r="B14" s="247"/>
      <c r="C14" s="247"/>
      <c r="D14" s="247"/>
      <c r="E14" s="247"/>
      <c r="F14" s="247"/>
      <c r="G14" s="247"/>
      <c r="H14" s="247"/>
      <c r="I14" s="247"/>
      <c r="J14" s="247"/>
      <c r="K14" s="247"/>
      <c r="L14" s="247"/>
      <c r="M14" s="247"/>
      <c r="N14" s="247"/>
      <c r="O14" s="247"/>
    </row>
    <row r="15" spans="1:15" ht="21.75" thickBot="1" x14ac:dyDescent="0.4">
      <c r="A15" s="519" t="s">
        <v>69</v>
      </c>
      <c r="B15" s="519"/>
      <c r="C15" s="519"/>
      <c r="D15" s="519"/>
      <c r="E15" s="519"/>
      <c r="F15" s="519"/>
      <c r="G15" s="519"/>
      <c r="H15" s="519"/>
      <c r="I15" s="519" t="s">
        <v>70</v>
      </c>
      <c r="J15" s="519"/>
      <c r="K15" s="519"/>
      <c r="L15" s="519"/>
      <c r="M15" s="519"/>
      <c r="N15" s="519"/>
      <c r="O15" s="519"/>
    </row>
    <row r="16" spans="1:15" ht="120" customHeight="1" thickTop="1" thickBot="1" x14ac:dyDescent="0.3">
      <c r="A16" s="515" t="s">
        <v>21</v>
      </c>
      <c r="B16" s="228" t="s">
        <v>64</v>
      </c>
      <c r="C16" s="229"/>
      <c r="D16" s="230"/>
      <c r="E16" s="248"/>
      <c r="F16" s="248"/>
      <c r="G16" s="231"/>
      <c r="H16" s="227"/>
      <c r="I16" s="515" t="s">
        <v>21</v>
      </c>
      <c r="J16" s="228" t="s">
        <v>64</v>
      </c>
      <c r="K16" s="229"/>
      <c r="L16" s="230"/>
      <c r="M16" s="248"/>
      <c r="N16" s="248"/>
      <c r="O16" s="231"/>
    </row>
    <row r="17" spans="1:16" ht="120" customHeight="1" thickBot="1" x14ac:dyDescent="0.3">
      <c r="A17" s="516"/>
      <c r="B17" s="232" t="s">
        <v>65</v>
      </c>
      <c r="C17" s="233"/>
      <c r="D17" s="235"/>
      <c r="E17" s="235"/>
      <c r="F17" s="249"/>
      <c r="G17" s="236"/>
      <c r="H17" s="227"/>
      <c r="I17" s="516"/>
      <c r="J17" s="232" t="s">
        <v>65</v>
      </c>
      <c r="K17" s="233"/>
      <c r="L17" s="235"/>
      <c r="M17" s="235"/>
      <c r="N17" s="249"/>
      <c r="O17" s="236"/>
    </row>
    <row r="18" spans="1:16" ht="120" customHeight="1" thickBot="1" x14ac:dyDescent="0.3">
      <c r="A18" s="516"/>
      <c r="B18" s="232" t="s">
        <v>66</v>
      </c>
      <c r="C18" s="237"/>
      <c r="D18" s="234"/>
      <c r="E18" s="235"/>
      <c r="F18" s="249"/>
      <c r="G18" s="236"/>
      <c r="H18" s="227"/>
      <c r="I18" s="516"/>
      <c r="J18" s="232" t="s">
        <v>66</v>
      </c>
      <c r="K18" s="237"/>
      <c r="L18" s="234"/>
      <c r="M18" s="235"/>
      <c r="N18" s="249"/>
      <c r="O18" s="236"/>
    </row>
    <row r="19" spans="1:16" ht="120" customHeight="1" thickBot="1" x14ac:dyDescent="0.3">
      <c r="A19" s="516"/>
      <c r="B19" s="232" t="s">
        <v>67</v>
      </c>
      <c r="C19" s="237"/>
      <c r="D19" s="250"/>
      <c r="E19" s="234"/>
      <c r="F19" s="235"/>
      <c r="G19" s="236"/>
      <c r="H19" s="227"/>
      <c r="I19" s="516"/>
      <c r="J19" s="232" t="s">
        <v>67</v>
      </c>
      <c r="K19" s="237"/>
      <c r="L19" s="250"/>
      <c r="M19" s="234"/>
      <c r="N19" s="235"/>
      <c r="O19" s="236"/>
    </row>
    <row r="20" spans="1:16" ht="120" customHeight="1" thickBot="1" x14ac:dyDescent="0.3">
      <c r="A20" s="516"/>
      <c r="B20" s="238" t="s">
        <v>68</v>
      </c>
      <c r="C20" s="239"/>
      <c r="D20" s="240"/>
      <c r="E20" s="241"/>
      <c r="F20" s="242"/>
      <c r="G20" s="243"/>
      <c r="H20" s="227"/>
      <c r="I20" s="516"/>
      <c r="J20" s="238" t="s">
        <v>68</v>
      </c>
      <c r="K20" s="239"/>
      <c r="L20" s="240"/>
      <c r="M20" s="241"/>
      <c r="N20" s="242"/>
      <c r="O20" s="243"/>
    </row>
    <row r="21" spans="1:16" ht="16.5" thickTop="1" thickBot="1" x14ac:dyDescent="0.3">
      <c r="A21" s="227"/>
      <c r="B21" s="227"/>
      <c r="C21" s="245" t="s">
        <v>59</v>
      </c>
      <c r="D21" s="246" t="s">
        <v>60</v>
      </c>
      <c r="E21" s="246" t="s">
        <v>61</v>
      </c>
      <c r="F21" s="246" t="s">
        <v>62</v>
      </c>
      <c r="G21" s="246" t="s">
        <v>63</v>
      </c>
      <c r="H21" s="227"/>
      <c r="I21" s="227"/>
      <c r="J21" s="227"/>
      <c r="K21" s="245" t="s">
        <v>59</v>
      </c>
      <c r="L21" s="246" t="s">
        <v>60</v>
      </c>
      <c r="M21" s="246" t="s">
        <v>61</v>
      </c>
      <c r="N21" s="246" t="s">
        <v>62</v>
      </c>
      <c r="O21" s="246" t="s">
        <v>63</v>
      </c>
    </row>
    <row r="22" spans="1:16" ht="28.5" x14ac:dyDescent="0.45">
      <c r="A22" s="251"/>
      <c r="B22" s="251"/>
      <c r="C22" s="517" t="s">
        <v>6</v>
      </c>
      <c r="D22" s="517"/>
      <c r="E22" s="517"/>
      <c r="F22" s="517"/>
      <c r="G22" s="517"/>
      <c r="H22" s="278"/>
      <c r="I22" s="278"/>
      <c r="J22" s="278"/>
      <c r="K22" s="517" t="s">
        <v>6</v>
      </c>
      <c r="L22" s="517"/>
      <c r="M22" s="517"/>
      <c r="N22" s="517"/>
      <c r="O22" s="517"/>
    </row>
    <row r="23" spans="1:16" x14ac:dyDescent="0.25">
      <c r="A23" s="251"/>
      <c r="B23" s="251"/>
      <c r="C23" s="251"/>
      <c r="D23" s="251"/>
      <c r="E23" s="251"/>
      <c r="F23" s="251"/>
      <c r="G23" s="251"/>
      <c r="H23" s="251"/>
      <c r="I23" s="251"/>
      <c r="J23" s="251"/>
      <c r="K23" s="251"/>
      <c r="L23" s="251"/>
      <c r="M23" s="251"/>
      <c r="N23" s="251"/>
      <c r="O23" s="251"/>
    </row>
    <row r="24" spans="1:16" x14ac:dyDescent="0.25">
      <c r="A24" s="251"/>
      <c r="B24" s="251"/>
      <c r="C24" s="251"/>
      <c r="D24" s="251"/>
      <c r="E24" s="251"/>
      <c r="F24" s="251"/>
      <c r="G24" s="251"/>
      <c r="H24" s="251"/>
      <c r="I24" s="251"/>
      <c r="J24" s="251"/>
      <c r="K24" s="251"/>
      <c r="L24" s="251"/>
      <c r="M24" s="251"/>
      <c r="N24" s="251"/>
      <c r="O24" s="251"/>
    </row>
    <row r="25" spans="1:16" x14ac:dyDescent="0.25">
      <c r="A25" s="253"/>
      <c r="B25" s="252"/>
      <c r="C25" s="513" t="s">
        <v>51</v>
      </c>
      <c r="D25" s="513"/>
      <c r="E25" s="513"/>
      <c r="F25" s="513"/>
      <c r="G25" s="513"/>
      <c r="H25" s="253"/>
      <c r="I25" s="253"/>
      <c r="J25" s="514" t="s">
        <v>53</v>
      </c>
      <c r="K25" s="514"/>
      <c r="L25" s="514"/>
      <c r="M25" s="514"/>
      <c r="N25" s="514"/>
      <c r="O25" s="251"/>
    </row>
    <row r="26" spans="1:16" x14ac:dyDescent="0.25">
      <c r="A26" s="253"/>
      <c r="B26" s="252"/>
      <c r="C26" s="252" t="s">
        <v>351</v>
      </c>
      <c r="D26" s="252" t="s">
        <v>347</v>
      </c>
      <c r="E26" s="252" t="s">
        <v>348</v>
      </c>
      <c r="F26" s="252" t="s">
        <v>349</v>
      </c>
      <c r="G26" s="252" t="s">
        <v>350</v>
      </c>
      <c r="H26" s="253"/>
      <c r="I26" s="252"/>
      <c r="J26" s="252" t="s">
        <v>351</v>
      </c>
      <c r="K26" s="252" t="s">
        <v>347</v>
      </c>
      <c r="L26" s="252" t="s">
        <v>348</v>
      </c>
      <c r="M26" s="252" t="s">
        <v>349</v>
      </c>
      <c r="N26" s="252" t="s">
        <v>350</v>
      </c>
      <c r="O26" s="276"/>
      <c r="P26" s="127"/>
    </row>
    <row r="27" spans="1:16" x14ac:dyDescent="0.25">
      <c r="A27" s="253"/>
      <c r="B27" s="252">
        <v>1</v>
      </c>
      <c r="C27" s="252" t="str">
        <f>'CUADRO DE MANDO RG'!B5</f>
        <v>EDEPI-RG-1</v>
      </c>
      <c r="D27" s="254">
        <f>'CUADRO DE MANDO RG'!M5</f>
        <v>0.4</v>
      </c>
      <c r="E27" s="254">
        <f>'CUADRO DE MANDO RG'!O5</f>
        <v>0.8</v>
      </c>
      <c r="F27" s="254">
        <f>'CUADRO DE MANDO RG'!AA9</f>
        <v>0.1008</v>
      </c>
      <c r="G27" s="254">
        <f>'CUADRO DE MANDO RG'!AC9</f>
        <v>0.45000000000000007</v>
      </c>
      <c r="H27" s="253">
        <v>4</v>
      </c>
      <c r="I27" s="255">
        <v>1</v>
      </c>
      <c r="J27" s="255" t="str">
        <f>'CUADRO DE MANDO RC'!B4</f>
        <v>MINFRA-RC-1</v>
      </c>
      <c r="K27" s="256">
        <f>'CUADRO DE MANDO RC'!M4</f>
        <v>1</v>
      </c>
      <c r="L27" s="256">
        <f>'CUADRO DE MANDO RC'!N4</f>
        <v>4</v>
      </c>
      <c r="M27" s="257">
        <f>'CUADRO DE MANDO RC'!O4</f>
        <v>1</v>
      </c>
      <c r="N27" s="257">
        <f>'CUADRO DE MANDO RC'!P4</f>
        <v>4</v>
      </c>
      <c r="O27" s="276"/>
      <c r="P27" s="127"/>
    </row>
    <row r="28" spans="1:16" x14ac:dyDescent="0.25">
      <c r="A28" s="253"/>
      <c r="B28" s="252">
        <v>2</v>
      </c>
      <c r="C28" s="252" t="str">
        <f>'CUADRO DE MANDO RG'!B10</f>
        <v>EDEPI-RG-2</v>
      </c>
      <c r="D28" s="254">
        <f>'CUADRO DE MANDO RG'!M10</f>
        <v>0.6</v>
      </c>
      <c r="E28" s="254">
        <f>'CUADRO DE MANDO RG'!O10</f>
        <v>0.6</v>
      </c>
      <c r="F28" s="254">
        <f>'CUADRO DE MANDO RG'!AA14</f>
        <v>0.216</v>
      </c>
      <c r="G28" s="254">
        <f>'CUADRO DE MANDO RG'!AC14</f>
        <v>0.44999999999999996</v>
      </c>
      <c r="H28" s="253">
        <f>H27+5</f>
        <v>9</v>
      </c>
      <c r="I28" s="255">
        <v>2</v>
      </c>
      <c r="J28" s="255" t="str">
        <f>'CUADRO DE MANDO RC'!B9</f>
        <v>MINFRA-RC-2</v>
      </c>
      <c r="K28" s="256">
        <f>'CUADRO DE MANDO RC'!M9</f>
        <v>1</v>
      </c>
      <c r="L28" s="256">
        <f>'CUADRO DE MANDO RC'!N9</f>
        <v>4</v>
      </c>
      <c r="M28" s="257">
        <f>'CUADRO DE MANDO RC'!O9</f>
        <v>1</v>
      </c>
      <c r="N28" s="257">
        <f>'CUADRO DE MANDO RC'!P9</f>
        <v>4</v>
      </c>
      <c r="O28" s="276"/>
      <c r="P28" s="127"/>
    </row>
    <row r="29" spans="1:16" x14ac:dyDescent="0.25">
      <c r="A29" s="253"/>
      <c r="B29" s="252">
        <v>3</v>
      </c>
      <c r="C29" s="252" t="str">
        <f>'CUADRO DE MANDO RG'!B15</f>
        <v>EDEPI-RG-3</v>
      </c>
      <c r="D29" s="254">
        <f>'CUADRO DE MANDO RG'!M15</f>
        <v>0.2</v>
      </c>
      <c r="E29" s="254">
        <f>'CUADRO DE MANDO RG'!O15</f>
        <v>0.8</v>
      </c>
      <c r="F29" s="254">
        <f>'CUADRO DE MANDO RG'!AA19</f>
        <v>5.04E-2</v>
      </c>
      <c r="G29" s="254">
        <f>'CUADRO DE MANDO RG'!AC19</f>
        <v>0.8</v>
      </c>
      <c r="H29" s="253">
        <f t="shared" ref="H29:H54" si="0">H28+5</f>
        <v>14</v>
      </c>
      <c r="I29" s="255">
        <v>3</v>
      </c>
      <c r="J29" s="255" t="str">
        <f>'CUADRO DE MANDO RC'!B14</f>
        <v>MSOAMB-RC-1</v>
      </c>
      <c r="K29" s="256">
        <f>'CUADRO DE MANDO RC'!M14</f>
        <v>1</v>
      </c>
      <c r="L29" s="256">
        <f>'CUADRO DE MANDO RC'!N14</f>
        <v>4</v>
      </c>
      <c r="M29" s="257">
        <f>'CUADRO DE MANDO RC'!O14</f>
        <v>1</v>
      </c>
      <c r="N29" s="257">
        <f>'CUADRO DE MANDO RC'!P14</f>
        <v>4</v>
      </c>
      <c r="O29" s="276"/>
      <c r="P29" s="127"/>
    </row>
    <row r="30" spans="1:16" x14ac:dyDescent="0.25">
      <c r="A30" s="253"/>
      <c r="B30" s="252">
        <v>4</v>
      </c>
      <c r="C30" s="252" t="str">
        <f>'CUADRO DE MANDO RG'!B20</f>
        <v>AFINCO-RG-1</v>
      </c>
      <c r="D30" s="254">
        <f>'CUADRO DE MANDO RG'!M20</f>
        <v>1</v>
      </c>
      <c r="E30" s="254">
        <f>'CUADRO DE MANDO RG'!O20</f>
        <v>0.6</v>
      </c>
      <c r="F30" s="254">
        <f>'CUADRO DE MANDO RG'!AA24</f>
        <v>6.4799999999999996E-2</v>
      </c>
      <c r="G30" s="254">
        <f>'CUADRO DE MANDO RG'!AC24</f>
        <v>0.6</v>
      </c>
      <c r="H30" s="253">
        <f t="shared" si="0"/>
        <v>19</v>
      </c>
      <c r="I30" s="255">
        <v>4</v>
      </c>
      <c r="J30" s="255" t="str">
        <f>'CUADRO DE MANDO RC'!B19</f>
        <v>ALEDEJ-CP-1</v>
      </c>
      <c r="K30" s="256">
        <f>'CUADRO DE MANDO RC'!M19</f>
        <v>2</v>
      </c>
      <c r="L30" s="256">
        <f>'CUADRO DE MANDO RC'!N19</f>
        <v>5</v>
      </c>
      <c r="M30" s="257">
        <f>'CUADRO DE MANDO RC'!O19</f>
        <v>1</v>
      </c>
      <c r="N30" s="257">
        <f>'CUADRO DE MANDO RC'!P19</f>
        <v>5</v>
      </c>
      <c r="O30" s="276"/>
      <c r="P30" s="127"/>
    </row>
    <row r="31" spans="1:16" x14ac:dyDescent="0.25">
      <c r="A31" s="253"/>
      <c r="B31" s="252">
        <v>5</v>
      </c>
      <c r="C31" s="252" t="str">
        <f>'CUADRO DE MANDO RG'!B25</f>
        <v>ACONTR-RG-1</v>
      </c>
      <c r="D31" s="254">
        <f>'CUADRO DE MANDO RG'!M25</f>
        <v>0.8</v>
      </c>
      <c r="E31" s="254">
        <f>'CUADRO DE MANDO RG'!O25</f>
        <v>0.4</v>
      </c>
      <c r="F31" s="254">
        <f>'CUADRO DE MANDO RG'!AA29</f>
        <v>0.39200000000000002</v>
      </c>
      <c r="G31" s="254">
        <f>'CUADRO DE MANDO RG'!AC29</f>
        <v>0.4</v>
      </c>
      <c r="H31" s="253">
        <f t="shared" si="0"/>
        <v>24</v>
      </c>
      <c r="I31" s="255">
        <v>5</v>
      </c>
      <c r="J31" s="255" t="str">
        <f>'CUADRO DE MANDO RC'!B24</f>
        <v>ACONTR-RC-1</v>
      </c>
      <c r="K31" s="256">
        <f>'CUADRO DE MANDO RC'!M24</f>
        <v>3</v>
      </c>
      <c r="L31" s="256">
        <f>'CUADRO DE MANDO RC'!N24</f>
        <v>5</v>
      </c>
      <c r="M31" s="257">
        <f>'CUADRO DE MANDO RC'!O24</f>
        <v>2</v>
      </c>
      <c r="N31" s="257">
        <f>'CUADRO DE MANDO RC'!P24</f>
        <v>5</v>
      </c>
      <c r="O31" s="276"/>
      <c r="P31" s="127"/>
    </row>
    <row r="32" spans="1:16" x14ac:dyDescent="0.25">
      <c r="A32" s="253"/>
      <c r="B32" s="252">
        <v>6</v>
      </c>
      <c r="C32" s="252" t="str">
        <f>'CUADRO DE MANDO RG'!B30</f>
        <v>SEVALS-RG-1</v>
      </c>
      <c r="D32" s="254">
        <f>'CUADRO DE MANDO RG'!M30</f>
        <v>0.6</v>
      </c>
      <c r="E32" s="254">
        <f>'CUADRO DE MANDO RG'!O30</f>
        <v>0.4</v>
      </c>
      <c r="F32" s="254">
        <f>'CUADRO DE MANDO RG'!AA34</f>
        <v>0.15</v>
      </c>
      <c r="G32" s="254">
        <f>'CUADRO DE MANDO RG'!AC34</f>
        <v>0.4</v>
      </c>
      <c r="H32" s="253">
        <f t="shared" si="0"/>
        <v>29</v>
      </c>
      <c r="I32" s="252">
        <v>6</v>
      </c>
      <c r="J32" s="255" t="str">
        <f>'CUADRO DE MANDO RC'!B29</f>
        <v>ETALHU-RC-1</v>
      </c>
      <c r="K32" s="256">
        <f>'CUADRO DE MANDO RC'!M29</f>
        <v>1</v>
      </c>
      <c r="L32" s="256">
        <f>'CUADRO DE MANDO RC'!N29</f>
        <v>4</v>
      </c>
      <c r="M32" s="257">
        <f>'CUADRO DE MANDO RC'!O29</f>
        <v>1</v>
      </c>
      <c r="N32" s="257">
        <f>'CUADRO DE MANDO RC'!P29</f>
        <v>4</v>
      </c>
      <c r="O32" s="276"/>
      <c r="P32" s="127"/>
    </row>
    <row r="33" spans="1:16" x14ac:dyDescent="0.25">
      <c r="A33" s="253"/>
      <c r="B33" s="252">
        <v>7</v>
      </c>
      <c r="C33" s="252" t="str">
        <f>'CUADRO DE MANDO RG'!B35</f>
        <v>EDEPI-RG-4</v>
      </c>
      <c r="D33" s="254">
        <f>'CUADRO DE MANDO RG'!M35</f>
        <v>0.6</v>
      </c>
      <c r="E33" s="254">
        <f>'CUADRO DE MANDO RG'!O35</f>
        <v>1</v>
      </c>
      <c r="F33" s="254">
        <f>'CUADRO DE MANDO RG'!AA39</f>
        <v>0.1512</v>
      </c>
      <c r="G33" s="254">
        <f>'CUADRO DE MANDO RG'!AC39</f>
        <v>1</v>
      </c>
      <c r="H33" s="253">
        <f t="shared" si="0"/>
        <v>34</v>
      </c>
      <c r="I33" s="252">
        <v>7</v>
      </c>
      <c r="J33" s="255" t="str">
        <f>'CUADRO DE MANDO RC'!B34</f>
        <v>ASERCIU-RC-1</v>
      </c>
      <c r="K33" s="256">
        <f>'CUADRO DE MANDO RC'!M34</f>
        <v>1</v>
      </c>
      <c r="L33" s="256">
        <f>'CUADRO DE MANDO RC'!N34</f>
        <v>5</v>
      </c>
      <c r="M33" s="257">
        <f>'CUADRO DE MANDO RC'!O34</f>
        <v>1</v>
      </c>
      <c r="N33" s="257">
        <f>'CUADRO DE MANDO RC'!P34</f>
        <v>5</v>
      </c>
      <c r="O33" s="276"/>
      <c r="P33" s="127"/>
    </row>
    <row r="34" spans="1:16" x14ac:dyDescent="0.25">
      <c r="A34" s="253"/>
      <c r="B34" s="252">
        <v>8</v>
      </c>
      <c r="C34" s="252" t="str">
        <f>'CUADRO DE MANDO RG'!B40</f>
        <v>ACONTR-RG-2</v>
      </c>
      <c r="D34" s="254">
        <f>'CUADRO DE MANDO RG'!M40</f>
        <v>0.6</v>
      </c>
      <c r="E34" s="254">
        <f>'CUADRO DE MANDO RG'!O40</f>
        <v>0.4</v>
      </c>
      <c r="F34" s="254">
        <f>'CUADRO DE MANDO RG'!AA44</f>
        <v>0.36</v>
      </c>
      <c r="G34" s="254">
        <f>'CUADRO DE MANDO RG'!AC44</f>
        <v>0.4</v>
      </c>
      <c r="H34" s="253">
        <f t="shared" si="0"/>
        <v>39</v>
      </c>
      <c r="I34" s="252">
        <v>8</v>
      </c>
      <c r="J34" s="255" t="str">
        <f>'CUADRO DE MANDO RC'!B39</f>
        <v>MINSEI-RC-1</v>
      </c>
      <c r="K34" s="256">
        <f>'CUADRO DE MANDO RC'!M39</f>
        <v>1</v>
      </c>
      <c r="L34" s="256">
        <f>'CUADRO DE MANDO RC'!N39</f>
        <v>4</v>
      </c>
      <c r="M34" s="257">
        <f>'CUADRO DE MANDO RC'!O39</f>
        <v>1</v>
      </c>
      <c r="N34" s="257">
        <f>'CUADRO DE MANDO RC'!P39</f>
        <v>4</v>
      </c>
      <c r="O34" s="276"/>
      <c r="P34" s="127"/>
    </row>
    <row r="35" spans="1:16" x14ac:dyDescent="0.25">
      <c r="A35" s="253"/>
      <c r="B35" s="252">
        <v>9</v>
      </c>
      <c r="C35" s="252" t="str">
        <f>'CUADRO DE MANDO RG'!B45</f>
        <v>ACONTR-RG-3</v>
      </c>
      <c r="D35" s="254">
        <f>'CUADRO DE MANDO RG'!M45</f>
        <v>0.6</v>
      </c>
      <c r="E35" s="254">
        <f>'CUADRO DE MANDO RG'!O45</f>
        <v>0.6</v>
      </c>
      <c r="F35" s="254">
        <f>'CUADRO DE MANDO RG'!AA49</f>
        <v>0.42</v>
      </c>
      <c r="G35" s="254">
        <f>'CUADRO DE MANDO RG'!AC49</f>
        <v>0.6</v>
      </c>
      <c r="H35" s="253">
        <f t="shared" si="0"/>
        <v>44</v>
      </c>
      <c r="I35" s="252">
        <v>9</v>
      </c>
      <c r="J35" s="255" t="str">
        <f>'CUADRO DE MANDO RC'!B44</f>
        <v>MINSEI-RC-2</v>
      </c>
      <c r="K35" s="256">
        <f>'CUADRO DE MANDO RC'!M44</f>
        <v>1</v>
      </c>
      <c r="L35" s="256">
        <f>'CUADRO DE MANDO RC'!N44</f>
        <v>5</v>
      </c>
      <c r="M35" s="257">
        <f>'CUADRO DE MANDO RC'!O44</f>
        <v>1</v>
      </c>
      <c r="N35" s="257">
        <f>'CUADRO DE MANDO RC'!P44</f>
        <v>5</v>
      </c>
      <c r="O35" s="276"/>
      <c r="P35" s="127"/>
    </row>
    <row r="36" spans="1:16" x14ac:dyDescent="0.25">
      <c r="A36" s="253"/>
      <c r="B36" s="252">
        <v>10</v>
      </c>
      <c r="C36" s="252" t="str">
        <f>'CUADRO DE MANDO RG'!B50</f>
        <v>EDEPI-RG-5</v>
      </c>
      <c r="D36" s="254">
        <f>'CUADRO DE MANDO RG'!M50</f>
        <v>0.8</v>
      </c>
      <c r="E36" s="254">
        <f>'CUADRO DE MANDO RG'!O50</f>
        <v>1</v>
      </c>
      <c r="F36" s="254">
        <f>'CUADRO DE MANDO RG'!AA54</f>
        <v>0.14112</v>
      </c>
      <c r="G36" s="254">
        <f>'CUADRO DE MANDO RG'!AC54</f>
        <v>1</v>
      </c>
      <c r="H36" s="253">
        <f t="shared" si="0"/>
        <v>49</v>
      </c>
      <c r="I36" s="252">
        <v>10</v>
      </c>
      <c r="J36" s="255" t="str">
        <f>'CUADRO DE MANDO RC'!B49</f>
        <v>ETICOM-RC-1</v>
      </c>
      <c r="K36" s="256">
        <f>'CUADRO DE MANDO RC'!M49</f>
        <v>1</v>
      </c>
      <c r="L36" s="256">
        <f>'CUADRO DE MANDO RC'!N49</f>
        <v>4</v>
      </c>
      <c r="M36" s="257">
        <f>'CUADRO DE MANDO RC'!O49</f>
        <v>1</v>
      </c>
      <c r="N36" s="257">
        <f>'CUADRO DE MANDO RC'!P49</f>
        <v>4</v>
      </c>
      <c r="O36" s="276"/>
      <c r="P36" s="127"/>
    </row>
    <row r="37" spans="1:16" x14ac:dyDescent="0.25">
      <c r="A37" s="253"/>
      <c r="B37" s="252">
        <v>11</v>
      </c>
      <c r="C37" s="252" t="str">
        <f>'CUADRO DE MANDO RG'!B55</f>
        <v>AFINCO-RG-2</v>
      </c>
      <c r="D37" s="254">
        <f>'CUADRO DE MANDO RG'!M55</f>
        <v>1</v>
      </c>
      <c r="E37" s="254">
        <f>'CUADRO DE MANDO RG'!O55</f>
        <v>0.4</v>
      </c>
      <c r="F37" s="254">
        <f>'CUADRO DE MANDO RG'!AA59</f>
        <v>0.19999999999999998</v>
      </c>
      <c r="G37" s="254">
        <f>'CUADRO DE MANDO RG'!AC59</f>
        <v>0.30000000000000004</v>
      </c>
      <c r="H37" s="253">
        <f t="shared" si="0"/>
        <v>54</v>
      </c>
      <c r="I37" s="252">
        <v>11</v>
      </c>
      <c r="J37" s="255" t="str">
        <f>'CUADRO DE MANDO RC'!B54</f>
        <v>ALEDEJ-CP-2</v>
      </c>
      <c r="K37" s="256">
        <f>'CUADRO DE MANDO RC'!M54</f>
        <v>3</v>
      </c>
      <c r="L37" s="256">
        <f>'CUADRO DE MANDO RC'!N54</f>
        <v>5</v>
      </c>
      <c r="M37" s="257">
        <f>'CUADRO DE MANDO RC'!O54</f>
        <v>2</v>
      </c>
      <c r="N37" s="257">
        <f>'CUADRO DE MANDO RC'!P54</f>
        <v>5</v>
      </c>
      <c r="O37" s="276"/>
      <c r="P37" s="127"/>
    </row>
    <row r="38" spans="1:16" x14ac:dyDescent="0.25">
      <c r="A38" s="253"/>
      <c r="B38" s="252">
        <v>12</v>
      </c>
      <c r="C38" s="252" t="str">
        <f>'CUADRO DE MANDO RG'!B60</f>
        <v>MINSEI-RG-1</v>
      </c>
      <c r="D38" s="254">
        <f>'CUADRO DE MANDO RG'!M60</f>
        <v>0.6</v>
      </c>
      <c r="E38" s="254">
        <f>'CUADRO DE MANDO RG'!O60</f>
        <v>1</v>
      </c>
      <c r="F38" s="254">
        <f>'CUADRO DE MANDO RG'!AA64</f>
        <v>0.42</v>
      </c>
      <c r="G38" s="254">
        <f>'CUADRO DE MANDO RG'!AC64</f>
        <v>0.75</v>
      </c>
      <c r="H38" s="253">
        <f t="shared" si="0"/>
        <v>59</v>
      </c>
      <c r="I38" s="252">
        <v>12</v>
      </c>
      <c r="J38" s="255" t="str">
        <f>'CUADRO DE MANDO RC'!B59</f>
        <v>ACONTR-RC-2</v>
      </c>
      <c r="K38" s="256">
        <f>'CUADRO DE MANDO RC'!M59</f>
        <v>1</v>
      </c>
      <c r="L38" s="256">
        <f>'CUADRO DE MANDO RC'!N59</f>
        <v>4</v>
      </c>
      <c r="M38" s="257">
        <f>'CUADRO DE MANDO RC'!O59</f>
        <v>1</v>
      </c>
      <c r="N38" s="257">
        <f>'CUADRO DE MANDO RC'!P59</f>
        <v>4</v>
      </c>
      <c r="O38" s="276"/>
      <c r="P38" s="127"/>
    </row>
    <row r="39" spans="1:16" x14ac:dyDescent="0.25">
      <c r="A39" s="253"/>
      <c r="B39" s="252">
        <v>13</v>
      </c>
      <c r="C39" s="252" t="str">
        <f>'CUADRO DE MANDO RG'!B65</f>
        <v>MINFRA-RG-1</v>
      </c>
      <c r="D39" s="254">
        <f>'CUADRO DE MANDO RG'!M65</f>
        <v>0.2</v>
      </c>
      <c r="E39" s="254">
        <f>'CUADRO DE MANDO RG'!O65</f>
        <v>0.8</v>
      </c>
      <c r="F39" s="254">
        <f>'CUADRO DE MANDO RG'!AA69</f>
        <v>7.1999999999999995E-2</v>
      </c>
      <c r="G39" s="254">
        <f>'CUADRO DE MANDO RG'!AC69</f>
        <v>0.60000000000000009</v>
      </c>
      <c r="H39" s="253">
        <f t="shared" si="0"/>
        <v>64</v>
      </c>
      <c r="I39" s="252">
        <v>13</v>
      </c>
      <c r="J39" s="255" t="str">
        <f>'CUADRO DE MANDO RC'!B64</f>
        <v>ABIENS-RC-1</v>
      </c>
      <c r="K39" s="256">
        <f>'CUADRO DE MANDO RC'!M64</f>
        <v>1</v>
      </c>
      <c r="L39" s="256">
        <f>'CUADRO DE MANDO RC'!N64</f>
        <v>4</v>
      </c>
      <c r="M39" s="257">
        <f>'CUADRO DE MANDO RC'!O64</f>
        <v>1</v>
      </c>
      <c r="N39" s="257">
        <f>'CUADRO DE MANDO RC'!P64</f>
        <v>4</v>
      </c>
      <c r="O39" s="276"/>
      <c r="P39" s="127"/>
    </row>
    <row r="40" spans="1:16" x14ac:dyDescent="0.25">
      <c r="A40" s="253"/>
      <c r="B40" s="252">
        <v>14</v>
      </c>
      <c r="C40" s="252" t="str">
        <f>'CUADRO DE MANDO RG'!B70</f>
        <v>MINFRA-RG-2</v>
      </c>
      <c r="D40" s="254">
        <f>'CUADRO DE MANDO RG'!M70</f>
        <v>0.2</v>
      </c>
      <c r="E40" s="254">
        <f>'CUADRO DE MANDO RG'!O70</f>
        <v>0.8</v>
      </c>
      <c r="F40" s="254">
        <f>'CUADRO DE MANDO RG'!AA74</f>
        <v>8.3999999999999991E-2</v>
      </c>
      <c r="G40" s="254">
        <f>'CUADRO DE MANDO RG'!AC74</f>
        <v>0.60000000000000009</v>
      </c>
      <c r="H40" s="253">
        <f t="shared" si="0"/>
        <v>69</v>
      </c>
      <c r="I40" s="252">
        <v>14</v>
      </c>
      <c r="J40" s="255" t="str">
        <f>'CUADRO DE MANDO RC'!B69</f>
        <v>ABIENS-RC-2</v>
      </c>
      <c r="K40" s="256">
        <f>'CUADRO DE MANDO RC'!M69</f>
        <v>1</v>
      </c>
      <c r="L40" s="256">
        <f>'CUADRO DE MANDO RC'!N69</f>
        <v>4</v>
      </c>
      <c r="M40" s="257">
        <f>'CUADRO DE MANDO RC'!O69</f>
        <v>1</v>
      </c>
      <c r="N40" s="257">
        <f>'CUADRO DE MANDO RC'!P69</f>
        <v>4</v>
      </c>
      <c r="O40" s="276"/>
      <c r="P40" s="127"/>
    </row>
    <row r="41" spans="1:16" x14ac:dyDescent="0.25">
      <c r="A41" s="253"/>
      <c r="B41" s="252">
        <v>15</v>
      </c>
      <c r="C41" s="252" t="str">
        <f>'CUADRO DE MANDO RG'!B75</f>
        <v>MASPRSO-RG-1</v>
      </c>
      <c r="D41" s="254">
        <f>'CUADRO DE MANDO RG'!M75</f>
        <v>0.6</v>
      </c>
      <c r="E41" s="254">
        <f>'CUADRO DE MANDO RG'!O75</f>
        <v>1</v>
      </c>
      <c r="F41" s="254">
        <f>'CUADRO DE MANDO RG'!AA79</f>
        <v>0.252</v>
      </c>
      <c r="G41" s="254">
        <f>'CUADRO DE MANDO RG'!AC79</f>
        <v>1</v>
      </c>
      <c r="H41" s="253">
        <f t="shared" si="0"/>
        <v>74</v>
      </c>
      <c r="I41" s="252">
        <v>15</v>
      </c>
      <c r="J41" s="255" t="str">
        <f>'CUADRO DE MANDO RC'!B74</f>
        <v>ABIENS-RC-3</v>
      </c>
      <c r="K41" s="256">
        <f>'CUADRO DE MANDO RC'!M74</f>
        <v>1</v>
      </c>
      <c r="L41" s="256">
        <f>'CUADRO DE MANDO RC'!N74</f>
        <v>4</v>
      </c>
      <c r="M41" s="257">
        <f>'CUADRO DE MANDO RC'!O74</f>
        <v>1</v>
      </c>
      <c r="N41" s="257">
        <f>'CUADRO DE MANDO RC'!P74</f>
        <v>4</v>
      </c>
      <c r="O41" s="276"/>
      <c r="P41" s="127"/>
    </row>
    <row r="42" spans="1:16" x14ac:dyDescent="0.25">
      <c r="A42" s="253"/>
      <c r="B42" s="252">
        <v>16</v>
      </c>
      <c r="C42" s="252" t="str">
        <f>'CUADRO DE MANDO RG'!B80</f>
        <v>MASPRSO-RG-2</v>
      </c>
      <c r="D42" s="254">
        <f>'CUADRO DE MANDO RG'!M80</f>
        <v>0.8</v>
      </c>
      <c r="E42" s="254">
        <f>'CUADRO DE MANDO RG'!O80</f>
        <v>0.2</v>
      </c>
      <c r="F42" s="254">
        <f>'CUADRO DE MANDO RG'!AA80</f>
        <v>0.56000000000000005</v>
      </c>
      <c r="G42" s="254">
        <f>'CUADRO DE MANDO RG'!AC80</f>
        <v>0.2</v>
      </c>
      <c r="H42" s="253">
        <f t="shared" si="0"/>
        <v>79</v>
      </c>
      <c r="I42" s="252">
        <v>16</v>
      </c>
      <c r="J42" s="255" t="str">
        <f>'CUADRO DE MANDO RC'!B79</f>
        <v>APSCN-RC-1</v>
      </c>
      <c r="K42" s="256">
        <f>'CUADRO DE MANDO RC'!M79</f>
        <v>3</v>
      </c>
      <c r="L42" s="256">
        <f>'CUADRO DE MANDO RC'!N79</f>
        <v>4</v>
      </c>
      <c r="M42" s="257">
        <f>'CUADRO DE MANDO RC'!O79</f>
        <v>2</v>
      </c>
      <c r="N42" s="257">
        <f>'CUADRO DE MANDO RC'!P79</f>
        <v>4</v>
      </c>
      <c r="O42" s="276"/>
      <c r="P42" s="127"/>
    </row>
    <row r="43" spans="1:16" x14ac:dyDescent="0.25">
      <c r="A43" s="253"/>
      <c r="B43" s="252">
        <v>17</v>
      </c>
      <c r="C43" s="252" t="str">
        <f>'CUADRO DE MANDO RG'!B85</f>
        <v>MINSEI-RG-2</v>
      </c>
      <c r="D43" s="254">
        <f>'CUADRO DE MANDO RG'!M85</f>
        <v>0.4</v>
      </c>
      <c r="E43" s="254">
        <f>'CUADRO DE MANDO RG'!O85</f>
        <v>1</v>
      </c>
      <c r="F43" s="254">
        <f>'CUADRO DE MANDO RG'!AA89</f>
        <v>0.16799999999999998</v>
      </c>
      <c r="G43" s="254">
        <f>'CUADRO DE MANDO RG'!AC89</f>
        <v>1</v>
      </c>
      <c r="H43" s="253">
        <f t="shared" si="0"/>
        <v>84</v>
      </c>
      <c r="I43" s="252">
        <v>17</v>
      </c>
      <c r="J43" s="255" t="str">
        <f>'CUADRO DE MANDO RC'!B84</f>
        <v>EDEPI-RC-1</v>
      </c>
      <c r="K43" s="256">
        <f>'CUADRO DE MANDO RC'!M84</f>
        <v>1</v>
      </c>
      <c r="L43" s="256">
        <f>'CUADRO DE MANDO RC'!N84</f>
        <v>5</v>
      </c>
      <c r="M43" s="257">
        <f>'CUADRO DE MANDO RC'!O84</f>
        <v>1</v>
      </c>
      <c r="N43" s="257">
        <f>'CUADRO DE MANDO RC'!P84</f>
        <v>5</v>
      </c>
      <c r="O43" s="276"/>
      <c r="P43" s="127"/>
    </row>
    <row r="44" spans="1:16" x14ac:dyDescent="0.25">
      <c r="A44" s="253"/>
      <c r="B44" s="252">
        <v>18</v>
      </c>
      <c r="C44" s="252" t="str">
        <f>'CUADRO DE MANDO RG'!B90</f>
        <v>ABIENS-RG-1</v>
      </c>
      <c r="D44" s="254">
        <f>'CUADRO DE MANDO RG'!M90</f>
        <v>0.8</v>
      </c>
      <c r="E44" s="254">
        <f>'CUADRO DE MANDO RG'!O90</f>
        <v>1</v>
      </c>
      <c r="F44" s="254">
        <f>'CUADRO DE MANDO RG'!AA94</f>
        <v>0.56000000000000005</v>
      </c>
      <c r="G44" s="254">
        <f>'CUADRO DE MANDO RG'!AC94</f>
        <v>1</v>
      </c>
      <c r="H44" s="253">
        <f t="shared" si="0"/>
        <v>89</v>
      </c>
      <c r="I44" s="252">
        <v>18</v>
      </c>
      <c r="J44" s="255" t="str">
        <f>'CUADRO DE MANDO RC'!B89</f>
        <v>MRIESV-RC-1</v>
      </c>
      <c r="K44" s="256">
        <f>'CUADRO DE MANDO RC'!M89</f>
        <v>3</v>
      </c>
      <c r="L44" s="256">
        <f>'CUADRO DE MANDO RC'!N89</f>
        <v>5</v>
      </c>
      <c r="M44" s="257">
        <f>'CUADRO DE MANDO RC'!O89</f>
        <v>1</v>
      </c>
      <c r="N44" s="257">
        <f>'CUADRO DE MANDO RC'!P89</f>
        <v>5</v>
      </c>
      <c r="O44" s="276"/>
      <c r="P44" s="127"/>
    </row>
    <row r="45" spans="1:16" x14ac:dyDescent="0.25">
      <c r="A45" s="253"/>
      <c r="B45" s="252">
        <v>19</v>
      </c>
      <c r="C45" s="252" t="str">
        <f>'CUADRO DE MANDO RG'!B95</f>
        <v>ABIENS-RG-2</v>
      </c>
      <c r="D45" s="254">
        <f>'CUADRO DE MANDO RG'!M95</f>
        <v>1</v>
      </c>
      <c r="E45" s="254">
        <f>'CUADRO DE MANDO RG'!O95</f>
        <v>0.4</v>
      </c>
      <c r="F45" s="254">
        <f>'CUADRO DE MANDO RG'!AA99</f>
        <v>0.18</v>
      </c>
      <c r="G45" s="254">
        <f>'CUADRO DE MANDO RG'!AC99</f>
        <v>0.4</v>
      </c>
      <c r="H45" s="253">
        <f t="shared" si="0"/>
        <v>94</v>
      </c>
      <c r="I45" s="252">
        <v>19</v>
      </c>
      <c r="J45" s="255" t="str">
        <f>'CUADRO DE MANDO RC'!B94</f>
        <v>AFINCO-RC-1</v>
      </c>
      <c r="K45" s="256">
        <f>'CUADRO DE MANDO RC'!M94</f>
        <v>3</v>
      </c>
      <c r="L45" s="256">
        <f>'CUADRO DE MANDO RC'!N94</f>
        <v>5</v>
      </c>
      <c r="M45" s="257">
        <f>'CUADRO DE MANDO RC'!O94</f>
        <v>1</v>
      </c>
      <c r="N45" s="257">
        <f>'CUADRO DE MANDO RC'!P94</f>
        <v>5</v>
      </c>
      <c r="O45" s="276"/>
      <c r="P45" s="127"/>
    </row>
    <row r="46" spans="1:16" x14ac:dyDescent="0.25">
      <c r="A46" s="253"/>
      <c r="B46" s="252">
        <v>20</v>
      </c>
      <c r="C46" s="252" t="str">
        <f>'CUADRO DE MANDO RG'!B100</f>
        <v>ETICOM-RG-1</v>
      </c>
      <c r="D46" s="254">
        <f>'CUADRO DE MANDO RG'!M100</f>
        <v>0.4</v>
      </c>
      <c r="E46" s="254">
        <f>'CUADRO DE MANDO RG'!O100</f>
        <v>0.4</v>
      </c>
      <c r="F46" s="254">
        <f>'CUADRO DE MANDO RG'!AA104</f>
        <v>0.24</v>
      </c>
      <c r="G46" s="254">
        <f>'CUADRO DE MANDO RG'!AC104</f>
        <v>0.4</v>
      </c>
      <c r="H46" s="253">
        <f t="shared" si="0"/>
        <v>99</v>
      </c>
      <c r="I46" s="252">
        <v>20</v>
      </c>
      <c r="J46" s="255" t="str">
        <f>'CUADRO DE MANDO RC'!B99</f>
        <v>AFINCO-RC-2</v>
      </c>
      <c r="K46" s="256">
        <f>'CUADRO DE MANDO RC'!M99</f>
        <v>1</v>
      </c>
      <c r="L46" s="256">
        <f>'CUADRO DE MANDO RC'!N99</f>
        <v>4</v>
      </c>
      <c r="M46" s="257">
        <f>'CUADRO DE MANDO RC'!O99</f>
        <v>1</v>
      </c>
      <c r="N46" s="257">
        <f>'CUADRO DE MANDO RC'!P99</f>
        <v>4</v>
      </c>
      <c r="O46" s="276"/>
      <c r="P46" s="127"/>
    </row>
    <row r="47" spans="1:16" x14ac:dyDescent="0.25">
      <c r="A47" s="253"/>
      <c r="B47" s="252">
        <v>21</v>
      </c>
      <c r="C47" s="252" t="str">
        <f>'CUADRO DE MANDO RG'!B105</f>
        <v>ETICOM-RG-2</v>
      </c>
      <c r="D47" s="254">
        <f>'CUADRO DE MANDO RG'!M105</f>
        <v>0.2</v>
      </c>
      <c r="E47" s="254">
        <f>'CUADRO DE MANDO RG'!O105</f>
        <v>0.6</v>
      </c>
      <c r="F47" s="254">
        <f>'CUADRO DE MANDO RG'!AA109</f>
        <v>0.12</v>
      </c>
      <c r="G47" s="254">
        <f>'CUADRO DE MANDO RG'!AC109</f>
        <v>0.6</v>
      </c>
      <c r="H47" s="253">
        <f t="shared" si="0"/>
        <v>104</v>
      </c>
      <c r="I47" s="252">
        <v>21</v>
      </c>
      <c r="J47" s="255">
        <f>'CUADRO DE MANDO RC'!B104</f>
        <v>0</v>
      </c>
      <c r="K47" s="256">
        <f>'CUADRO DE MANDO RC'!M104</f>
        <v>0</v>
      </c>
      <c r="L47" s="256">
        <f>'CUADRO DE MANDO RC'!N104</f>
        <v>0</v>
      </c>
      <c r="M47" s="257">
        <f>'CUADRO DE MANDO RC'!O104</f>
        <v>0</v>
      </c>
      <c r="N47" s="257">
        <f>'CUADRO DE MANDO RC'!P104</f>
        <v>0</v>
      </c>
      <c r="O47" s="276"/>
      <c r="P47" s="127"/>
    </row>
    <row r="48" spans="1:16" x14ac:dyDescent="0.25">
      <c r="A48" s="253"/>
      <c r="B48" s="252">
        <v>22</v>
      </c>
      <c r="C48" s="252" t="str">
        <f>'CUADRO DE MANDO RG'!B110</f>
        <v>MRIESV-RG-1</v>
      </c>
      <c r="D48" s="254">
        <f>'CUADRO DE MANDO RG'!M110</f>
        <v>0.6</v>
      </c>
      <c r="E48" s="254">
        <f>'CUADRO DE MANDO RG'!O110</f>
        <v>1</v>
      </c>
      <c r="F48" s="254">
        <f>'CUADRO DE MANDO RG'!AA114</f>
        <v>0.1512</v>
      </c>
      <c r="G48" s="254">
        <f>'CUADRO DE MANDO RG'!AC114</f>
        <v>1</v>
      </c>
      <c r="H48" s="253">
        <f t="shared" si="0"/>
        <v>109</v>
      </c>
      <c r="I48" s="252">
        <v>22</v>
      </c>
      <c r="J48" s="255">
        <f>'CUADRO DE MANDO RC'!B109</f>
        <v>0</v>
      </c>
      <c r="K48" s="256">
        <f>'CUADRO DE MANDO RC'!M109</f>
        <v>0</v>
      </c>
      <c r="L48" s="256">
        <f>'CUADRO DE MANDO RC'!N109</f>
        <v>0</v>
      </c>
      <c r="M48" s="257">
        <f>'CUADRO DE MANDO RC'!O109</f>
        <v>0</v>
      </c>
      <c r="N48" s="257">
        <f>'CUADRO DE MANDO RC'!P109</f>
        <v>0</v>
      </c>
      <c r="O48" s="276"/>
      <c r="P48" s="127"/>
    </row>
    <row r="49" spans="1:16" x14ac:dyDescent="0.25">
      <c r="A49" s="253"/>
      <c r="B49" s="252">
        <v>23</v>
      </c>
      <c r="C49" s="252" t="str">
        <f>'CUADRO DE MANDO RG'!B115</f>
        <v>ALEDEJ-RG-1</v>
      </c>
      <c r="D49" s="254">
        <f>'CUADRO DE MANDO RG'!M115</f>
        <v>0.6</v>
      </c>
      <c r="E49" s="254">
        <f>'CUADRO DE MANDO RG'!O115</f>
        <v>0.8</v>
      </c>
      <c r="F49" s="254">
        <f>'CUADRO DE MANDO RG'!AA119</f>
        <v>0.216</v>
      </c>
      <c r="G49" s="254">
        <f>'CUADRO DE MANDO RG'!AC119</f>
        <v>0.8</v>
      </c>
      <c r="H49" s="253">
        <f t="shared" si="0"/>
        <v>114</v>
      </c>
      <c r="I49" s="252">
        <v>23</v>
      </c>
      <c r="J49" s="255">
        <f>'CUADRO DE MANDO RC'!B114</f>
        <v>0</v>
      </c>
      <c r="K49" s="256">
        <f>'CUADRO DE MANDO RC'!M114</f>
        <v>0</v>
      </c>
      <c r="L49" s="256">
        <f>'CUADRO DE MANDO RC'!N114</f>
        <v>0</v>
      </c>
      <c r="M49" s="257">
        <f>'CUADRO DE MANDO RC'!O114</f>
        <v>0</v>
      </c>
      <c r="N49" s="257">
        <f>'CUADRO DE MANDO RC'!P114</f>
        <v>0</v>
      </c>
      <c r="O49" s="276"/>
      <c r="P49" s="127"/>
    </row>
    <row r="50" spans="1:16" x14ac:dyDescent="0.25">
      <c r="A50" s="253"/>
      <c r="B50" s="252">
        <v>24</v>
      </c>
      <c r="C50" s="252" t="str">
        <f>'CUADRO DE MANDO RG'!B120</f>
        <v>ALEDEJ-RG-2</v>
      </c>
      <c r="D50" s="254">
        <f>'CUADRO DE MANDO RG'!M120</f>
        <v>0.6</v>
      </c>
      <c r="E50" s="254">
        <f>'CUADRO DE MANDO RG'!O120</f>
        <v>0.8</v>
      </c>
      <c r="F50" s="254">
        <f>'CUADRO DE MANDO RG'!AA124</f>
        <v>0.36</v>
      </c>
      <c r="G50" s="254">
        <f>'CUADRO DE MANDO RG'!AC124</f>
        <v>0.8</v>
      </c>
      <c r="H50" s="253">
        <f t="shared" si="0"/>
        <v>119</v>
      </c>
      <c r="I50" s="252">
        <v>24</v>
      </c>
      <c r="J50" s="255">
        <f>'CUADRO DE MANDO RC'!B119</f>
        <v>0</v>
      </c>
      <c r="K50" s="256">
        <f>'CUADRO DE MANDO RC'!M119</f>
        <v>0</v>
      </c>
      <c r="L50" s="256">
        <f>'CUADRO DE MANDO RC'!N119</f>
        <v>0</v>
      </c>
      <c r="M50" s="257">
        <f>'CUADRO DE MANDO RC'!O119</f>
        <v>0</v>
      </c>
      <c r="N50" s="257">
        <f>'CUADRO DE MANDO RC'!P119</f>
        <v>0</v>
      </c>
      <c r="O50" s="276"/>
      <c r="P50" s="127"/>
    </row>
    <row r="51" spans="1:16" x14ac:dyDescent="0.25">
      <c r="A51" s="253"/>
      <c r="B51" s="252">
        <v>25</v>
      </c>
      <c r="C51" s="252" t="str">
        <f>'CUADRO DE MANDO RG'!B125</f>
        <v>ALEDEJ-RG-3</v>
      </c>
      <c r="D51" s="254">
        <f>'CUADRO DE MANDO RG'!M125</f>
        <v>0.6</v>
      </c>
      <c r="E51" s="254">
        <f>'CUADRO DE MANDO RG'!O125</f>
        <v>0.6</v>
      </c>
      <c r="F51" s="254">
        <f>'CUADRO DE MANDO RG'!AA129</f>
        <v>0.42</v>
      </c>
      <c r="G51" s="254">
        <f>'CUADRO DE MANDO RG'!AC129</f>
        <v>0.6</v>
      </c>
      <c r="H51" s="253">
        <f t="shared" si="0"/>
        <v>124</v>
      </c>
      <c r="I51" s="252">
        <v>25</v>
      </c>
      <c r="J51" s="255">
        <f>'CUADRO DE MANDO RC'!B124</f>
        <v>0</v>
      </c>
      <c r="K51" s="256">
        <f>'CUADRO DE MANDO RC'!M124</f>
        <v>0</v>
      </c>
      <c r="L51" s="256">
        <f>'CUADRO DE MANDO RC'!N124</f>
        <v>0</v>
      </c>
      <c r="M51" s="257">
        <f>'CUADRO DE MANDO RC'!O124</f>
        <v>0</v>
      </c>
      <c r="N51" s="257">
        <f>'CUADRO DE MANDO RC'!P124</f>
        <v>0</v>
      </c>
      <c r="O51" s="276"/>
      <c r="P51" s="127"/>
    </row>
    <row r="52" spans="1:16" x14ac:dyDescent="0.25">
      <c r="A52" s="253"/>
      <c r="B52" s="252">
        <v>26</v>
      </c>
      <c r="C52" s="252" t="str">
        <f>'CUADRO DE MANDO RG'!B130</f>
        <v>ALEDEJ-RG-4</v>
      </c>
      <c r="D52" s="254">
        <f>'CUADRO DE MANDO RG'!M130</f>
        <v>0.6</v>
      </c>
      <c r="E52" s="254">
        <f>'CUADRO DE MANDO RG'!O130</f>
        <v>0.8</v>
      </c>
      <c r="F52" s="254">
        <f>'CUADRO DE MANDO RG'!AA134</f>
        <v>0.42</v>
      </c>
      <c r="G52" s="254">
        <f>'CUADRO DE MANDO RG'!AC134</f>
        <v>0.8</v>
      </c>
      <c r="H52" s="253">
        <f t="shared" si="0"/>
        <v>129</v>
      </c>
      <c r="I52" s="252">
        <v>26</v>
      </c>
      <c r="J52" s="255">
        <f>'CUADRO DE MANDO RC'!B129</f>
        <v>0</v>
      </c>
      <c r="K52" s="256">
        <f>'CUADRO DE MANDO RC'!M129</f>
        <v>0</v>
      </c>
      <c r="L52" s="256">
        <f>'CUADRO DE MANDO RC'!N129</f>
        <v>0</v>
      </c>
      <c r="M52" s="257">
        <f>'CUADRO DE MANDO RC'!O129</f>
        <v>0</v>
      </c>
      <c r="N52" s="257">
        <f>'CUADRO DE MANDO RC'!P129</f>
        <v>0</v>
      </c>
      <c r="O52" s="276"/>
      <c r="P52" s="127"/>
    </row>
    <row r="53" spans="1:16" x14ac:dyDescent="0.25">
      <c r="A53" s="253"/>
      <c r="B53" s="252">
        <v>27</v>
      </c>
      <c r="C53" s="252" t="str">
        <f>'CUADRO DE MANDO RG'!B135</f>
        <v>ALEDEJ-RG-5</v>
      </c>
      <c r="D53" s="254">
        <f>'CUADRO DE MANDO RG'!M135</f>
        <v>0.6</v>
      </c>
      <c r="E53" s="254">
        <f>'CUADRO DE MANDO RG'!O135</f>
        <v>1</v>
      </c>
      <c r="F53" s="254">
        <f>'CUADRO DE MANDO RG'!AA139</f>
        <v>0.36</v>
      </c>
      <c r="G53" s="254">
        <f>'CUADRO DE MANDO RG'!AC139</f>
        <v>1</v>
      </c>
      <c r="H53" s="253">
        <f t="shared" si="0"/>
        <v>134</v>
      </c>
      <c r="I53" s="252">
        <v>27</v>
      </c>
      <c r="J53" s="255">
        <f>'CUADRO DE MANDO RC'!B134</f>
        <v>0</v>
      </c>
      <c r="K53" s="256">
        <f>'CUADRO DE MANDO RC'!M134</f>
        <v>0</v>
      </c>
      <c r="L53" s="256">
        <f>'CUADRO DE MANDO RC'!N134</f>
        <v>0</v>
      </c>
      <c r="M53" s="257">
        <f>'CUADRO DE MANDO RC'!O134</f>
        <v>0</v>
      </c>
      <c r="N53" s="257">
        <f>'CUADRO DE MANDO RC'!P134</f>
        <v>0</v>
      </c>
      <c r="O53" s="276"/>
      <c r="P53" s="127"/>
    </row>
    <row r="54" spans="1:16" x14ac:dyDescent="0.25">
      <c r="A54" s="253"/>
      <c r="B54" s="252">
        <v>28</v>
      </c>
      <c r="C54" s="252" t="str">
        <f>'CUADRO DE MANDO RG'!B140</f>
        <v>ASERCIU-RG-1</v>
      </c>
      <c r="D54" s="254">
        <f>'CUADRO DE MANDO RG'!M140</f>
        <v>1</v>
      </c>
      <c r="E54" s="254">
        <f>'CUADRO DE MANDO RG'!O140</f>
        <v>0.6</v>
      </c>
      <c r="F54" s="254">
        <f>'CUADRO DE MANDO RG'!AA144</f>
        <v>0.18</v>
      </c>
      <c r="G54" s="254">
        <f>'CUADRO DE MANDO RG'!AC144</f>
        <v>0.6</v>
      </c>
      <c r="H54" s="253">
        <f t="shared" si="0"/>
        <v>139</v>
      </c>
      <c r="I54" s="252">
        <v>28</v>
      </c>
      <c r="J54" s="255">
        <f>'CUADRO DE MANDO RC'!B139</f>
        <v>0</v>
      </c>
      <c r="K54" s="256">
        <f>'CUADRO DE MANDO RC'!M139</f>
        <v>0</v>
      </c>
      <c r="L54" s="256">
        <f>'CUADRO DE MANDO RC'!N139</f>
        <v>0</v>
      </c>
      <c r="M54" s="257">
        <f>'CUADRO DE MANDO RC'!O139</f>
        <v>0</v>
      </c>
      <c r="N54" s="257">
        <f>'CUADRO DE MANDO RC'!P139</f>
        <v>0</v>
      </c>
      <c r="O54" s="276"/>
      <c r="P54" s="127"/>
    </row>
    <row r="55" spans="1:16" x14ac:dyDescent="0.25">
      <c r="A55" s="253"/>
      <c r="B55" s="252">
        <v>29</v>
      </c>
      <c r="C55" s="252" t="str">
        <f>'CUADRO DE MANDO RG'!B145</f>
        <v>ETALHU-RG-1</v>
      </c>
      <c r="D55" s="254">
        <f>'CUADRO DE MANDO RG'!M145</f>
        <v>0.4</v>
      </c>
      <c r="E55" s="254">
        <f>'CUADRO DE MANDO RG'!O145</f>
        <v>0.4</v>
      </c>
      <c r="F55" s="254">
        <f>'CUADRO DE MANDO RG'!AA149</f>
        <v>0.24</v>
      </c>
      <c r="G55" s="254">
        <f>'CUADRO DE MANDO RG'!AC149</f>
        <v>0.4</v>
      </c>
      <c r="H55" s="253"/>
      <c r="I55" s="252"/>
      <c r="J55" s="252"/>
      <c r="K55" s="252"/>
      <c r="L55" s="252"/>
      <c r="M55" s="252"/>
      <c r="N55" s="252"/>
      <c r="O55" s="276"/>
      <c r="P55" s="127"/>
    </row>
    <row r="56" spans="1:16" x14ac:dyDescent="0.25">
      <c r="A56" s="253" t="s">
        <v>376</v>
      </c>
      <c r="B56" s="252">
        <v>30</v>
      </c>
      <c r="C56" s="252" t="str">
        <f>'CUADRO DE MANDO RG'!B150</f>
        <v>ETALHU-RG-2</v>
      </c>
      <c r="D56" s="254">
        <f>'CUADRO DE MANDO RG'!M150</f>
        <v>0</v>
      </c>
      <c r="E56" s="254">
        <f>'CUADRO DE MANDO RG'!O150</f>
        <v>0</v>
      </c>
      <c r="F56" s="254">
        <f>'CUADRO DE MANDO RG'!AA154</f>
        <v>0</v>
      </c>
      <c r="G56" s="254">
        <f>'CUADRO DE MANDO RG'!AC154</f>
        <v>0</v>
      </c>
      <c r="H56" s="253"/>
      <c r="I56" s="253"/>
      <c r="J56" s="253"/>
      <c r="K56" s="253"/>
      <c r="L56" s="253"/>
      <c r="M56" s="253"/>
      <c r="N56" s="253"/>
      <c r="O56" s="251"/>
    </row>
    <row r="57" spans="1:16" x14ac:dyDescent="0.25">
      <c r="A57" s="253" t="s">
        <v>376</v>
      </c>
      <c r="B57" s="252">
        <v>31</v>
      </c>
      <c r="C57" s="252" t="str">
        <f>'CUADRO DE MANDO RG'!B155</f>
        <v>APSCN-RG-1</v>
      </c>
      <c r="D57" s="254">
        <f>'CUADRO DE MANDO RG'!M155</f>
        <v>0</v>
      </c>
      <c r="E57" s="254">
        <f>'CUADRO DE MANDO RG'!O155</f>
        <v>0</v>
      </c>
      <c r="F57" s="254">
        <f>'CUADRO DE MANDO RG'!AA159</f>
        <v>0</v>
      </c>
      <c r="G57" s="254">
        <f>'CUADRO DE MANDO RG'!AC159</f>
        <v>0</v>
      </c>
      <c r="H57" s="253"/>
      <c r="I57" s="253"/>
      <c r="J57" s="253"/>
      <c r="K57" s="253"/>
      <c r="L57" s="253"/>
      <c r="M57" s="253"/>
      <c r="N57" s="253"/>
      <c r="O57" s="251"/>
    </row>
    <row r="58" spans="1:16" x14ac:dyDescent="0.25">
      <c r="A58" s="253" t="s">
        <v>376</v>
      </c>
      <c r="B58" s="252">
        <v>32</v>
      </c>
      <c r="C58" s="252">
        <f>'CUADRO DE MANDO RG'!B160</f>
        <v>0</v>
      </c>
      <c r="D58" s="254">
        <f>'CUADRO DE MANDO RG'!M160</f>
        <v>0</v>
      </c>
      <c r="E58" s="254">
        <f>'CUADRO DE MANDO RG'!O160</f>
        <v>0</v>
      </c>
      <c r="F58" s="254">
        <f>'CUADRO DE MANDO RG'!AA164</f>
        <v>0</v>
      </c>
      <c r="G58" s="254">
        <f>'CUADRO DE MANDO RG'!AC164</f>
        <v>0</v>
      </c>
      <c r="H58" s="253"/>
      <c r="I58" s="253"/>
      <c r="J58" s="253"/>
      <c r="K58" s="253"/>
      <c r="L58" s="253"/>
      <c r="M58" s="253"/>
      <c r="N58" s="253"/>
      <c r="O58" s="251"/>
    </row>
    <row r="59" spans="1:16" x14ac:dyDescent="0.25">
      <c r="A59" s="253"/>
      <c r="B59" s="253"/>
      <c r="C59" s="253"/>
      <c r="D59" s="277"/>
      <c r="E59" s="277"/>
      <c r="F59" s="277"/>
      <c r="G59" s="277"/>
      <c r="H59" s="253"/>
      <c r="I59" s="253"/>
      <c r="J59" s="253"/>
      <c r="K59" s="253"/>
      <c r="L59" s="253"/>
      <c r="M59" s="253"/>
      <c r="N59" s="253"/>
      <c r="O59" s="251"/>
    </row>
    <row r="60" spans="1:16" x14ac:dyDescent="0.25">
      <c r="A60" s="253"/>
      <c r="B60" s="253"/>
      <c r="C60" s="253"/>
      <c r="D60" s="253"/>
      <c r="E60" s="253"/>
      <c r="F60" s="253"/>
      <c r="G60" s="253"/>
      <c r="H60" s="253"/>
      <c r="I60" s="253"/>
      <c r="J60" s="253"/>
      <c r="K60" s="253"/>
      <c r="L60" s="253"/>
      <c r="M60" s="253"/>
      <c r="N60" s="253"/>
      <c r="O60" s="251"/>
    </row>
    <row r="61" spans="1:16" x14ac:dyDescent="0.25">
      <c r="A61" s="253"/>
      <c r="B61" s="253"/>
      <c r="C61" s="253"/>
      <c r="D61" s="253"/>
      <c r="E61" s="253"/>
      <c r="F61" s="253"/>
      <c r="G61" s="253"/>
      <c r="H61" s="253"/>
      <c r="I61" s="253"/>
      <c r="J61" s="253"/>
      <c r="K61" s="253"/>
      <c r="L61" s="253"/>
      <c r="M61" s="253"/>
      <c r="N61" s="253"/>
      <c r="O61" s="251"/>
    </row>
    <row r="62" spans="1:16" x14ac:dyDescent="0.25">
      <c r="A62" s="253"/>
      <c r="B62" s="253"/>
      <c r="C62" s="253"/>
      <c r="D62" s="253"/>
      <c r="E62" s="253"/>
      <c r="F62" s="253"/>
      <c r="G62" s="253"/>
      <c r="H62" s="253"/>
      <c r="I62" s="253"/>
      <c r="J62" s="253"/>
      <c r="K62" s="253"/>
      <c r="L62" s="253"/>
      <c r="M62" s="253"/>
      <c r="N62" s="253"/>
      <c r="O62" s="251"/>
    </row>
    <row r="63" spans="1:16" x14ac:dyDescent="0.25">
      <c r="A63" s="253"/>
      <c r="B63" s="253"/>
      <c r="C63" s="253"/>
      <c r="D63" s="253"/>
      <c r="E63" s="253"/>
      <c r="F63" s="253"/>
      <c r="G63" s="253"/>
      <c r="H63" s="253"/>
      <c r="I63" s="253"/>
      <c r="J63" s="253"/>
      <c r="K63" s="253"/>
      <c r="L63" s="253"/>
      <c r="M63" s="253"/>
      <c r="N63" s="253"/>
      <c r="O63" s="251"/>
    </row>
    <row r="64" spans="1:16" x14ac:dyDescent="0.25">
      <c r="A64" s="253"/>
      <c r="B64" s="253"/>
      <c r="C64" s="253"/>
      <c r="D64" s="253"/>
      <c r="E64" s="253"/>
      <c r="F64" s="253"/>
      <c r="G64" s="253"/>
      <c r="H64" s="253"/>
      <c r="I64" s="253"/>
      <c r="J64" s="253"/>
      <c r="K64" s="253"/>
      <c r="L64" s="253"/>
      <c r="M64" s="253"/>
      <c r="N64" s="253"/>
      <c r="O64" s="251"/>
    </row>
    <row r="65" spans="1:15" x14ac:dyDescent="0.25">
      <c r="A65" s="253"/>
      <c r="B65" s="253"/>
      <c r="C65" s="253"/>
      <c r="D65" s="253"/>
      <c r="E65" s="253"/>
      <c r="F65" s="253"/>
      <c r="G65" s="253"/>
      <c r="H65" s="253"/>
      <c r="I65" s="253"/>
      <c r="J65" s="253"/>
      <c r="K65" s="253"/>
      <c r="L65" s="253"/>
      <c r="M65" s="253"/>
      <c r="N65" s="253"/>
      <c r="O65" s="251"/>
    </row>
    <row r="66" spans="1:15" x14ac:dyDescent="0.25">
      <c r="A66" s="253"/>
      <c r="B66" s="253"/>
      <c r="C66" s="253"/>
      <c r="D66" s="253"/>
      <c r="E66" s="253"/>
      <c r="F66" s="253"/>
      <c r="G66" s="253"/>
      <c r="H66" s="253"/>
      <c r="I66" s="253"/>
      <c r="J66" s="253"/>
      <c r="K66" s="253"/>
      <c r="L66" s="253"/>
      <c r="M66" s="253"/>
      <c r="N66" s="253"/>
      <c r="O66" s="251"/>
    </row>
    <row r="67" spans="1:15" x14ac:dyDescent="0.25">
      <c r="A67" s="253"/>
      <c r="B67" s="253"/>
      <c r="C67" s="253"/>
      <c r="D67" s="253"/>
      <c r="E67" s="253"/>
      <c r="F67" s="253"/>
      <c r="G67" s="253"/>
      <c r="H67" s="253"/>
      <c r="I67" s="253"/>
      <c r="J67" s="253"/>
      <c r="K67" s="253"/>
      <c r="L67" s="253"/>
      <c r="M67" s="253"/>
      <c r="N67" s="253"/>
      <c r="O67" s="251"/>
    </row>
    <row r="68" spans="1:15" x14ac:dyDescent="0.25">
      <c r="A68" s="253"/>
      <c r="B68" s="253"/>
      <c r="C68" s="253"/>
      <c r="D68" s="253"/>
      <c r="E68" s="253"/>
      <c r="F68" s="253"/>
      <c r="G68" s="253"/>
      <c r="H68" s="253"/>
      <c r="I68" s="253"/>
      <c r="J68" s="253"/>
      <c r="K68" s="253"/>
      <c r="L68" s="253"/>
      <c r="M68" s="253"/>
      <c r="N68" s="253"/>
      <c r="O68" s="251"/>
    </row>
    <row r="69" spans="1:15" x14ac:dyDescent="0.25">
      <c r="A69" s="253"/>
      <c r="B69" s="253"/>
      <c r="C69" s="253"/>
      <c r="D69" s="253"/>
      <c r="E69" s="253"/>
      <c r="F69" s="253"/>
      <c r="G69" s="253"/>
      <c r="H69" s="253"/>
      <c r="I69" s="253"/>
      <c r="J69" s="253"/>
      <c r="K69" s="253"/>
      <c r="L69" s="253"/>
      <c r="M69" s="253"/>
      <c r="N69" s="253"/>
      <c r="O69" s="251"/>
    </row>
    <row r="70" spans="1:15" x14ac:dyDescent="0.25">
      <c r="A70" s="253"/>
      <c r="B70" s="253"/>
      <c r="C70" s="253"/>
      <c r="D70" s="253"/>
      <c r="E70" s="253"/>
      <c r="F70" s="253"/>
      <c r="G70" s="253"/>
      <c r="H70" s="253"/>
      <c r="I70" s="253"/>
      <c r="J70" s="253"/>
      <c r="K70" s="253"/>
      <c r="L70" s="253"/>
      <c r="M70" s="253"/>
      <c r="N70" s="253"/>
      <c r="O70" s="251"/>
    </row>
    <row r="71" spans="1:15" x14ac:dyDescent="0.25">
      <c r="A71" s="253"/>
      <c r="B71" s="253"/>
      <c r="C71" s="253"/>
      <c r="D71" s="253"/>
      <c r="E71" s="253"/>
      <c r="F71" s="253"/>
      <c r="G71" s="253"/>
      <c r="H71" s="253"/>
      <c r="I71" s="253"/>
      <c r="J71" s="253"/>
      <c r="K71" s="253"/>
      <c r="L71" s="253"/>
      <c r="M71" s="253"/>
      <c r="N71" s="253"/>
      <c r="O71" s="251"/>
    </row>
    <row r="72" spans="1:15" x14ac:dyDescent="0.25">
      <c r="A72" s="253"/>
      <c r="B72" s="253"/>
      <c r="C72" s="253"/>
      <c r="D72" s="253"/>
      <c r="E72" s="253"/>
      <c r="F72" s="253"/>
      <c r="G72" s="253"/>
      <c r="H72" s="253"/>
      <c r="I72" s="253"/>
      <c r="J72" s="253"/>
      <c r="K72" s="253"/>
      <c r="L72" s="253"/>
      <c r="M72" s="253"/>
      <c r="N72" s="253"/>
      <c r="O72" s="251"/>
    </row>
    <row r="73" spans="1:15" x14ac:dyDescent="0.25">
      <c r="A73" s="253"/>
      <c r="B73" s="253"/>
      <c r="C73" s="253"/>
      <c r="D73" s="253"/>
      <c r="E73" s="253"/>
      <c r="F73" s="253"/>
      <c r="G73" s="253"/>
      <c r="H73" s="253"/>
      <c r="I73" s="253"/>
      <c r="J73" s="253"/>
      <c r="K73" s="253"/>
      <c r="L73" s="253"/>
      <c r="M73" s="253"/>
      <c r="N73" s="253"/>
      <c r="O73" s="251"/>
    </row>
    <row r="74" spans="1:15" x14ac:dyDescent="0.25">
      <c r="A74" s="253"/>
      <c r="B74" s="253"/>
      <c r="C74" s="253"/>
      <c r="D74" s="253"/>
      <c r="E74" s="253"/>
      <c r="F74" s="253"/>
      <c r="G74" s="253"/>
      <c r="H74" s="253"/>
      <c r="I74" s="253"/>
      <c r="J74" s="253"/>
      <c r="K74" s="253"/>
      <c r="L74" s="253"/>
      <c r="M74" s="253"/>
      <c r="N74" s="253"/>
      <c r="O74" s="251"/>
    </row>
    <row r="75" spans="1:15" x14ac:dyDescent="0.25">
      <c r="A75" s="253"/>
      <c r="B75" s="253"/>
      <c r="C75" s="253"/>
      <c r="D75" s="253"/>
      <c r="E75" s="253"/>
      <c r="F75" s="253"/>
      <c r="G75" s="253"/>
      <c r="H75" s="253"/>
      <c r="I75" s="253"/>
      <c r="J75" s="253"/>
      <c r="K75" s="253"/>
      <c r="L75" s="253"/>
      <c r="M75" s="253"/>
      <c r="N75" s="253"/>
      <c r="O75" s="251"/>
    </row>
    <row r="76" spans="1:15" x14ac:dyDescent="0.25">
      <c r="A76" s="253"/>
      <c r="B76" s="253"/>
      <c r="C76" s="253"/>
      <c r="D76" s="253"/>
      <c r="E76" s="253"/>
      <c r="F76" s="253"/>
      <c r="G76" s="253"/>
      <c r="H76" s="253"/>
      <c r="I76" s="253"/>
      <c r="J76" s="253"/>
      <c r="K76" s="253"/>
      <c r="L76" s="253"/>
      <c r="M76" s="253"/>
      <c r="N76" s="253"/>
      <c r="O76" s="251"/>
    </row>
    <row r="77" spans="1:15" x14ac:dyDescent="0.25">
      <c r="A77" s="253"/>
      <c r="B77" s="253"/>
      <c r="C77" s="253"/>
      <c r="D77" s="253"/>
      <c r="E77" s="253"/>
      <c r="F77" s="253"/>
      <c r="G77" s="253"/>
      <c r="H77" s="253"/>
      <c r="I77" s="253"/>
      <c r="J77" s="253"/>
      <c r="K77" s="253"/>
      <c r="L77" s="253"/>
      <c r="M77" s="253"/>
      <c r="N77" s="253"/>
      <c r="O77" s="251"/>
    </row>
    <row r="78" spans="1:15" x14ac:dyDescent="0.25">
      <c r="A78" s="253"/>
      <c r="B78" s="253"/>
      <c r="C78" s="253"/>
      <c r="D78" s="253"/>
      <c r="E78" s="253"/>
      <c r="F78" s="253"/>
      <c r="G78" s="253"/>
      <c r="H78" s="253"/>
      <c r="I78" s="253"/>
      <c r="J78" s="253"/>
      <c r="K78" s="253"/>
      <c r="L78" s="253"/>
      <c r="M78" s="253"/>
      <c r="N78" s="253"/>
      <c r="O78" s="251"/>
    </row>
    <row r="79" spans="1:15" x14ac:dyDescent="0.25">
      <c r="A79" s="253"/>
      <c r="B79" s="253"/>
      <c r="C79" s="253"/>
      <c r="D79" s="253"/>
      <c r="E79" s="253"/>
      <c r="F79" s="253"/>
      <c r="G79" s="253"/>
      <c r="H79" s="253"/>
      <c r="I79" s="253"/>
      <c r="J79" s="253"/>
      <c r="K79" s="253"/>
      <c r="L79" s="253"/>
      <c r="M79" s="253"/>
      <c r="N79" s="253"/>
      <c r="O79" s="251"/>
    </row>
    <row r="80" spans="1:15" x14ac:dyDescent="0.25">
      <c r="A80" s="253"/>
      <c r="B80" s="253"/>
      <c r="C80" s="253"/>
      <c r="D80" s="253"/>
      <c r="E80" s="253"/>
      <c r="F80" s="253"/>
      <c r="G80" s="253"/>
      <c r="H80" s="253"/>
      <c r="I80" s="253"/>
      <c r="J80" s="253"/>
      <c r="K80" s="253"/>
      <c r="L80" s="253"/>
      <c r="M80" s="253"/>
      <c r="N80" s="253"/>
      <c r="O80" s="251"/>
    </row>
    <row r="81" spans="1:15" x14ac:dyDescent="0.25">
      <c r="A81" s="253"/>
      <c r="B81" s="253"/>
      <c r="C81" s="253"/>
      <c r="D81" s="253"/>
      <c r="E81" s="253"/>
      <c r="F81" s="253"/>
      <c r="G81" s="253"/>
      <c r="H81" s="253"/>
      <c r="I81" s="253"/>
      <c r="J81" s="253"/>
      <c r="K81" s="253"/>
      <c r="L81" s="253"/>
      <c r="M81" s="253"/>
      <c r="N81" s="253"/>
      <c r="O81" s="251"/>
    </row>
    <row r="82" spans="1:15" x14ac:dyDescent="0.25">
      <c r="A82" s="253"/>
      <c r="B82" s="253"/>
      <c r="C82" s="253"/>
      <c r="D82" s="253"/>
      <c r="E82" s="253"/>
      <c r="F82" s="253"/>
      <c r="G82" s="253"/>
      <c r="H82" s="253"/>
      <c r="I82" s="253"/>
      <c r="J82" s="253"/>
      <c r="K82" s="253"/>
      <c r="L82" s="253"/>
      <c r="M82" s="253"/>
      <c r="N82" s="253"/>
      <c r="O82" s="251"/>
    </row>
    <row r="83" spans="1:15" x14ac:dyDescent="0.25">
      <c r="A83" s="253"/>
      <c r="B83" s="253"/>
      <c r="C83" s="253"/>
      <c r="D83" s="253"/>
      <c r="E83" s="253"/>
      <c r="F83" s="253"/>
      <c r="G83" s="253"/>
      <c r="H83" s="253"/>
      <c r="I83" s="253"/>
      <c r="J83" s="253"/>
      <c r="K83" s="253"/>
      <c r="L83" s="253"/>
      <c r="M83" s="253"/>
      <c r="N83" s="253"/>
      <c r="O83" s="251"/>
    </row>
    <row r="84" spans="1:15" x14ac:dyDescent="0.25">
      <c r="A84" s="253"/>
      <c r="B84" s="253"/>
      <c r="C84" s="253"/>
      <c r="D84" s="253"/>
      <c r="E84" s="253"/>
      <c r="F84" s="253"/>
      <c r="G84" s="253"/>
      <c r="H84" s="253"/>
      <c r="I84" s="253"/>
      <c r="J84" s="253"/>
      <c r="K84" s="253"/>
      <c r="L84" s="253"/>
      <c r="M84" s="253"/>
      <c r="N84" s="253"/>
      <c r="O84" s="251"/>
    </row>
    <row r="85" spans="1:15" x14ac:dyDescent="0.25">
      <c r="A85" s="253"/>
      <c r="B85" s="253"/>
      <c r="C85" s="253"/>
      <c r="D85" s="253"/>
      <c r="E85" s="253"/>
      <c r="F85" s="253"/>
      <c r="G85" s="253"/>
      <c r="H85" s="253"/>
      <c r="I85" s="253"/>
      <c r="J85" s="253"/>
      <c r="K85" s="253"/>
      <c r="L85" s="253"/>
      <c r="M85" s="253"/>
      <c r="N85" s="253"/>
      <c r="O85" s="251"/>
    </row>
    <row r="86" spans="1:15" x14ac:dyDescent="0.25">
      <c r="A86" s="253"/>
      <c r="B86" s="253"/>
      <c r="C86" s="253"/>
      <c r="D86" s="253"/>
      <c r="E86" s="253"/>
      <c r="F86" s="253"/>
      <c r="G86" s="253"/>
      <c r="H86" s="253"/>
      <c r="I86" s="253"/>
      <c r="J86" s="253"/>
      <c r="K86" s="253"/>
      <c r="L86" s="253"/>
      <c r="M86" s="253"/>
      <c r="N86" s="253"/>
      <c r="O86" s="251"/>
    </row>
    <row r="87" spans="1:15" x14ac:dyDescent="0.25">
      <c r="A87" s="253"/>
      <c r="B87" s="253"/>
      <c r="C87" s="253"/>
      <c r="D87" s="253"/>
      <c r="E87" s="253"/>
      <c r="F87" s="253"/>
      <c r="G87" s="253"/>
      <c r="H87" s="253"/>
      <c r="I87" s="253"/>
      <c r="J87" s="253"/>
      <c r="K87" s="253"/>
      <c r="L87" s="253"/>
      <c r="M87" s="253"/>
      <c r="N87" s="253"/>
      <c r="O87" s="251"/>
    </row>
    <row r="88" spans="1:15" x14ac:dyDescent="0.25">
      <c r="A88" s="253"/>
      <c r="B88" s="253"/>
      <c r="C88" s="253"/>
      <c r="D88" s="253"/>
      <c r="E88" s="253"/>
      <c r="F88" s="253"/>
      <c r="G88" s="253"/>
      <c r="H88" s="253"/>
      <c r="I88" s="253"/>
      <c r="J88" s="253"/>
      <c r="K88" s="253"/>
      <c r="L88" s="253"/>
      <c r="M88" s="253"/>
      <c r="N88" s="253"/>
      <c r="O88" s="251"/>
    </row>
    <row r="89" spans="1:15" x14ac:dyDescent="0.25">
      <c r="A89" s="253"/>
      <c r="B89" s="253"/>
      <c r="C89" s="253"/>
      <c r="D89" s="253"/>
      <c r="E89" s="253"/>
      <c r="F89" s="253"/>
      <c r="G89" s="253"/>
      <c r="H89" s="253"/>
      <c r="I89" s="253"/>
      <c r="J89" s="253"/>
      <c r="K89" s="253"/>
      <c r="L89" s="253"/>
      <c r="M89" s="253"/>
      <c r="N89" s="253"/>
      <c r="O89" s="251"/>
    </row>
    <row r="90" spans="1:15" x14ac:dyDescent="0.25">
      <c r="A90" s="253"/>
      <c r="B90" s="253"/>
      <c r="C90" s="253"/>
      <c r="D90" s="253"/>
      <c r="E90" s="253"/>
      <c r="F90" s="253"/>
      <c r="G90" s="253"/>
      <c r="H90" s="253"/>
      <c r="I90" s="253"/>
      <c r="J90" s="253"/>
      <c r="K90" s="253"/>
      <c r="L90" s="253"/>
      <c r="M90" s="253"/>
      <c r="N90" s="253"/>
      <c r="O90" s="251"/>
    </row>
    <row r="91" spans="1:15" x14ac:dyDescent="0.25">
      <c r="A91" s="253"/>
      <c r="B91" s="253"/>
      <c r="C91" s="253"/>
      <c r="D91" s="253"/>
      <c r="E91" s="253"/>
      <c r="F91" s="253"/>
      <c r="G91" s="253"/>
      <c r="H91" s="253"/>
      <c r="I91" s="253"/>
      <c r="J91" s="253"/>
      <c r="K91" s="253"/>
      <c r="L91" s="253"/>
      <c r="M91" s="253"/>
      <c r="N91" s="253"/>
      <c r="O91" s="251"/>
    </row>
    <row r="92" spans="1:15" x14ac:dyDescent="0.25">
      <c r="A92" s="253"/>
      <c r="B92" s="253"/>
      <c r="C92" s="253"/>
      <c r="D92" s="253"/>
      <c r="E92" s="253"/>
      <c r="F92" s="253"/>
      <c r="G92" s="253"/>
      <c r="H92" s="253"/>
      <c r="I92" s="253"/>
      <c r="J92" s="253"/>
      <c r="K92" s="253"/>
      <c r="L92" s="253"/>
      <c r="M92" s="253"/>
      <c r="N92" s="253"/>
      <c r="O92" s="251"/>
    </row>
    <row r="93" spans="1:15" x14ac:dyDescent="0.25">
      <c r="A93" s="253"/>
      <c r="B93" s="253"/>
      <c r="C93" s="253"/>
      <c r="D93" s="253"/>
      <c r="E93" s="253"/>
      <c r="F93" s="253"/>
      <c r="G93" s="253"/>
      <c r="H93" s="253"/>
      <c r="I93" s="253"/>
      <c r="J93" s="253"/>
      <c r="K93" s="253"/>
      <c r="L93" s="253"/>
      <c r="M93" s="253"/>
      <c r="N93" s="253"/>
      <c r="O93" s="251"/>
    </row>
    <row r="94" spans="1:15" x14ac:dyDescent="0.25">
      <c r="A94" s="253"/>
      <c r="B94" s="253"/>
      <c r="C94" s="253"/>
      <c r="D94" s="253"/>
      <c r="E94" s="253"/>
      <c r="F94" s="253"/>
      <c r="G94" s="253"/>
      <c r="H94" s="253"/>
      <c r="I94" s="253"/>
      <c r="J94" s="253"/>
      <c r="K94" s="253"/>
      <c r="L94" s="253"/>
      <c r="M94" s="253"/>
      <c r="N94" s="253"/>
      <c r="O94" s="251"/>
    </row>
    <row r="95" spans="1:15" x14ac:dyDescent="0.25">
      <c r="A95" s="253"/>
      <c r="B95" s="253"/>
      <c r="C95" s="253"/>
      <c r="D95" s="253"/>
      <c r="E95" s="253"/>
      <c r="F95" s="253"/>
      <c r="G95" s="253"/>
      <c r="H95" s="253"/>
      <c r="I95" s="253"/>
      <c r="J95" s="253"/>
      <c r="K95" s="253"/>
      <c r="L95" s="253"/>
      <c r="M95" s="253"/>
      <c r="N95" s="253"/>
      <c r="O95" s="251"/>
    </row>
    <row r="96" spans="1:15" x14ac:dyDescent="0.25">
      <c r="A96" s="253"/>
      <c r="B96" s="253"/>
      <c r="C96" s="253"/>
      <c r="D96" s="253"/>
      <c r="E96" s="253"/>
      <c r="F96" s="253"/>
      <c r="G96" s="253"/>
      <c r="H96" s="253"/>
      <c r="I96" s="253"/>
      <c r="J96" s="253"/>
      <c r="K96" s="253"/>
      <c r="L96" s="253"/>
      <c r="M96" s="253"/>
      <c r="N96" s="253"/>
      <c r="O96" s="251"/>
    </row>
    <row r="97" spans="1:15" x14ac:dyDescent="0.25">
      <c r="A97" s="253"/>
      <c r="B97" s="253"/>
      <c r="C97" s="253"/>
      <c r="D97" s="253"/>
      <c r="E97" s="253"/>
      <c r="F97" s="253"/>
      <c r="G97" s="253"/>
      <c r="H97" s="253"/>
      <c r="I97" s="253"/>
      <c r="J97" s="253"/>
      <c r="K97" s="253"/>
      <c r="L97" s="253"/>
      <c r="M97" s="253"/>
      <c r="N97" s="253"/>
      <c r="O97" s="251"/>
    </row>
    <row r="98" spans="1:15" x14ac:dyDescent="0.25">
      <c r="A98" s="253"/>
      <c r="B98" s="253"/>
      <c r="C98" s="253"/>
      <c r="D98" s="253"/>
      <c r="E98" s="253"/>
      <c r="F98" s="253"/>
      <c r="G98" s="253"/>
      <c r="H98" s="253"/>
      <c r="I98" s="253"/>
      <c r="J98" s="253"/>
      <c r="K98" s="253"/>
      <c r="L98" s="253"/>
      <c r="M98" s="253"/>
      <c r="N98" s="253"/>
      <c r="O98" s="251"/>
    </row>
    <row r="99" spans="1:15" x14ac:dyDescent="0.25">
      <c r="A99" s="253"/>
      <c r="B99" s="253"/>
      <c r="C99" s="253"/>
      <c r="D99" s="253"/>
      <c r="E99" s="253"/>
      <c r="F99" s="253"/>
      <c r="G99" s="253"/>
      <c r="H99" s="253"/>
      <c r="I99" s="253"/>
      <c r="J99" s="253"/>
      <c r="K99" s="253"/>
      <c r="L99" s="253"/>
      <c r="M99" s="253"/>
      <c r="N99" s="253"/>
      <c r="O99" s="251"/>
    </row>
    <row r="100" spans="1:15" x14ac:dyDescent="0.25">
      <c r="A100" s="251"/>
      <c r="B100" s="251"/>
      <c r="C100" s="251"/>
      <c r="D100" s="251"/>
      <c r="E100" s="251"/>
      <c r="F100" s="251"/>
      <c r="G100" s="251"/>
      <c r="H100" s="251"/>
      <c r="I100" s="251"/>
      <c r="J100" s="251"/>
      <c r="K100" s="251"/>
      <c r="L100" s="251"/>
      <c r="M100" s="251"/>
      <c r="N100" s="251"/>
      <c r="O100" s="251"/>
    </row>
    <row r="101" spans="1:15" x14ac:dyDescent="0.25">
      <c r="A101" s="251"/>
      <c r="B101" s="251"/>
      <c r="C101" s="251"/>
      <c r="D101" s="251"/>
      <c r="E101" s="251"/>
      <c r="F101" s="251"/>
      <c r="G101" s="251"/>
      <c r="H101" s="251"/>
      <c r="I101" s="251"/>
      <c r="J101" s="251"/>
      <c r="K101" s="251"/>
      <c r="L101" s="251"/>
      <c r="M101" s="251"/>
      <c r="N101" s="251"/>
      <c r="O101" s="251"/>
    </row>
    <row r="102" spans="1:15" x14ac:dyDescent="0.25">
      <c r="A102" s="251"/>
      <c r="B102" s="251"/>
      <c r="C102" s="251"/>
      <c r="D102" s="251"/>
      <c r="E102" s="251"/>
      <c r="F102" s="251"/>
      <c r="G102" s="251"/>
      <c r="H102" s="251"/>
      <c r="I102" s="251"/>
      <c r="J102" s="251"/>
      <c r="K102" s="251"/>
      <c r="L102" s="251"/>
      <c r="M102" s="251"/>
      <c r="N102" s="251"/>
      <c r="O102" s="251"/>
    </row>
    <row r="103" spans="1:15" x14ac:dyDescent="0.25">
      <c r="A103" s="251"/>
      <c r="B103" s="251"/>
      <c r="C103" s="251"/>
      <c r="D103" s="251"/>
      <c r="E103" s="251"/>
      <c r="F103" s="251"/>
      <c r="G103" s="251"/>
      <c r="H103" s="251"/>
      <c r="I103" s="251"/>
      <c r="J103" s="251"/>
      <c r="K103" s="251"/>
      <c r="L103" s="251"/>
      <c r="M103" s="251"/>
      <c r="N103" s="251"/>
      <c r="O103" s="251"/>
    </row>
    <row r="104" spans="1:15" x14ac:dyDescent="0.25">
      <c r="A104" s="251"/>
      <c r="B104" s="251"/>
      <c r="C104" s="251"/>
      <c r="D104" s="251"/>
      <c r="E104" s="251"/>
      <c r="F104" s="251"/>
      <c r="G104" s="251"/>
      <c r="H104" s="251"/>
      <c r="I104" s="251"/>
      <c r="J104" s="251"/>
      <c r="K104" s="251"/>
      <c r="L104" s="251"/>
      <c r="M104" s="251"/>
      <c r="N104" s="251"/>
      <c r="O104" s="251"/>
    </row>
    <row r="105" spans="1:15" x14ac:dyDescent="0.25">
      <c r="A105" s="227"/>
      <c r="B105" s="227"/>
      <c r="C105" s="227"/>
      <c r="D105" s="227"/>
      <c r="E105" s="227"/>
      <c r="F105" s="227"/>
      <c r="G105" s="227"/>
      <c r="H105" s="227"/>
      <c r="I105" s="227"/>
      <c r="J105" s="227"/>
      <c r="K105" s="227"/>
      <c r="L105" s="227"/>
      <c r="M105" s="227"/>
      <c r="N105" s="227"/>
      <c r="O105" s="227"/>
    </row>
    <row r="106" spans="1:15" x14ac:dyDescent="0.25">
      <c r="A106" s="227"/>
      <c r="B106" s="227"/>
      <c r="C106" s="227"/>
      <c r="D106" s="227"/>
      <c r="E106" s="227"/>
      <c r="F106" s="227"/>
      <c r="G106" s="227"/>
      <c r="H106" s="227"/>
      <c r="I106" s="227"/>
      <c r="J106" s="227"/>
      <c r="K106" s="227"/>
      <c r="L106" s="227"/>
      <c r="M106" s="227"/>
      <c r="N106" s="227"/>
      <c r="O106" s="227"/>
    </row>
    <row r="107" spans="1:15" x14ac:dyDescent="0.25">
      <c r="A107" s="227"/>
      <c r="B107" s="227"/>
      <c r="C107" s="227"/>
      <c r="D107" s="227"/>
      <c r="E107" s="227"/>
      <c r="F107" s="227"/>
      <c r="G107" s="227"/>
      <c r="H107" s="227"/>
      <c r="I107" s="227"/>
      <c r="J107" s="227"/>
      <c r="K107" s="227"/>
      <c r="L107" s="227"/>
      <c r="M107" s="227"/>
      <c r="N107" s="227"/>
      <c r="O107" s="227"/>
    </row>
    <row r="108" spans="1:15" x14ac:dyDescent="0.25">
      <c r="A108" s="227"/>
      <c r="B108" s="227"/>
      <c r="C108" s="227"/>
      <c r="D108" s="227"/>
      <c r="E108" s="227"/>
      <c r="F108" s="227"/>
      <c r="G108" s="227"/>
      <c r="H108" s="227"/>
      <c r="I108" s="227"/>
      <c r="J108" s="227"/>
      <c r="K108" s="227"/>
      <c r="L108" s="227"/>
      <c r="M108" s="227"/>
      <c r="N108" s="227"/>
      <c r="O108" s="227"/>
    </row>
    <row r="109" spans="1:15" x14ac:dyDescent="0.25">
      <c r="A109" s="227"/>
      <c r="B109" s="227"/>
      <c r="C109" s="227"/>
      <c r="D109" s="227"/>
      <c r="E109" s="227"/>
      <c r="F109" s="227"/>
      <c r="G109" s="227"/>
      <c r="H109" s="227"/>
      <c r="I109" s="227"/>
      <c r="J109" s="227"/>
      <c r="K109" s="227"/>
      <c r="L109" s="227"/>
      <c r="M109" s="227"/>
      <c r="N109" s="227"/>
      <c r="O109" s="227"/>
    </row>
    <row r="110" spans="1:15" x14ac:dyDescent="0.25">
      <c r="A110" s="227"/>
      <c r="B110" s="227"/>
      <c r="C110" s="227"/>
      <c r="D110" s="227"/>
      <c r="E110" s="227"/>
      <c r="F110" s="227"/>
      <c r="G110" s="227"/>
      <c r="H110" s="227"/>
      <c r="I110" s="227"/>
      <c r="J110" s="227"/>
      <c r="K110" s="227"/>
      <c r="L110" s="227"/>
      <c r="M110" s="227"/>
      <c r="N110" s="227"/>
      <c r="O110" s="227"/>
    </row>
    <row r="111" spans="1:15" x14ac:dyDescent="0.25">
      <c r="A111" s="227"/>
      <c r="B111" s="227"/>
      <c r="C111" s="227"/>
      <c r="D111" s="227"/>
      <c r="E111" s="227"/>
      <c r="F111" s="227"/>
      <c r="G111" s="227"/>
      <c r="H111" s="227"/>
      <c r="I111" s="227"/>
      <c r="J111" s="227"/>
      <c r="K111" s="227"/>
      <c r="L111" s="227"/>
      <c r="M111" s="227"/>
      <c r="N111" s="227"/>
      <c r="O111" s="227"/>
    </row>
    <row r="112" spans="1:15" x14ac:dyDescent="0.25">
      <c r="A112" s="227"/>
      <c r="B112" s="227"/>
      <c r="C112" s="227"/>
      <c r="D112" s="227"/>
      <c r="E112" s="227"/>
      <c r="F112" s="227"/>
      <c r="G112" s="227"/>
      <c r="H112" s="227"/>
      <c r="I112" s="227"/>
      <c r="J112" s="227"/>
      <c r="K112" s="227"/>
      <c r="L112" s="227"/>
      <c r="M112" s="227"/>
      <c r="N112" s="227"/>
      <c r="O112" s="227"/>
    </row>
    <row r="113" spans="1:15" x14ac:dyDescent="0.25">
      <c r="A113" s="227"/>
      <c r="B113" s="227"/>
      <c r="C113" s="227"/>
      <c r="D113" s="227"/>
      <c r="E113" s="227"/>
      <c r="F113" s="227"/>
      <c r="G113" s="227"/>
      <c r="H113" s="227"/>
      <c r="I113" s="227"/>
      <c r="J113" s="227"/>
      <c r="K113" s="227"/>
      <c r="L113" s="227"/>
      <c r="M113" s="227"/>
      <c r="N113" s="227"/>
      <c r="O113" s="227"/>
    </row>
  </sheetData>
  <mergeCells count="16">
    <mergeCell ref="C25:G25"/>
    <mergeCell ref="J25:N25"/>
    <mergeCell ref="I16:I20"/>
    <mergeCell ref="K22:O22"/>
    <mergeCell ref="A1:O1"/>
    <mergeCell ref="A13:O13"/>
    <mergeCell ref="A3:H3"/>
    <mergeCell ref="I3:O3"/>
    <mergeCell ref="A15:H15"/>
    <mergeCell ref="I15:O15"/>
    <mergeCell ref="A4:A8"/>
    <mergeCell ref="A16:A20"/>
    <mergeCell ref="C10:G10"/>
    <mergeCell ref="C22:G22"/>
    <mergeCell ref="I4:I8"/>
    <mergeCell ref="K10:O10"/>
  </mergeCells>
  <printOptions horizontalCentered="1" verticalCentered="1"/>
  <pageMargins left="0.70866141732283472" right="0.70866141732283472" top="0.35433070866141736" bottom="0.35433070866141736" header="0.31496062992125984" footer="0.31496062992125984"/>
  <pageSetup paperSize="9" scale="42" orientation="landscape" horizontalDpi="300" verticalDpi="300" r:id="rId1"/>
  <headerFooter>
    <oddHeader>&amp;LActualizado con corte a Septiembre 16 de 2021&amp;CMapas de calor
Riesgo Inherentes y Residuales de Gestión y Corrupción INVIAS&amp;RPágina &amp;P de &amp;N</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CUADRO DE MANDO RG</vt:lpstr>
      <vt:lpstr>CUADRO DE MANDO RC</vt:lpstr>
      <vt:lpstr>Mapas de calor</vt:lpstr>
      <vt:lpstr>'CUADRO DE MANDO RC'!Área_de_impresión</vt:lpstr>
      <vt:lpstr>'CUADRO DE MANDO RG'!Área_de_impresión</vt:lpstr>
      <vt:lpstr>'Mapas de calor'!Área_de_impresión</vt:lpstr>
      <vt:lpstr>'CUADRO DE MANDO RC'!Títulos_a_imprimir</vt:lpstr>
      <vt:lpstr>'CUADRO DE MANDO RG'!Títulos_a_imprimir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2021-12-15T01:22:21Z</cp:lastPrinted>
  <dcterms:created xsi:type="dcterms:W3CDTF">2021-04-22T11:45:22Z</dcterms:created>
  <dcterms:modified xsi:type="dcterms:W3CDTF">2022-01-18T14:16:14Z</dcterms:modified>
</cp:coreProperties>
</file>