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14"/>
  <workbookPr/>
  <mc:AlternateContent xmlns:mc="http://schemas.openxmlformats.org/markup-compatibility/2006">
    <mc:Choice Requires="x15">
      <x15ac:absPath xmlns:x15ac="http://schemas.microsoft.com/office/spreadsheetml/2010/11/ac" url="/Users/adriana/Desktop/Invías/2021/MIPG /Monitoreo/"/>
    </mc:Choice>
  </mc:AlternateContent>
  <xr:revisionPtr revIDLastSave="0" documentId="13_ncr:1_{DA28622C-A5E9-874D-AC1B-CFBA1E8BC4A2}" xr6:coauthVersionLast="47" xr6:coauthVersionMax="47" xr10:uidLastSave="{00000000-0000-0000-0000-000000000000}"/>
  <bookViews>
    <workbookView xWindow="0" yWindow="680" windowWidth="28800" windowHeight="15840" activeTab="1" xr2:uid="{00000000-000D-0000-FFFF-FFFF00000000}"/>
  </bookViews>
  <sheets>
    <sheet name="Políticas Vs Dimensión" sheetId="11" state="hidden" r:id="rId1"/>
    <sheet name="MONITOREO 3 TRIM. PAA 2021" sheetId="10" r:id="rId2"/>
  </sheets>
  <externalReferences>
    <externalReference r:id="rId3"/>
  </externalReferences>
  <definedNames>
    <definedName name="_xlnm._FilterDatabase" localSheetId="1" hidden="1">'MONITOREO 3 TRIM. PAA 2021'!$A$21:$HL$26</definedName>
    <definedName name="_xlnm._FilterDatabase" localSheetId="0" hidden="1">'Políticas Vs Dimensión'!$A$2:$I$19</definedName>
    <definedName name="_xlnm.Print_Area" localSheetId="1">'MONITOREO 3 TRIM. PAA 2021'!$A$1:$J$26</definedName>
    <definedName name="PAAC">'Políticas Vs Dimensión'!$A$49:$A$54</definedName>
    <definedName name="_xlnm.Print_Titles" localSheetId="1">'MONITOREO 3 TRIM. PAA 2021'!$16:$21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65" i="10" l="1"/>
  <c r="H152" i="10"/>
  <c r="H22" i="10" l="1"/>
  <c r="H23" i="10"/>
  <c r="H24" i="10"/>
  <c r="H25" i="10"/>
  <c r="H26" i="10"/>
  <c r="H35" i="10"/>
  <c r="H36" i="10"/>
  <c r="H37" i="10"/>
  <c r="H38" i="10"/>
  <c r="H47" i="10"/>
  <c r="H56" i="10"/>
  <c r="H57" i="10"/>
  <c r="H58" i="10"/>
  <c r="H60" i="10"/>
  <c r="H70" i="10"/>
  <c r="H71" i="10"/>
  <c r="H72" i="10"/>
  <c r="H100" i="10"/>
  <c r="H101" i="10"/>
  <c r="H102" i="10"/>
  <c r="H103" i="10"/>
  <c r="H104" i="10"/>
  <c r="H113" i="10"/>
  <c r="H122" i="10"/>
  <c r="H123" i="10"/>
  <c r="H124" i="10"/>
  <c r="H125" i="10"/>
  <c r="H126" i="10"/>
  <c r="H135" i="10"/>
  <c r="H136" i="10"/>
  <c r="H137" i="10"/>
  <c r="H138" i="10"/>
  <c r="H139" i="10"/>
  <c r="H140" i="10"/>
  <c r="H141" i="10"/>
  <c r="H151" i="10"/>
  <c r="H153" i="10"/>
  <c r="H163" i="10"/>
  <c r="H174" i="10"/>
  <c r="H184" i="10"/>
  <c r="H185" i="10"/>
  <c r="H186" i="10"/>
  <c r="H187" i="10"/>
  <c r="H188" i="10"/>
  <c r="H189" i="10"/>
  <c r="H191" i="10"/>
  <c r="H192" i="10"/>
  <c r="H193" i="10"/>
  <c r="H194" i="10"/>
  <c r="H195" i="10"/>
  <c r="H196" i="10"/>
  <c r="H197" i="10"/>
  <c r="H198" i="10"/>
  <c r="H200" i="10"/>
  <c r="H201" i="10"/>
  <c r="H202" i="10"/>
  <c r="H203" i="10"/>
  <c r="H204" i="10"/>
  <c r="H205" i="10"/>
  <c r="H206" i="10"/>
  <c r="H207" i="10"/>
  <c r="H208" i="10"/>
  <c r="H209" i="10"/>
  <c r="H218" i="10"/>
  <c r="H219" i="10"/>
  <c r="H231" i="10"/>
  <c r="H243" i="10"/>
  <c r="H244" i="10"/>
  <c r="H256" i="10"/>
  <c r="H268" i="10"/>
  <c r="H269" i="10"/>
  <c r="H270" i="10"/>
  <c r="I39" i="11" l="1"/>
  <c r="H46" i="11" l="1"/>
  <c r="G46" i="11"/>
  <c r="F46" i="11"/>
  <c r="E46" i="11"/>
  <c r="D46" i="11"/>
  <c r="C46" i="11"/>
  <c r="B46" i="11"/>
  <c r="I45" i="11"/>
  <c r="I44" i="11"/>
  <c r="I43" i="11"/>
  <c r="I42" i="11"/>
  <c r="I41" i="11"/>
  <c r="I40" i="11"/>
  <c r="I38" i="11"/>
  <c r="I37" i="11"/>
  <c r="I36" i="11"/>
  <c r="I35" i="11"/>
  <c r="I34" i="11"/>
  <c r="I33" i="11"/>
  <c r="H29" i="11"/>
  <c r="G29" i="11"/>
  <c r="F29" i="11"/>
  <c r="E29" i="11"/>
  <c r="D29" i="11"/>
  <c r="C29" i="11"/>
  <c r="B29" i="11"/>
  <c r="I28" i="11"/>
  <c r="I27" i="11"/>
  <c r="I26" i="11"/>
  <c r="I25" i="11"/>
  <c r="I24" i="11"/>
  <c r="H19" i="11"/>
  <c r="G19" i="11"/>
  <c r="F19" i="11"/>
  <c r="E19" i="11"/>
  <c r="D19" i="11"/>
  <c r="C19" i="11"/>
  <c r="B19" i="11"/>
  <c r="I18" i="11"/>
  <c r="I17" i="11"/>
  <c r="I16" i="11"/>
  <c r="I15" i="11"/>
  <c r="I14" i="11"/>
  <c r="I13" i="11"/>
  <c r="I12" i="11"/>
  <c r="I11" i="11"/>
  <c r="I10" i="11"/>
  <c r="I9" i="11"/>
  <c r="I8" i="11"/>
  <c r="I7" i="11"/>
  <c r="I6" i="11"/>
  <c r="I5" i="11"/>
  <c r="I4" i="11"/>
  <c r="I3"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tc={86628074-D391-45BA-9BFF-0FB4B6886CC3}</author>
  </authors>
  <commentList>
    <comment ref="D188" authorId="0" shapeId="0" xr:uid="{86628074-D391-45BA-9BFF-0FB4B6886CC3}">
      <text>
        <t>[Comentario encadenado]
Su versión de Excel le permite leer este comentario encadenado; sin embargo, las ediciones que se apliquen se quitarán si el archivo se abre en una versión más reciente de Excel. Más información: https://go.microsoft.com/fwlink/?linkid=870924
Comentario:
    38%</t>
      </text>
    </comment>
  </commentList>
</comments>
</file>

<file path=xl/sharedStrings.xml><?xml version="1.0" encoding="utf-8"?>
<sst xmlns="http://schemas.openxmlformats.org/spreadsheetml/2006/main" count="854" uniqueCount="418">
  <si>
    <t>CÓDIGO</t>
  </si>
  <si>
    <t>VERSIÓN</t>
  </si>
  <si>
    <t>NOMBRE DEL PLAN:</t>
  </si>
  <si>
    <t>PLAN DE ACCIÓN ANUAL</t>
  </si>
  <si>
    <t xml:space="preserve">DESCRIPCIÓN </t>
  </si>
  <si>
    <t>RESPONSABLE:</t>
  </si>
  <si>
    <t>VIGENCIA:</t>
  </si>
  <si>
    <t>RESPONSABLES</t>
  </si>
  <si>
    <t>OBSERVACIONES</t>
  </si>
  <si>
    <t>POLÍTICA</t>
  </si>
  <si>
    <t>PROCESO</t>
  </si>
  <si>
    <t>OBJETIVO DEL MIPG</t>
  </si>
  <si>
    <t>DIMENSIÓN</t>
  </si>
  <si>
    <t>POLÍTICAS</t>
  </si>
  <si>
    <t>Talento Humano</t>
  </si>
  <si>
    <t>Direccionamiento Estratégico y Planeación</t>
  </si>
  <si>
    <t>Gestión con Valores para Resultados</t>
  </si>
  <si>
    <t>Evaluación de Resultados</t>
  </si>
  <si>
    <t>Información y Comunicación</t>
  </si>
  <si>
    <t>Gestión del Conocimiento y la Innovación</t>
  </si>
  <si>
    <t>Control Interno</t>
  </si>
  <si>
    <t>X</t>
  </si>
  <si>
    <t>Objetivos del Modelo Integrado de Planeación y Gestión – MIPG</t>
  </si>
  <si>
    <t>Fortalecer el liderazgo y el talento humano bajo los principios de integridad y legalidad, como motores de la generación de resultados de las entidades públicas</t>
  </si>
  <si>
    <t>Agilizar, simplificar y flexibilizar la operación de las entidades para la generación de bienes y servicios que resuelvan efectivamente las necesidades de los ciudadanos</t>
  </si>
  <si>
    <t>Desarrollar una cultura organizacional fundamentada en la información, el control y la evaluación, para la toma de decisiones y la mejora continua</t>
  </si>
  <si>
    <t>Facilitar y promover la efectiva participación ciudadana en la planeación, gestión y evaluación de las entidades públicas</t>
  </si>
  <si>
    <t>Promover la coordinación entre entidades públicas para mejorar su gestión y desempeño</t>
  </si>
  <si>
    <t>PROCESOS</t>
  </si>
  <si>
    <t>GESTIÓN DE TECNOLOGIAS DE INFORMACION Y COMUNICACIÓN</t>
  </si>
  <si>
    <t>GESTIÓN DE INNOVACIÓN Y REGLAMENTACIÓN TÉCNICA DE LA INFRAESTRUCTURA</t>
  </si>
  <si>
    <t>GESTIÓN DE LA INFRAESTRUCTURA VIAL</t>
  </si>
  <si>
    <t>ADMINISTRACIÓN DE BIENES Y SERVICIOS</t>
  </si>
  <si>
    <t>GESTIÓN CONTRACTUAL</t>
  </si>
  <si>
    <t>GESTIÓN DEL TALENTO HUMANO</t>
  </si>
  <si>
    <t>CONTROL FINANCIERO Y CONTABLE</t>
  </si>
  <si>
    <t>GESTION LEGAL Y DEFENSA JUDICIAL</t>
  </si>
  <si>
    <t>EVALUACION Y SEGUIMIENTO</t>
  </si>
  <si>
    <t>Planeación Institucional</t>
  </si>
  <si>
    <t>Gestión presupuestal y eficiencia del gasto público</t>
  </si>
  <si>
    <t>Talento humano</t>
  </si>
  <si>
    <t>Integridad</t>
  </si>
  <si>
    <t>Transparencia, acceso a la información pública y lucha contra la corrupción</t>
  </si>
  <si>
    <t>Fortalecimiento organizacional y simplificación de procesos</t>
  </si>
  <si>
    <t>Servicio al ciudadano</t>
  </si>
  <si>
    <t>Participación ciudadana en la gestión pública</t>
  </si>
  <si>
    <t>Racionalización de trámites</t>
  </si>
  <si>
    <t>Gestión documental</t>
  </si>
  <si>
    <t>Gobierno Digital, antes Gobierno en Línea</t>
  </si>
  <si>
    <t>Seguridad Digital</t>
  </si>
  <si>
    <t>Defensa jurídica</t>
  </si>
  <si>
    <t>Gestión del conocimiento y la innovación</t>
  </si>
  <si>
    <t>Control interno</t>
  </si>
  <si>
    <t>Seguimiento y evaluación del desempeño institucional</t>
  </si>
  <si>
    <t>GESTIÓN DEL RIESGO EN LA INFRAESTRUCTURA DE TRANSPORTE A CARGO DEL INVIAS</t>
  </si>
  <si>
    <t>GESTIÓN SOCIAL, AMBIENTAL Y PREDIAL EN PROYECTOS DE INFRAESTRUCTURA DE TRANSPORTE A CARGO DEL INVIAS</t>
  </si>
  <si>
    <t xml:space="preserve">kilómetros de red vial secundaria con pavimento nuevo </t>
  </si>
  <si>
    <t>Kilómetros de red vial secundaria rehabilitados</t>
  </si>
  <si>
    <t>Túneles de red vial nacional primaria terminados</t>
  </si>
  <si>
    <t>Pasos a nivel de infraestructura férrea operados, mantenidos y señalizados</t>
  </si>
  <si>
    <t>Puentes en la red vial primaria construidos *(incluye viaductos)</t>
  </si>
  <si>
    <t>Sitios críticos en la red vial nacional primaria atendidos</t>
  </si>
  <si>
    <t>Efectuar seguimiento a los Programas sociales de los proyectos</t>
  </si>
  <si>
    <t>Seguimiento al componente social de los Planes de manejo y PAGAS</t>
  </si>
  <si>
    <t xml:space="preserve">Subdirección Medio Ambiente y Gestión Social </t>
  </si>
  <si>
    <t>Estudios y/o diseños de la red vial elaborados</t>
  </si>
  <si>
    <t>Subdirección de Prevención y Atención de Emergencias</t>
  </si>
  <si>
    <t>Subdirección Administrativa</t>
  </si>
  <si>
    <t>Evaluar oportunamente los planes (acción y operativo) de la Dependencia.</t>
  </si>
  <si>
    <t>Planes (acción y operativo) evaluados oportunamente.</t>
  </si>
  <si>
    <t>Recursos de inversión comprometidos</t>
  </si>
  <si>
    <t xml:space="preserve">Recursos de inversión obligados </t>
  </si>
  <si>
    <t>Oficina Asesora de Planeación</t>
  </si>
  <si>
    <t>Dirección de Contratación</t>
  </si>
  <si>
    <t>Subdirección Financiera</t>
  </si>
  <si>
    <t xml:space="preserve">Oficina Asesora Jurídica </t>
  </si>
  <si>
    <t>Oficina Asesora Jurídica 
Comité de conciliación</t>
  </si>
  <si>
    <t>Oficina de Control Interno</t>
  </si>
  <si>
    <t>ACCIÓN</t>
  </si>
  <si>
    <t>Todas las Dependencias</t>
  </si>
  <si>
    <t>Cumplir eficientemente las actividades administrativas a cargo de las dependencias, establecidos en los Planes Operativos.</t>
  </si>
  <si>
    <t>ESTRATEGÍA TRANSVERSAL :</t>
  </si>
  <si>
    <t>OBJETIVO PEI:</t>
  </si>
  <si>
    <t>OBJETIVO DEL PROCESO:</t>
  </si>
  <si>
    <t>6) Iniciativas adicionales</t>
  </si>
  <si>
    <t xml:space="preserve"> 1) Gestión del Riesgo de Corrupción - MAPA DE RIESGOS DE CORRUPCIÓN</t>
  </si>
  <si>
    <t>Oficina Asesora Jurídica</t>
  </si>
  <si>
    <t>2) Racionalización de Trámites.</t>
  </si>
  <si>
    <t>3)   Rendición de Cuentas</t>
  </si>
  <si>
    <t>4) Mecanismos para mejorar la Atención al Ciudadano</t>
  </si>
  <si>
    <t>5) Mecanismos para la Transparencia y Acceso a la Información</t>
  </si>
  <si>
    <t>Todas las dependencias</t>
  </si>
  <si>
    <t>Buen Gobierno</t>
  </si>
  <si>
    <t>Crecimiento Verde</t>
  </si>
  <si>
    <t>Competitividad Estratégica e Infraestructura</t>
  </si>
  <si>
    <t>Dirección General
Oficina Asesora de Planeación</t>
  </si>
  <si>
    <t>Atender oportunamente las peticiones, quejas, reclamos y denuncias (PQRD) de acuerdo a ley y demás disposiciones vigentes</t>
  </si>
  <si>
    <t>PQRD atendidas oportunamente de acuerdo a ley y demás disposiciones vigentes</t>
  </si>
  <si>
    <t>Atender emergencias que se presenten en la red vial nacional primaria.</t>
  </si>
  <si>
    <t xml:space="preserve">Emergencias en la red vial nacional primaria atendidas </t>
  </si>
  <si>
    <t>Enviar reportes de ejecución presupuestal para seguimiento oportuno y toma de decisiones</t>
  </si>
  <si>
    <t>Kilómetros mantenidos en la red férrea</t>
  </si>
  <si>
    <t>Subdirección de la Red Nacional de Carreteras</t>
  </si>
  <si>
    <t>Subdirección Marítima y Fluvial</t>
  </si>
  <si>
    <t>Km de tercer carril en red vial secundaria</t>
  </si>
  <si>
    <t>Puentes en la red secundaria construidos</t>
  </si>
  <si>
    <t>Grupo de Grandes Proyectos</t>
  </si>
  <si>
    <t>DIRECTOR GENERAL</t>
  </si>
  <si>
    <t>kilómetros de segundas calzadas construidos red vial secundaria</t>
  </si>
  <si>
    <t>Recursos de funcionamiento comprometidos</t>
  </si>
  <si>
    <t>Subdirección Administrativa
Oficina Asesora Jurídica</t>
  </si>
  <si>
    <t xml:space="preserve">Recursos de funcionamiento obligados </t>
  </si>
  <si>
    <t>DIMENSIÓN No. 1:</t>
  </si>
  <si>
    <t>DIMENSIÓN No. 2:</t>
  </si>
  <si>
    <t>DIMENSIÓN No. 3:</t>
  </si>
  <si>
    <t>DIMENSIÓN No. 3 :</t>
  </si>
  <si>
    <t>DIMENSIÓN No. 4:</t>
  </si>
  <si>
    <t>PROGRAMADO</t>
  </si>
  <si>
    <t>EJECUTADO</t>
  </si>
  <si>
    <t>PÁGINA</t>
  </si>
  <si>
    <t>de</t>
  </si>
  <si>
    <t>DIMENSIÓN 4:</t>
  </si>
  <si>
    <t>DIMENSIÓN No. 7:</t>
  </si>
  <si>
    <t>META</t>
  </si>
  <si>
    <t>PERÍODO A EVALUAR</t>
  </si>
  <si>
    <t xml:space="preserve">Actividades administrativas con cumplimiento oportuno </t>
  </si>
  <si>
    <t>EDEPI-FR-2</t>
  </si>
  <si>
    <t>Mantener, mejorar y evaluar el Sistema de Seguridad y Salud en el Trabajo con énfasis en inspección vigilancia y control</t>
  </si>
  <si>
    <t xml:space="preserve">Dar continuidad al plan de fortalecimiento del código de integridad y gestión ética de la entidad </t>
  </si>
  <si>
    <t>Plan de fortalecimiento implementado</t>
  </si>
  <si>
    <t xml:space="preserve">Gobierno Digital </t>
  </si>
  <si>
    <t>Seguimiento realizados y proyectos de actas de liquidación revisadas</t>
  </si>
  <si>
    <t>Oficina Asesora Jurídica
Oficina Asesora de Planeación
Dirección Operativa –Grupo Gerencia de Proyectos Estratégicos
Subdirección de la Red Nacional de Carreteras
Subdirección Red Terciaria y Férrea
Subdirección Marítima y Fluvial
Dirección Técnica – Grupo de Grandes Proyectos
Subdirección de Estudios e Innovación
Subdirección Prevención y Atención de Emergencias
Subdirección Medio Ambiente y Gestión Social
Secretaria General
Subdirección Administrativa
Direcciones Territoriales</t>
  </si>
  <si>
    <t>DIRECCIONAMIENTO ESTRATEGICO Y PLANEACION INSTITUCIONAL</t>
  </si>
  <si>
    <t>Kilómetros de vías terciarías mejorados</t>
  </si>
  <si>
    <t xml:space="preserve">Realizar 4 Otras obras fluviales </t>
  </si>
  <si>
    <t>PROGRAMA DE SEGURIDAD EN CARRETERAS NACIONALES</t>
  </si>
  <si>
    <t>Subdirección de la Red Nacional de Carreteras
Grupo de Proyectos Estratégicos</t>
  </si>
  <si>
    <t>Muelles Fluviales construidos, mejorados y/o mantenidos</t>
  </si>
  <si>
    <t xml:space="preserve">Planeación Institucional </t>
  </si>
  <si>
    <t>Asesorar, coordinar y desarrollar las etapas del ciclo presupuestal del Invías (formulación, programación ejecución, seguimiento y evaluación)</t>
  </si>
  <si>
    <t>Etapas del ciclo presupuestal con asesoría, coordinadas y desarrolladas</t>
  </si>
  <si>
    <t>Formular y actualizar el Plan Anual de Adquisiciones -PAA-</t>
  </si>
  <si>
    <t>Plan Anual de Adquisiciones formulado y actualizado</t>
  </si>
  <si>
    <t>Realizar seguimiento al cumplimiento de las acciones para mejorar los resultados de FURAG</t>
  </si>
  <si>
    <t>Acciones para mejorar resultado FURAG con seguimiento</t>
  </si>
  <si>
    <t xml:space="preserve">Oficina Asesora de Planeación </t>
  </si>
  <si>
    <t>Secretaría General</t>
  </si>
  <si>
    <t>Oficina Asesora Jurídica
Oficina Asesora de Planeación
Dirección Operativa
Subdirección de la Red Nacional de Carreteras
Subdirección Red Terciaria y Férrea
Subdirección Marítima y Fluvial
Dirección Técnica
Subdirección de Estudios e Innovación
Subdirección Prevención y Atención de Emergencias
Subdirección Medio Ambiente
Dirección de Contratación
Secretaria General
Subdirección Administrativa
Subdirección Financiera</t>
  </si>
  <si>
    <t>Modernizar la estructura del Invías, de acuerdo a las necesidades actuales que demanda la Entidad para satisfacer a los Grupos de valor.</t>
  </si>
  <si>
    <t>participación ciudadana en la gestión  pública</t>
  </si>
  <si>
    <t>Fortalecer el Programa de Seguridad en Carreteras Nacionales</t>
  </si>
  <si>
    <t>Programa de Seguridad en Carreteras Nacionales fortalecido</t>
  </si>
  <si>
    <t>PROGRAMA SEGURIDAD EN CARRETERAS</t>
  </si>
  <si>
    <t>Prevenir hechos de corrupción, mediante la implementación de las acciones del Plan Anticorrupción y de Atención al Ciudadano, generando credibilidad y confianza al ciudadano</t>
  </si>
  <si>
    <t>Dirección Técnica
Subdirección de Estudios e Innovación</t>
  </si>
  <si>
    <t>Adquirir con oportunidad y calidad los bienes, obras y servicios, requeridos por la entidad con el fin de dar cumplimiento a su misión y lograr su continuo funcionamiento..</t>
  </si>
  <si>
    <t>Revisar los proyectos de Actas de Liquidación elaboradas por cada una de las dependencias y hacer seguimiento a los contratos liquidados y pendientes por liquidar en los términos de ley.</t>
  </si>
  <si>
    <t>Adelantar los procesos de selección de los bienes, servicios y obras solicitados por las unidades ejecutoras a través de la plataforma SECOP II</t>
  </si>
  <si>
    <t>Número de procesos realizados a través de SECOP II.</t>
  </si>
  <si>
    <t>Impartir las directrices a las Unidades ejecutoras a cargo, para el trámite de prórrogas, modificaciones y adiciones conforme lo previsto en el Manual de Contratación y Manual de Interventoría Vigentes.</t>
  </si>
  <si>
    <t>Emitir conceptos jurídicos dentro del marco de sus funciones y dentro de los plazos legales.</t>
  </si>
  <si>
    <t>Conceptos jurídicos emitidos dentro de los plazos legales</t>
  </si>
  <si>
    <t>Verificar expedientes físicos vs expedientes virtuales. Validando las piezas procesales de cada uno.</t>
  </si>
  <si>
    <t>Ejercer la defensa Judicial de la Entidad</t>
  </si>
  <si>
    <t>Implementar el Plan de Gestión del riesgo de Desastre</t>
  </si>
  <si>
    <t>Plan de Gestión del Riesgo de Desastres implementado</t>
  </si>
  <si>
    <t>Dirección General
Subdirección de Prevención y Atención de Emergencias</t>
  </si>
  <si>
    <t>Subdirección de la Red Terciaria y Férrea</t>
  </si>
  <si>
    <t>Realizar mantenimiento de 5000 en vías terciarias</t>
  </si>
  <si>
    <t>Kilómetros de vías terciarías mantenidos</t>
  </si>
  <si>
    <t>Contratar 30 juntas de acción comunal en vías terciarias</t>
  </si>
  <si>
    <t>Número de Juntas de acción comunal en vías terciarias contratadas</t>
  </si>
  <si>
    <t>Realizar mejoramiento, construcción y/o profundización a 1 acceso marítimo</t>
  </si>
  <si>
    <t>Número de municipios priorizados con vías fluviales intervenidas</t>
  </si>
  <si>
    <t>Otras Obras Fluviales construidas</t>
  </si>
  <si>
    <t>Túneles en operación</t>
  </si>
  <si>
    <t>Puentes en la red terciaria construidos</t>
  </si>
  <si>
    <t>Operar, mantener y señalizar en 7 pasos a nivel para el paso de vehículos ferroviarios</t>
  </si>
  <si>
    <t>Subdirección de la Red terciaría y Férrea</t>
  </si>
  <si>
    <t>Efectuar Seguimiento a las acciones en los proyectos ambientales en cumplimiento de las medidas de mitigación, conservación, prevención y restauración establecidas dentro de los proyectos</t>
  </si>
  <si>
    <t>Seguimiento a las Acciones</t>
  </si>
  <si>
    <t>Medir y evaluar la eficiencia, eficacia y economía de los controles, asesorando a la Dirección en la continuidad del proceso administrativo, la reevaluación de los planes establecidos y en la introducción de los correctivos necesarios para el cumplimiento de las metas u objetivos previstos permitiendo que el Modelo Integrado de Planeación y Gestión –MIPG- y sus dimensiones cumplan su propósito.</t>
  </si>
  <si>
    <t>Reporte mensual de Unidades Ejecutoras</t>
  </si>
  <si>
    <t>Dirección Técnica 
Subdirección de Estudios e Innovación</t>
  </si>
  <si>
    <t>Revisar y ajustar anualmente los pliegos tipo elaborados por la entidad distintos de los reglados por el Gobierno Nacional.</t>
  </si>
  <si>
    <t>Memorando Circular que socializa las plantillas revisadas y ajustadas.</t>
  </si>
  <si>
    <t>Plan de trabajo aprobado en el Comité de Control interno</t>
  </si>
  <si>
    <t xml:space="preserve">Fortalecer el diseño y la implementación de las actividades de control en los procedimientos </t>
  </si>
  <si>
    <t>Procedimientos de control fortalecidos</t>
  </si>
  <si>
    <t xml:space="preserve">Formular e implementar el Plan Anual de auditoria </t>
  </si>
  <si>
    <t xml:space="preserve">Cumplimiento del Plan Anual de Auditoria </t>
  </si>
  <si>
    <t>Dirección General
Comité de Control Interno</t>
  </si>
  <si>
    <t>Oficina de Control Interno
Comité de Control Interno</t>
  </si>
  <si>
    <t>Mejora normativa</t>
  </si>
  <si>
    <t>Gestión Presupuestal y eficiencia del Gasto Público</t>
  </si>
  <si>
    <t>Se apoya el cumplimiento eficiente de todas las actividades administrativas tendientes al logro de los objetivos propuestos en los planes Operativos.</t>
  </si>
  <si>
    <t>Sistema de Seguridad y Salud en el Trabajo mantenido, mejorado y evaluado.</t>
  </si>
  <si>
    <t>Actualizar e implementar la estrategia de participación ciudadana</t>
  </si>
  <si>
    <t>Estrategia de participación ciudadana actualizada e implementada</t>
  </si>
  <si>
    <t>Grupo Cruce de la Cordillera Central</t>
  </si>
  <si>
    <t>PRODUCTO</t>
  </si>
  <si>
    <t xml:space="preserve"> TALENTO HUMANO</t>
  </si>
  <si>
    <t>Formular y publicar los planes de:  estratégico de talento humano, anual de vacantes, de previsión de recursos humano, el institucional de capacitación y el de bienestar e incentivos institucionales</t>
  </si>
  <si>
    <t xml:space="preserve"> Planes estratégico de talento humano, anual de vacantes, de previsión de recursos humano, el institucional de capacitación y el de bienestar e incentivos institucionales formulado y publicado</t>
  </si>
  <si>
    <t>Implementar los planes: estratégico de talento humano, anual de vacantes, de previsión de recursos humano, el institucional de capacitación y el de bienestar e incentivos institucionales</t>
  </si>
  <si>
    <t>Planes estratégico de talento humano, anual de vacantes, de previsión de recursos humano, el institucional de capacitación y el de bienestar e incentivos institucionales implementados</t>
  </si>
  <si>
    <t>Implementar el código de buen gobierno o Gobierno Corporativo</t>
  </si>
  <si>
    <t>Código de buen gobierno o gobierno corporativo implementado</t>
  </si>
  <si>
    <t>Formular oportunamente los planes (táctico y operativo 2021) de la Dependencia.</t>
  </si>
  <si>
    <t>planes (táctico y operativo 2021) formulado</t>
  </si>
  <si>
    <t>Secretaría General
Oficina Asesora de Planeación 
Subdirección de Estudios e Innovación
Subdirección Administrativa
Oficina de Control Interno</t>
  </si>
  <si>
    <t>Actualizar y socializar el Plan Estratégico de Tecnologías de Información (PETI) 2018-2022</t>
  </si>
  <si>
    <t>Plan Estratégico de Tecnologías de Información (PETI) actualizado  y socializado</t>
  </si>
  <si>
    <t>Revisar autodiagnóstico de marco de transformación digital y generar acciones</t>
  </si>
  <si>
    <t>Diagnóstico de marco de Transformación digital revisado y acciones generadas</t>
  </si>
  <si>
    <t>Secretaría General 
con apoyo de Oficina Asesora de Planeación
Dirección Operativa
Dirección Técnica</t>
  </si>
  <si>
    <t>Virtualizar los trámites de la Entidad</t>
  </si>
  <si>
    <t>Trámites virtualizados</t>
  </si>
  <si>
    <t>Dirección  Técnica
Secretaría General
Subdirección de Estudios e Innovación
Oficina Asesora de Planeación</t>
  </si>
  <si>
    <t>Sistemas de información integrados e interoperando</t>
  </si>
  <si>
    <t>3 sistemas de información integrados e interoperando</t>
  </si>
  <si>
    <t>Porcentaje de avance de las etapas conducentes al logro de la modernización de la estructura del Invías</t>
  </si>
  <si>
    <t>100% de las etapas adelantadas</t>
  </si>
  <si>
    <t>Dirección General
Secretaría General</t>
  </si>
  <si>
    <t>Gestión, modernización y regulación normativa de la infraestructura de transporte</t>
  </si>
  <si>
    <t>Desarrollar 10 regulaciones de nuevas tecnologías propuestas en el modo de transporte carretero</t>
  </si>
  <si>
    <t>10 regulaciones propuestas para ser desarrolladas en el modo de transporte carretero</t>
  </si>
  <si>
    <t xml:space="preserve">Gestionar Fuentes adicionales de ingresos </t>
  </si>
  <si>
    <t xml:space="preserve"> 2 nuevas fuentes de financiación gestionadas</t>
  </si>
  <si>
    <t>Dirección Técnica</t>
  </si>
  <si>
    <t>Secretaría General
Dirección Técnica</t>
  </si>
  <si>
    <t xml:space="preserve">Gestionar los bienes inmuebles fiscales </t>
  </si>
  <si>
    <t>Bienes inmuebles fiscales gestionados</t>
  </si>
  <si>
    <t>Memorandos Circulares con directrices impartidas</t>
  </si>
  <si>
    <t>Realizar dentro de los términos de ley y los procedimientos la gestión de cobro coactivo.</t>
  </si>
  <si>
    <t>Cobros persuasivos y procesos coactivos adelantados dentro los términos de ley y los procedimientos vigentes</t>
  </si>
  <si>
    <t>Expedientes físicos y Expedientes virtuales verificados</t>
  </si>
  <si>
    <t xml:space="preserve">Adelantar y gestionar los procesos administrativos sancionatorios y las declaratorias de siniestro en cumplimiento del fin de las normas </t>
  </si>
  <si>
    <t xml:space="preserve">Solicitudes de sanciones y/o declaratorias de siniestro, adelantadas y gestionadas </t>
  </si>
  <si>
    <t>Procesos judiciales adelantados en términos y competencia.</t>
  </si>
  <si>
    <t xml:space="preserve">Presentar ante la Agencia Nacional de Defensa Judicial la PPDA conforme a las directrices impartidas para la aprobación metodológica.  </t>
  </si>
  <si>
    <t>PPDA presentada ante la  Agencia Nacional de Defensa Judicial</t>
  </si>
  <si>
    <t xml:space="preserve">Aprobar, implementar y hacer seguimiento a la PPDA en el Comité de Conciliación </t>
  </si>
  <si>
    <t>PPDA aprobada, implementada y con seguimiento</t>
  </si>
  <si>
    <t>Realizar las actividades requeridas para el cumplimiento de la Agenda Regulatoria</t>
  </si>
  <si>
    <t xml:space="preserve">Actividades realizadas para el cumplimiento de la agenda Regulatoria </t>
  </si>
  <si>
    <t>Secretaría General
Oficina Asesora Jurídica</t>
  </si>
  <si>
    <t>Realizar las acciones correspondientes al  Plan de Acción de Implementación de los ejes de la política de Sostenibilidad</t>
  </si>
  <si>
    <t>Acciones del Plan de Acción de los ejes de la política de Sostenibilidad implementadas</t>
  </si>
  <si>
    <t>Atender 24 sitios críticos en la red vial nacional primaria.</t>
  </si>
  <si>
    <t>Atender 1 sitio crítico en la red vial terciaria</t>
  </si>
  <si>
    <t>Sitios críticos en la red vial terciaria atendidos en la carretera Tame - Arauca</t>
  </si>
  <si>
    <t xml:space="preserve"> Analizar soluciones innovadoras para ser reguladas para el sector.</t>
  </si>
  <si>
    <t>33.3% de las soluciones innovadoras para el sector analizadas</t>
  </si>
  <si>
    <t>Kilómetros de red vial primaria rehabilitados y/o mantenidos</t>
  </si>
  <si>
    <t>Kilómetros de red vial primaria mejorada</t>
  </si>
  <si>
    <t>Realizar mejoramiento de 498 Km de vías terciarías</t>
  </si>
  <si>
    <t>Inventariar 10275 km de la red terciaria en municipios PDET.</t>
  </si>
  <si>
    <t>kilometros de red terciaria inventariados en municipios PDET elaborado</t>
  </si>
  <si>
    <t>Canal de acceso al puerto de Providencia profundizado</t>
  </si>
  <si>
    <t xml:space="preserve">Realizar mantenimiento a 2 accesos marítimos </t>
  </si>
  <si>
    <t>Accesos marítimos mantenidos</t>
  </si>
  <si>
    <t>Construir, mejorar y/o mantener 15 muelles fluviales</t>
  </si>
  <si>
    <t>Intervenir 9 municipios priorizados con vías fluviales</t>
  </si>
  <si>
    <t>Pavimentar 44 km en red secundaria</t>
  </si>
  <si>
    <t>Adelantar la rehabilitación de 2,5 km de la red vial secundaria</t>
  </si>
  <si>
    <t>Construir 19 túneles en la red vial nacional primaria</t>
  </si>
  <si>
    <t xml:space="preserve">Poner 25 túneles en operación </t>
  </si>
  <si>
    <t>Rehabilitar 1 puentes de la red vial nacional primaria</t>
  </si>
  <si>
    <t>Puentes en la red vial primaria rehabilitado en la carretera El Crucero - Aguazul</t>
  </si>
  <si>
    <t>Construir 11 puentes de la red vial secundaria</t>
  </si>
  <si>
    <t>Construir 22 puentes en la red vial terciaria</t>
  </si>
  <si>
    <t>Construir 1,14 km de segundas calzadas en la red vial secundaria</t>
  </si>
  <si>
    <t xml:space="preserve">Construir 0,65 Km de tercer carril en red vial secundaria </t>
  </si>
  <si>
    <t xml:space="preserve">Intervenir 17 sedes y estaciones férreas </t>
  </si>
  <si>
    <t>17 Sedes y estaciones férreas intervenidas</t>
  </si>
  <si>
    <t>Realizar 62 kilómetros mantenimiento rutinario a la Red Férrea a cargo</t>
  </si>
  <si>
    <t>Rehabilitar 50 kilómetros en la red férrea</t>
  </si>
  <si>
    <t>Kilómetros rehabilitados en la red férrea</t>
  </si>
  <si>
    <t>Restaurar 1 estaciones férreas</t>
  </si>
  <si>
    <t>Estación férrea de Caicedonia restaurada</t>
  </si>
  <si>
    <t>Construir 17 km de cicloruta</t>
  </si>
  <si>
    <t>Kilómetros de cicloruta construidos</t>
  </si>
  <si>
    <t>Subdirección de la Red terciaría y Férrea
Grupo de Grandes Proyectos</t>
  </si>
  <si>
    <t>Grupo Cruce de la Cordillera Central
Subdirección de la Red Nacional de Carreteras</t>
  </si>
  <si>
    <t>Grupo de Grandes Proyectos
Subdirección de la Red Nacional de Carreteras
Grupo de Proyectos Estratégicos
Subdirección de Medio Ambiente</t>
  </si>
  <si>
    <t xml:space="preserve">Subdirección de Medio Ambiente y Gestión Social </t>
  </si>
  <si>
    <t>CONTROL INTERNO</t>
  </si>
  <si>
    <t>Implementar las acciones a cargo en el Plan Anticorrupción y de Atención al ciudadano</t>
  </si>
  <si>
    <t>Acciones del Plan Anticorrupción y de Atención al Ciudadano implementadas</t>
  </si>
  <si>
    <t>Secretaría General - Subdirecciones
Dirección de Contratación
Dirección  Técnica - Subdirecciones
Dirección Operativa - Subdirecciones
Oficina Asesora de Planeación
Oficina Asesora Jurídica
Oficina de Control Interno</t>
  </si>
  <si>
    <t>Aprobar el plan de trabajo para fortalecer el SCI- Sistema de Control Interno del Invías</t>
  </si>
  <si>
    <t>Implementar el plan de trabajo para fortalecer el SCI- Sistema de Control Interno del Invías</t>
  </si>
  <si>
    <t>100% de cumplimiento del plan</t>
  </si>
  <si>
    <t>Se atienden  oportunamente todas las peticiones, quejas, reclamos y denuncias (PQRD) de acuerdo a ley y demás disposiciones vigentes  presentadas</t>
  </si>
  <si>
    <t>Comprometer del 99,67% de los recursos de inversión asignados a la vigencia $4.346.805
*valores en millones de pesos</t>
  </si>
  <si>
    <t>Obligar 99,5% de los recursos de la reserva presupuestal 2020 
*valores en millones de pesos</t>
  </si>
  <si>
    <t>Recursos obligados de la reserva presupuestal 2020</t>
  </si>
  <si>
    <t>Acciones adelantadas y registradas en el aplicativo  SICOR</t>
  </si>
  <si>
    <t>EVALUACION DE RESULTADOS</t>
  </si>
  <si>
    <t xml:space="preserve">Actualizar y definir proyecto de arquitectura de tecnologías de información </t>
  </si>
  <si>
    <t>Proyecto de arquitectura de TI actualizado y definido</t>
  </si>
  <si>
    <t>Actualizar, el Modelo de Seguridad y Privacidad de la Información -MSPI-</t>
  </si>
  <si>
    <t>Modelo de Seguridad y Privacidad de la Información -MSPI- actualizado</t>
  </si>
  <si>
    <t>Subdirección de Medio Ambiente y Gestión Social</t>
  </si>
  <si>
    <t>Seguimiento y evaluación del desempeño  Instituciona</t>
  </si>
  <si>
    <t>Elaborar 20 estudios y diseños para la construcción y mejoramiento de la infraestructura vial</t>
  </si>
  <si>
    <t>Actualizar 23 estudios y diseños para la construcción y mejoramiento de la infraestructura vial</t>
  </si>
  <si>
    <t>Estudios y/o diseños de la red vial actualizados</t>
  </si>
  <si>
    <t>Subdirección de Estudios e Innovación
Subdirección Marítima y Fluvial</t>
  </si>
  <si>
    <t>Subdirección de la Red Nacional de Carreteras
Gerencia de Proyectos Estratégicos
Dirección Técnica
Gerencia de Grandes Proyectos</t>
  </si>
  <si>
    <t>Implementar el programa Colombia Rural en la Red Vial Terciaria a través de emprendedores rurales, por medio de alianzas estratégicas de investigación con la academia, para realizar pruebas de nuevos materiales; lo que permitirá integrar los centros de producción rural con los centros de consumo</t>
  </si>
  <si>
    <t>Seguimiento y evaluación del desempeño Institucional</t>
  </si>
  <si>
    <t xml:space="preserve">Realizar rehabilitación y/o mantenimiento de 690 km </t>
  </si>
  <si>
    <t>Realizar mejoramiento de 96 km de red vial primaria</t>
  </si>
  <si>
    <t>Subdirección de la Red Nacional de Carreteras
Grupo de Proyectos Estratégicos
Gerencia de Grandes Proyectos</t>
  </si>
  <si>
    <t>Grupo Cruce de la Cordillera Central
Subdirección de la Red Nacional de Carreteras
Grupo de Proyectos Estratégicos
Dirección Técnica
Gerencia de Grandes Proyectos</t>
  </si>
  <si>
    <t>Subdirección de la Red Nacional de Carreteras
Grupo de Proyectos Estratégicos
Gerencia de Proyectos Estrategicos
Gerencia de Grandes Proyectos
Dirección Técnica</t>
  </si>
  <si>
    <t>Meta con avance programado  para el cuarto  trimestre</t>
  </si>
  <si>
    <t>Meta con avance  programado para el cuartor trimestre</t>
  </si>
  <si>
    <t xml:space="preserve"> TERCER   TRIMESTRE   2021</t>
  </si>
  <si>
    <t>Obligar 95,07% de los recursos de inversión asignados en la vigencia $4,375,365
*valores en millones de pesos</t>
  </si>
  <si>
    <t>Comprometer del 94,13% de los recursos de funcionamiento asignados a la vigencia $195,776
*valores en millones de pesos</t>
  </si>
  <si>
    <t>Obligar 89.06% de los recursos de funcionamiento asignados en la vigencia $195,776
*valores en millones de pesos</t>
  </si>
  <si>
    <t>Gestionar predios y mejoras requeridas para el desarrollo de proyectos INVÍAS</t>
  </si>
  <si>
    <t xml:space="preserve">Predios y mejoras gestionadas </t>
  </si>
  <si>
    <t>Construir 44 puentes de la red vial nacional primaria</t>
  </si>
  <si>
    <t>Se determinaron las actividades globales a llevar a cabo en la actualización del plan estratégico de Tecnologías de la Información y las Comunicaciones. Se realizó la revisión del documento PETI 2018-2023 de INVÍAS.  Se hizo la revisión del estado de los proyectos propuestos en el PETI anterior y de otros proyectos no incluidos en el PETI anterior. Se concluyó el diagnóstico desde la perspectiva de Gobierno Digital. Se realizó alineamiento con el plan de Transformación Digital y con el Plan de Seguridad de la Información.  Se presentó el avance del proyecto.</t>
  </si>
  <si>
    <t>113 Proyectos de Actas de Liquidación revisados</t>
  </si>
  <si>
    <t>Se aprobó los memorandos circulares No DC:46602,46603 del 1/7/2021 y 48919 del 12/7/2021</t>
  </si>
  <si>
    <t>Se atendieron emergencias en vías de: Antioquia, Boyacá, Caldas, Casanare, Cauca, Chocó, Cmarca, Meta, Nariño, Santanderes, Quindío, Risaralda, y Valle del Cauca.  Se revisaron aspectos generales y detallados del documento preliminar del Plan de Emergencia y Contingencia (PEC).</t>
  </si>
  <si>
    <t>Se avanza en la Aprobación del plan de trabajo para fortalecer el SCI- Sistema de Control Interno del Invías</t>
  </si>
  <si>
    <t>Auditoría a la Contratación: Avance Evaluación Etapa Precontractual de la muestra de contratos; Auditoría Accesibilidad al Medio Físico. Espacios de Servicio al Ciudadano. Norma Técnica NTC 6047 -2013 - Direcciones Territoriales: Evaluación Etapa I, II y III ; Auditoría al SG-SST: Respuesta a Observaciones Informe Preliminar  y envió Informe Final en OCI 61240 del 24/08/2021; Auditoria al Modelo de Seguridad y Privacidad de la Información-MSPI - Gobierno en Línea: Evaluación Etapa I a IV del Estado del MSPI en 6 mesas de trabajo; Auditoría - Accesibilidad a páginas WEB - Norma Técnica NTC 5854: Notificada a la OAP en Memorando OCI 72579 del 30/09/2021; Auditorias Direc. Territoriales: Informe Final DT. Boyacá OCI 52620 23/07/2021; Córdoba OCI 64042 02/09/2021;  DT Guajira inició 15/09/2021; DT Sucre informe preliminar OCI 69097 17/09/2021</t>
  </si>
  <si>
    <t xml:space="preserve"> MONITOREO PLAN DE ACCIÓN ANUAL</t>
  </si>
  <si>
    <r>
      <rPr>
        <b/>
        <i/>
        <sz val="11"/>
        <color theme="3"/>
        <rFont val="Segoe UI Historic"/>
        <family val="2"/>
      </rPr>
      <t>Se rehabilitarón  y mantuvieron  919 km en vías primarias,    a continuación   se relaciona el detalle  por cada una de las actividades.</t>
    </r>
    <r>
      <rPr>
        <sz val="11"/>
        <color theme="3"/>
        <rFont val="Segoe UI Historic"/>
        <family val="2"/>
      </rPr>
      <t xml:space="preserve">
Rehabilitación: 11,34km 
Cto 1358-2020 (0,02km); Cto 1559-2015 (2km); Cto 2733-2019 (0,9km); Cto 0901-2017 (2,16km); Cto 1070-2020 (3,5km); 
Mantenimiento: 907km
Cto / (161km); Cto / (47km); Cto / (20km); Cto / (16km); Cto /2021 (3km); Cto 1016/2020 (2,57km); Cto 1019/2020 (8,62km); Cto 1022/2020 (3,96km); Cto 1051/2021 (188km); Cto 1060/2020 (33km); Cto 1070/2020 (66,8km); Cto 1077/2020 (5,05km); Cto 1096/2020 (0,3km); Cto 1101/2020 (28km); Cto 1102/2020 (8,05km); Cto 1105/2020 (3,4km); Cto 1107/2020 (0,55km); Cto 1112/2020 (3,37km); Cto 1115/2020 (1,52km); Cto 1129/2020 (20,95km); Cto 1142/2020 (21,7km); Cto 1157/2020 (0,17km); Cto 1177/2018 (143km); Cto 1179/2020 (5,35km); Cto 1218/2020 (3,85km); Cto 1301/2020 (0,1km); Cto 1305/2020 (8km); Cto 1328/2020 (0,18km); Cto 1329/2020 (1,9km); Cto 1335/2020 (0,8km); Cto 1336/2020 (0,42km); Cto 1354/2020 (9km); Cto 1358/2020 (0,7km); Cto 1454/2020 (0,24km); Cto 1470/2020 (0,14km); Cto 1479/2019 (0,21km); Cto 1481/2020 (3,33km); Cto 1559/2015 (1km); Cto 1591/2020 (2,4km); Cto 1602/2020 (29,83km); Cto 1816/2020 (0,15km); Cto 1968/2020 (0,3km); Cto 2145/2019 (0,5km); Cto 2733/2019 (1,1km); Cto 2745/2019 (23,2km); Cto 2766/2019 (7,7km); Cto 2768/2019 (1,5km); Cto 948/2020 (19,81km);</t>
    </r>
  </si>
  <si>
    <r>
      <rPr>
        <b/>
        <i/>
        <sz val="11"/>
        <color theme="3"/>
        <rFont val="Segoe UI Historic"/>
        <family val="2"/>
      </rPr>
      <t>Se mejoraron 47,37 km en vías primarias mejoradas, se relacionan las intervenciones por cada una de las actividades:</t>
    </r>
    <r>
      <rPr>
        <b/>
        <sz val="11"/>
        <color theme="3"/>
        <rFont val="Segoe UI Historic"/>
        <family val="2"/>
      </rPr>
      <t xml:space="preserve">
Segundas calzadas 12,62km
</t>
    </r>
    <r>
      <rPr>
        <sz val="11"/>
        <color theme="3"/>
        <rFont val="Segoe UI Historic"/>
        <family val="2"/>
      </rPr>
      <t>Cto 1674-2015 (0,9km); Cto 1632-2020 (0,6km); Cto 1559-2015 (1,87km); Cto 0885-2019 (0,44km); Cto 1177-2018 (6km); Cto 0877-2019 (0,45km); Cto 0880-2019 (0,36km); Cto 1070-2020 (2km)</t>
    </r>
    <r>
      <rPr>
        <b/>
        <sz val="11"/>
        <color theme="3"/>
        <rFont val="Segoe UI Historic"/>
        <family val="2"/>
      </rPr>
      <t>;
Pavimento:</t>
    </r>
    <r>
      <rPr>
        <sz val="11"/>
        <color theme="3"/>
        <rFont val="Segoe UI Historic"/>
        <family val="2"/>
      </rPr>
      <t xml:space="preserve"> 34,75</t>
    </r>
    <r>
      <rPr>
        <b/>
        <sz val="11"/>
        <color theme="3"/>
        <rFont val="Segoe UI Historic"/>
        <family val="2"/>
      </rPr>
      <t xml:space="preserve">km
</t>
    </r>
    <r>
      <rPr>
        <sz val="11"/>
        <color theme="3"/>
        <rFont val="Segoe UI Historic"/>
        <family val="2"/>
      </rPr>
      <t>Cto 2734/2019 (0,19km); Cto 1179/2020 (2,15km); Cto 1699/2015 (0,08km); Cto 1602/2019 (0,11km); Cto 1515/2015 (0,01km); Cto 934/2020 (3km); Cto 1723/2020 (0,17km); Cto 1456/2017 (1,35km); Cto 1433/2017 (2,04km); Cto 1432/2017 (6,86km); Cto 2745/2019 (2,94km); Cto 2768/2019 (2km); Cto 2503/2019 (2km); Cto 1757/2020 (1,01km); Cto 1019/2020 (1,9km); Cto 1639/2015 (1,12km); Cto 1523/2019 (7,82km);</t>
    </r>
  </si>
  <si>
    <r>
      <rPr>
        <b/>
        <i/>
        <sz val="11"/>
        <color theme="3"/>
        <rFont val="Segoe UI Historic"/>
        <family val="2"/>
      </rPr>
      <t xml:space="preserve">Se intervinieron 1.492 km  de Vías mejoradas transitables, el detalle de los contratos con cantidad de km intervenidos se relaciona a continuación:
</t>
    </r>
    <r>
      <rPr>
        <b/>
        <sz val="11"/>
        <color theme="3"/>
        <rFont val="Segoe UI Historic"/>
        <family val="2"/>
      </rPr>
      <t xml:space="preserve">
</t>
    </r>
    <r>
      <rPr>
        <sz val="11"/>
        <color theme="3"/>
        <rFont val="Segoe UI Historic"/>
        <family val="2"/>
      </rPr>
      <t>Cto 001-2019  (6,5km); Cto 1025-2018  (1km); Cto 1135-2018  (28,5km); Cto 1149-2020  (2,1km); Cto 1240-2018  (1km); Cto 1409-2018  (1km); Cto 148-2020  (7km); Cto 1483-2019  (3,75km); Cto 1636-2019  (0,4km); Cto 164-2020  (4,05km); Cto 1642-2019  (1,23km); Cto 1643-2019  (15km); Cto 1663-2019  (3,1km); Cto 1748-2019  (2,67km);Cto 1754-2019  (2,92km); Cto 1769-2019  (0,83km); Cto 1780-2019  (8km); Cto 1846-2019 (0,3km); Cto 1846-2019  (2,76km); Cto 1848-2019  (5,53km); Cto 1855-2019  (2,09km);Cto 1869-2019  (1,58km); Cto 1901-2019  (0,15km); Cto 1902-2019  (29,79km); Cto 2022-2019  (2,9km); Cto 2030-2019  (4,6km); Cto 2030-2020 (1,93km); Cto 2101-2019  (2,67km); Cto 2202-2019  (0,44km); Cto 2448-2019  (10km); Cto 2460-2019  (0,05km); Cto 2464-2019  (0,9km); Cto 2465/2019 (0,06km); Cto 2466-2019  (0,34km); Cto 2468-2019 (0,36km); Cto 2469-2019  (0,6km); Cto 2470-2019  (0,14km); Cto 2471-2019  (13,97km);Cto 2472/2019 (0,09km); Cto 2473-2019  (0,74km); Cto 2474-2019  (20,02km); Cto 2475-2019 (0,42km); Cto 2476/2019 (0,5km); Cto 2477/2019 (0,28km); Cto 2478-2019  (7km);Cto 2479-2019  (3,29km); Cto 2480-2019  (0,29km); Cto 2481-2019  (0,9km); Cto 2482-2019  (0,4km); Cto 2483-2019  (1,08km); Cto 2485-2019  (9,25km); Cto 2487/2019 (0,43km); Cto 2488-2019  (32,93km); Cto 2489-2019  (2,43km); Cto 2491-2019  (0,63km); Cto 2493-2019  (10km); Cto 2494-2019  (11,21km); Cto 2495/2019 (0,75km); Cto 2496-2019  (0,5km); Cto 2497-2019  (0,54km); Cto 2498/2019 (0,38km); Cto 2500-2019  (0,41km); Cto 2501-2019  (3,65km); Cto 2502-2019  (12,74km); Cto 2504/2019 (0,21km);Cto 2505/2019 (0,1km); Cto 2506/2019 (0,2km); Cto 2507-2019  (5km); Cto 2508-2019  (0,69km); Cto 2509-2019  (0,11km); Cto 2510-2019  (0,28km); Cto 2511-2019  (7,96km);Cto 2512-2019  (0,8km); Cto 2513-2019  (0,38km); Cto 2514-2019  (2,6km); Cto 2515/2019 (0,65km); Cto 2517-2019  (14,19km); Cto 2519-2019  (46,78km); Cto 2520-2019  (0,46km);Cto 2521/2019 (0,11km); Cto 2524-2019  (1,08km); Cto 2525/2019 (9km); Cto 2527-2019  (5,77km); Cto 2528-2019  (3,48km); Cto 2529-2019 (4,69km); Cto 2531-2019  (0,69km);Cto 2532-2019  (9,4km); Cto 2534-2019  (0,56km); Cto 2535-2019  (0,33km); Cto 2536-2019  (0,71km); Cto 2538-2019  (0,54km); Cto 2539-2019  (0,58km); Cto 2540-2019  (0,42km); Cto 2542-2019  (0,4km); Cto 2543-2019  (0,46km); Cto 2544/2019 (0,46km); Cto 2545/2019 (0,66km); Cto 2546-2019  (0,55km); Cto 2547/2019 (0,56km); Cto 2548-2019  (3,88km); Cto 2549-2019  (0,32km); Cto 2550-2019  (2,3km); Cto 2551-2019  (0,53km); Cto 2552-2019  (0,64km); Cto 2553-2019  (12,08km); Cto 2554-2019  (14,14km); Cto 2555-2019  (0,64km); Cto 2557/2019 (0,8km); Cto 2558-2019  (2,54km); Cto 2559-2019  (3,08km); Cto 2560-2019  (0,88km); Cto 2561-2019  (7,74km); Cto 2562-2019  (5,48km); Cto 2563-2019  (0,37km); Cto 2564-2019  (5,1 8km); Cto 2565-2019  (4km); Cto 2566-2019  (4,61km); Cto 2572-2019  (6,6km); Cto 2573-2019  (11,75km); Cto 2574-2019  (12,76km); Cto 2575/2019 (4,45km); Cto 2577-2019  (1,35km); Cto 2578-2019  (0,68km); Cto 2580/2019 (8,56km); Cto 2581-2019  (1,18km); Cto 2582-2019  (0,91km); Cto 2583/2019 (4,74km); Cto 2584-2019  (1,96km); Cto 2585-2019  (0,74km); Cto  2586/2019 (0,55km); Cto 2587-2019 (3,86km); Cto 2588-2019  (4,49km); Cto 2589-2019  (0,48km); Cto 2590-2019  (0,54km); Cto 2591/2019 (2,35km); Cto 2592-2019  (13,07km); Cto 2593/2019 (0,8km); Cto 2594-2019  (1,34km); Cto 2595-2019  (1,6km); Cto 2596-2019  (0,7km); Cto 2599-2019  (42,8km); Cto 2600-2019  (9km); Cto 2601/2019 (1,74km); Cto 2603/2019 (7,53km); Cto 2604-2019  (3,23km); Cto 2608-2019  (2,78km); Cto 2620-2019  (0,65km); Cto 2621-2019  (0,42km); Cto 2630-2019 (7,24km); Cto 2632-2019  (0,34km);
Cto 2636-2019  (0,22km); Cto 2637-2019  (13,3km); Cto 2638/2019 (0,37km); Cto 2640/2019 (0,35km); Cto 2641-2019  (1,03km); Cto 2642/2019 (0,19km); Cto 2643/2019 (0,08km); Cto 2644/2019 (0,3km); Cto 2645-2019 (0,37km); Cto 2647/2019 (5,85km);Cto 2648-2019  (0,58km); Cto 2649/2019 (0,6km); Cto 2653/2019 (0,4km); Cto 2654-2019  (9,8km); Cto 2655-2019  (16,46km); Cto 2657-2019  (1,22km); Cto 2661-2019  (0,36km);  Cto 2662/2019 (2,28km); Cto 2669/2019 (0,65km); Cto 2685-2019  (0,75km); Cto 2686-2019  (7,62km); Cto 2687/2019 (0,85km); Cto 2688-2019  (0,72km); Cto 2689/2019 (8,77km); Cto 2692-2019  (0,82km); Cto 2693-2019  (0,85km); Cto 2694-2019  (0,5km); Cto 2695/2019 (5,7km); Cto 2696/2019 (0,8km); Cto 2697/2019 (6,25km); Cto 2699-2019 (2,12km); Cto 2700-2019  (1,16km); Cto 2701-2019  (1km); Cto 2703-2019  (0,58km); Cto 2704-2019  (0,92km); Cto 2705-2019  (0,8km); Cto 2706-2019  (1,06km); Cto 2708-2019  (3,65km); Cto 2710-2019  (0,43km); Cto 2738/2019 (0,57km); Cto 2740/2019 (0,14km); Cto 2746-2019  (1,06km); Cto 2748-2019  (1,12km); Cto 2756/2019 (8km); Cto 2758-2019  (0,6km); Cto 2761-2019  (1,08km);  Cto 2773-2019  (2,05km); Cto 36-2020  (3,6km); Cto 588-2020  (5,36km); Cto 639/2020 (20,59km); Cto 640-2020  (1,02km);Cto 641-2020  (0,75km); Cto 642-2020  (30km); Cto 652-2020  (10,7km); Cto 653-2020  (22,82km); Cto 659-2020  (0,5km); Cto 661-2020  (6,22km); Cto 662-2020  (19,05km); Cto 663-2020  (3,24km); Cto 664-2020  (5,23km); Cto 665-2020  (1,13km); Cto 674-2020  (6,35km); Cto 679-2020  (0,51km); Cto 681-2020  (22,35km); Cto 700-2020  (147,34km); Cto 701-2020  (4km); Cto 715-2020  (1,7km); Cto 718-2020  (33,7km); Cto 722-2019 (7,79km); Cto 722-2020  (39,62km); Cto 723-2020  (2,6km); Cto 732-2020  (14,15km);Cto 733-2020  (1,7km); Cto 736-2019  (0,38km); Cto 764-2020  (8,5km); Cto 770-2019  (0,6km); Cto 771-2019   (0,95km); Cto 779-2020  (27,2km); Cto 809-2020  (0,14km); Cto 822-2020  (24,61km); Cto 827/2020 (34,4km); Cto 853-2020  (125,09km); Cto 871-2020  (1,13km); Cto 911/2020 (63,9km); Cto 937-2020  (1,99km);Cto 973-2018  (3,18km); Cto 980-2018  (4,25km); No hay Contrato (3,7km); No hay Contrato (0,93km); No hay Contrato (14,38km);  No hay Contrato (1,7km); No hay Contrato (3,2km); No hay Contrato (0,3km); No hay Contrato (3,23km);</t>
    </r>
  </si>
  <si>
    <r>
      <rPr>
        <b/>
        <i/>
        <sz val="11"/>
        <color theme="3"/>
        <rFont val="Segoe UI Historic"/>
        <family val="2"/>
      </rPr>
      <t>Se intervinieron 3913 km de vías terciarias con mantenimiento, el detalle de los contratos y la cantidad de kilómetros se relaciona a continuación:</t>
    </r>
    <r>
      <rPr>
        <sz val="11"/>
        <color theme="3"/>
        <rFont val="Segoe UI Historic"/>
        <family val="2"/>
      </rPr>
      <t xml:space="preserve">
Cto 1595/2020 (0,42km); Cto 1641/2020 (30,3km); Cto 1651/200 (80km); Cto 1656/2020 (31km); Cto 1685/2020 (40,1km); Cto 1689/2020 (6km); Cto 1704/2020 (26,88km); Cto 1707/2020 (17,5km); Cto 1708/2020 (39km); Cto 1711/2020 (25,8km); Cto 1748/2020 (41,21km); Cto 1825/2020 (34km); Cto 1829/2020 (11km); Cto 1834/2020 (53km); Cto 1838/2020 (11km); Cto 1844/2020 (11,68km); Cto 1902/2020 (15km); Cto 1930/2020 (22,8km); Cto 1987/2020 (13km); Cto 1996/2020 (14,7km); Cto 1997/2020 (13km); Cto 2019/2020 (9,03km); Cto 2023/2020 (10km); Cto 2026/2020 (47km); Cto 2039/2020 (13,05km); Cto 2061/2020 (17,5km); Cto 2070/2020 (9,2km); Cto 2123/2020 (15,7km); Cto 2125/2020 (11,61km); Cto 2127/2020 (20,81km); Cto 2134/2020 (43km); Cto 2138/2020 (14,35km); Cto 2155/2020 (17,7km); Cto 2174/2020 (27,5km); Cto 2195/2020 (17km); Cto 2203/2020 (23km); Cto 2235/2020 (20km); Cto 2237/2020 (14,7km); Cto 2240/2020 (26,4km); Cto 2249/2020 (35,5km); Cto 2257/2020 (24,5km); Cto 2259/2020 (18,7km); Cto 2263/2020 (14km); Cto 2264/2020 (22km); Cto 2460-2019  (43,22km); Cto 2464-2019  (10,12km); Cto 2466-2019  (14,1km); Cto 2467-2019  (7,6km); Cto 2468-2019 (45,85km); Cto 2469-2019  (9,5km); Cto 2470-2019  (19,75km); Cto 2471-2019  (25,18km); Cto 2472/2019 (12,6km); Cto 2473-2019  (16,9km); Cto 2474-2019  (46,4km); Cto 2475-2019  (7,8km); Cto 2476/2019 (13,6km); Cto 2477/2019 (29,9km); Cto 2478-2019  (15km); Cto 2479-2019  (28,2km); Cto 2480-2019  (1,75km); Cto 2481-2019  (3,7km); Cto 2482-2019  (15,75km); Cto 2483-2019  (42km); Cto 2484-2019  (26,6km); Cto 2485-2019  (34,7km); Cto 2486-2019  (29,5km); Cto 2487/2019 (6,3km); Cto 2488-2019  (33,81km); Cto 2489-2019  (11,17km); Cto 2491-2019  (23km); Cto 2493-2019  (29,1km); Cto 2494-2019  (11km); Cto 2495-2019  (8,95km); Cto 2496-2019  (1,8km); Cto 2497-2019  (4,5km); Cto 2498-2019  (2,85km); Cto 2500-2019  (25,4km); Cto 2501-2019  (1,1km); Cto 2502-2019  (5km); Cto 2507-2019  (5km); Cto 2508-2019  (5km); Cto 2509-2019  (8km); Cto 2510-2019  (16,2km); Cto 2511-2019  (12km); Cto 2512-2019  (24,67km); Cto 2513-2019  (26km); Cto 2514-2019  (2km); Cto 2515-2019  (13,65km); Cto 2517-2019  (30km); 
Cto 2519-2019  (46,7km); Cto 2520-2019  (1km); Cto 2524-2019  (2,5km); Cto 2526-2019  (8,7km); Cto 2527-2019  (12km); Cto 2528-2019  (19,5km); Cto 2529-2019 (14,5km); Cto 2531-2019  (10km); Cto 2532-2019  (17,65km); Cto 2534-2019  (9,2km); Cto 2535-2019  (15,9km); Cto 2536-2019  (5km); Cto 2538-2019  (25,51km); Cto 2539-2019  (11,3km); Cto 2540-2019  (45,88km); Cto 2542-2019  (13,5km); Cto 2543-2019  (5km); Cto 2544/2019 (14,1km); Cto 2545-2019  (12,6km); Cto 2546-2019  (3km); Cto 2547/2019 (0,98km); Cto 2548-2019  (7,6km); Cto 2549-2019  (11km); Cto 2550-2019  (5km); Cto 2551-2019  (4,54km); Cto 2552-2019  (1,44km); Cto 2553-2019  (14,71km); Cto 2554-2019  (22km); Cto 2555-2019  (1,99km); Cto 2557-2019  (27,87km); Cto 2558-2019  (12,19km); Cto 2559-2019  (11,23km); Cto 2560-2019  (64,29km); Cto 2561-2019  (20,01km); Cto 2562-2019  (10km); Cto 2563-2019  (21,3km); Cto 2564-2019  (23,36km); Cto 2565-2019  (1km); Cto 2566-2019  (9km); Cto 2570-2019  (5,34km); Cto 2571-2019  (0,95km); Cto 2572-2019  (5,7km); Cto 2573-2019  (13,77km); Cto 2574-2019  (14,3km); Cto 2575-2019  (18km); Cto 2577-2019  (5,18km); Cto 2578-2019  (32km); Cto 2581-2019  (7,8km); Cto 2582-2019  (33,24km); Cto 2583-2019  (1,2km); Cto 2584-2019  (12,36km); Cto 2585-2019  (22km); Cto 2586-2019  (35,53km); Cto 2587-2019 (5,98km); Cto 2588-2019  (32,26km); Cto 2590-2019  (0,2km); Cto 2592-2019  (24,2km); Cto 2593-2019  (9,8km); Cto 2594-2019  (8,72km); Cto 2595-2019  (1,62km); Cto 2596-2019  (37km); Cto 2599-2019  (5km); Cto 2600-2019  (9km); Cto 2601-2019  (5,1km); Cto 2602-2019  (22,7km); Cto 2603-2019  (10,7km); Cto 2604-2019  (27,79km); Cto 2605-2019  (36,4km); Cto 2606-2019  (19km); Cto 2618-2019  (1,5km); Cto 2620-2019  (41,75km); Cto 2621-2019  (14,4km); Cto 2623-2019  (35,6km); Cto 2630-2019 (5km); Cto 2632-2019  (8,1km); Cto 2637-2019  (26,8km); Cto 2638-2019  (32,9km); Cto 2640/2019 (6,58km); Cto 2641-2019  (5km); Cto 2642-2019  (16,4km); Cto 2645-2019 (5,4km); Cto 2647-2019  (12km); Cto 2648-2019  (7,1km); Cto 2649/2019 (1km); Cto 2652-2019  (1,3km); Cto 2653-2019  (15,3km); Cto 2654-2019  (9,8km); Cto 2655-2019  (20,86km); Cto 2656-2019  (0,49km); Cto 2657-2019  (5,2km); Cto 2661-2019  (3,86km); Cto 2669-2019  (10,9km); Cto 2685-2019  (10km); Cto 2686-2019  (19km); Cto 2687-2019 (2,08km); Cto 2688-2019  (5km); Cto 2689-2019  (32km); Cto 2691-2019  (37,3km); Cto 2692-2019  (13,1km); Cto 2693-2019  (5,5km); Cto 2694-2019  (4,5km); Cto 2695-2019  (8km); Cto 2696-2019  (7,1km); Cto 2697-2019  (26,7km); Cto 2698-2019  (12,73km); Cto 2700-2019  (3,48km); Cto 2701-2019  (12km); Cto 2702-2019  (10km); Cto 2703-2019  (7km); Cto 2704-2019  (0,93km); Cto 2705-2019  (57km); Cto 2706-2019  (0,72km); Cto 2708-2019  (19,2km); Cto 2710-2019  (1km); Cto 2746-2019  (4km); Cto 2748-2019  (4km); Cto 2756-2019  (28km); Cto 2758-2019  (8km); Cto 2761-2019  (20,8km); Cto 642-2020  (11,03km); Cto 662-2020  (25km); Cto 681-2020  (12,12km); Cto 700-2020  (153,86km); Cto 718/2020 (22,5km); Cto 732-2020  (2,1km); Cto 779-2020  (38,5km); Cto 822-2020  (35km); Cto 853/2020 (70,61km); Cto 911-2020   (27,9km); Cto sin contrato (8,5km);</t>
    </r>
  </si>
  <si>
    <t xml:space="preserve">Al mes de septiembre de 2021 se lleva un acumulado de 10.374,75 Km (38,37%) presentando por parte de las entidades territoriales al Ministerio de Transporte de inventarios elaborados de la red terciaria en municipios PDET. </t>
  </si>
  <si>
    <t>El contrato del Dragado de profundización del Canal de acceso al Puerto de Providencia terminó y tuvo un avance físico del 95%.</t>
  </si>
  <si>
    <t>50%%</t>
  </si>
  <si>
    <t>Dragado de mantenimiento Boca Coquito Rio Atrato Golfo de Uraba</t>
  </si>
  <si>
    <t>Muelles en Puerto Nariño</t>
  </si>
  <si>
    <t>Municipios de Bojayá y Sipi</t>
  </si>
  <si>
    <t>Se han intervenido 20,55 km en pavimento en vías secundarías</t>
  </si>
  <si>
    <t xml:space="preserve">Construcción túneles cortos: Culminación entre el intercambiador bermellón y túnel 16 (pr38+815) y culminación entre túnel 16 (pr38+945) y llegada municipio Cajamarca. </t>
  </si>
  <si>
    <t>Cumplimiento en el último trimestre</t>
  </si>
  <si>
    <t xml:space="preserve">1 PUENTE CULMINACIÓN ENTRE PR7+895 Y EL INTERCAMBIADOR LAS AMERICAS 
8 PUENTES CULMINACIÓN ENTRE TUNEL 16 (PR38+945) Y LLEGADA MUNIC CAJAMARCA - SGDA CALZ TOLIMA
2 PUENTES EN TERMIANCION PUENTES EN LA TRANSVERSAL EL LIBERTADOR SECTOR PTO VALENCIA- GUADUALEJO
1 PUENTE LOS LAGOS DE LA CARRETERA ALTAMIRA- FLORENCIA.
2 PUENTES TRANSVERSAL CENTRAL DEL PACIFICO ANIMAS-PUEBLORICO
1  PUENTE PEATONAL SECTOR UNIVERSIDAD LA GRAN COLOMBIA DE LA VÍA CLUB CAMPESTRE - ARMENIA </t>
  </si>
  <si>
    <t>Se han construido 8 puentes en red vial terciaria en los municipios de: Turbo (2), Caloto (1),  Hacarí (1) , San calixto (1), Unguía (1), Fortul (1),  y Chalán (1).</t>
  </si>
  <si>
    <t>Se atendieron por medio del contrato 734 de 2020</t>
  </si>
  <si>
    <t>Se realizó mantenimiento a uno de los campamentos férreos en Sogamoso y mantenimiento de la estación de Saboyá</t>
  </si>
  <si>
    <t>Se han realizado 13,26 km de cicloinfraestructura deportiva en Antioquia en las subregiones de Occidente</t>
  </si>
  <si>
    <t>Se intervinieron 6 sitios críticos en los municipios de Timama, Turbo y Pensilvania</t>
  </si>
  <si>
    <t>Estudios y diseños para el dragado de profundizacióin del canal de acceso al Puerto de Tumaco,  Nariño.
Monitoreos a los canales de acceso a los puertos de Buenaventura, Estero de San Antonio, Tumaco, San Andrés, Providencia, Bocas del Atrato y Cartagena.
Estudios y diseños nuevo Puente sobre el rio Zulia, Norte de Santander</t>
  </si>
  <si>
    <t xml:space="preserve">Se actualizaron los estudios de Gestión Vial Integral -GVI- Pereira- Cerritos - La Victoria - Cerritos - La Felisa- Romelia - El Pollo - Dosquebradas;Mejoramiento, Construcción Segunda Calzada Aeropuerto El Edén; GVI Pereira- Cerritos - La Victoria - Cerritos- La Felisa- Romelia - Dosquebradas - El Pollo; Rio Pereira-San Juan Del Cesar-Buenavista-Cuestecita-Pr 55+0215-Acceso A Albania; Mejoramiento Gestión Predial Social Y Ambiental Carretera La Tebaida - Pueblotapao - Montenegro </t>
  </si>
  <si>
    <t>PORCENTAJE DE AVANCE</t>
  </si>
  <si>
    <t xml:space="preserve">Se formularon y publicaron  de acuerdo con los lineamientos del Modelo Integrado de Planeación y Gestión (MIPG) los Planes estratégico de talento humano, anual de vacantes, de previsión de recursos humano, el institucional de capacitación y el de bienestar e incentivos institucionales </t>
  </si>
  <si>
    <t>Se han implementado de acuerdo con los lineamientos del MIPG los Planes: estratégico de talento humano, anual de vacantes, de previsión de recursos humano, el institucional de capacitación y el de bienestar e incentivos institucionales</t>
  </si>
  <si>
    <t xml:space="preserve"> Se realizan acciones con la ARL para implementar el Sistema de Seguridad y Salud en el Trabajo</t>
  </si>
  <si>
    <t>A la espera de la adopción de la nueva estructura para la expedición del decreto del nuevo modelo de operación para adoptar el código de buen gobierno.</t>
  </si>
  <si>
    <t>Se formuló y registró oportunamente en el aplicativo SIPLAN los planes de Acción y Operativos de todas las dependencias  y Direcciones Territoriales  de la entidad</t>
  </si>
  <si>
    <t xml:space="preserve">Se efectuó el seguimiento presupuestal con asesoría a todas las dependencias, coordinación y desarrollo. </t>
  </si>
  <si>
    <t>Cumplimiento en el primer trimestre con al  formulación  oportuna  del Plan Anual de Adquisiciones el  5 de enero de 2021 en el SECOP II. Se realizaron actualizaciones.</t>
  </si>
  <si>
    <t>Esta acción se vienen desarrollando con mesas de trabajo con los líderes de política y demás responsables en el Invías. Se consolidó avance de las acciones del plan de mejoramiento elaborado para mejorar los resultados de FURAG.  Se realizó reunión virtual para analizar el Plan de Mejoramiento del FURAG.</t>
  </si>
  <si>
    <t>Se realizó el análisis de la situación actual para avanzar en la fase entender establecida en el Marco de Transformación Digital del Ministerio de Tecnologías de la Información y Comunicaciones. En esta fase se identificaron los procesos claves a priorizar, sin que esto quiera decir que sean los únicos a intervenir y las iniciativas a trabajar. Así mismo, se inició un trabajo de sensibilización con las diferentes áreas de la entidad sobre la importancia de la gestión de cambio necesaria para avanzar en la transformación digital del Invías.</t>
  </si>
  <si>
    <t>Se esta avanzando en el apoyo a través de reuniones de trabajo (Actas)  y/o correos electrónicos. Revisión por parte de grupo  Asesor contratado para TICS</t>
  </si>
  <si>
    <t>Seguimiento en reuniones - Mesas de Trabajo  Aplicaciones, Datos, Información vs. Procesos. Se actualizó el procedimiento de SMPI a través de reuniones y correos electrónicos, se  actualizó y divulgó el procedimiento  "Copia seguridad de usuario final Esicom PR 7".</t>
  </si>
  <si>
    <t xml:space="preserve">Se actualiza la estrategia de participación ciudadana a través del aplicativo KAWAK y los procedimientos del Proceso de Servicio Ciudadano.                                                                                                                         </t>
  </si>
  <si>
    <t xml:space="preserve">Se cuenta con avances en los informes de las nuevas regulaciones técnicas, que ha permitido avances en los desarrollos normativos que se han implementado.                                                                                   </t>
  </si>
  <si>
    <t>Se lograron avances en los siguientes aspectos:  El estructurador legal y financiero realizará una entrega preliminar de la estructura del programa de titularización a la semana comprendida entre el 20 al 24 de septiembre de 2021. En esa entrega se podrá conocer de forma preliminar el plazo, la tasa, el monto estimado de la titularización el cual está preliminarmente estimado en 1,6 billones de pesos; Actualmente, el equipo de trabajo del programa de la titularización se encuentra en la estructuración de la documentación requerida para adelantar la contratación del agente de manejo seleccionado para el programa, el cual fue seleccionado dentro de cuatro propuestas económicas presentadas por entidades Fiduciarias, siendo seleccionado Fiduciaria Corficolombiana. PROGRAMA VÍAS DEL SAMÁN- (CORREDOR PEREIRA - LA VICTORIA)</t>
  </si>
  <si>
    <t>Aplicativo Cofi implementado, se evidencia el acceso en la mesa técnica del PSCN</t>
  </si>
  <si>
    <t>Se registra un cumplimiento del 83% de la meta programada al comprometer recursos por valor de $ 3,112,344   frente a los $ 3,771,864   programados</t>
  </si>
  <si>
    <t xml:space="preserve">Se registra un cumplimiento del  77% de la meta programada al obligar recursos por valor de $ 1,760,463  frente a  los  al   $ 2,281,094 programados. </t>
  </si>
  <si>
    <t>Se registra un cumplimiento del  80%  de la meta programada al comprometer recursos de funcionamiento por valor de $ 119,261,84 frente a los $ 149,000,00 millones programados</t>
  </si>
  <si>
    <t>Se registra un cumplimiento del 75%  de la meta programada al obligar recursos de funcionamiento por valor de $106,257,6   frente a los $ 140,975,0 millones programados</t>
  </si>
  <si>
    <t>Se registra un cumplimiento del 83% de la meta al obligar recursos de la reserva por valor de $ 743,999,43 frente a los  $897,687,00 millones programados</t>
  </si>
  <si>
    <t>Para el tercer trimestre no se impartieron directrices a las unidades ejecutoras a cargo.</t>
  </si>
  <si>
    <t>Se han emitido 43 conceptos, para un acumulado de 84 conceptos</t>
  </si>
  <si>
    <t>Se verificaron 488 expediente virtuales, para un acumulado de 1,823 expedientes</t>
  </si>
  <si>
    <t>Registro audiovisual de 66 audiencias Gestión en 8 Expedientes</t>
  </si>
  <si>
    <t>Se atendieron 363 audiencias judiciales y extrajudiciales.</t>
  </si>
  <si>
    <t>La Política de Prevención de Daño Antijurídico fue presentada y aprobada para las vigencia 2020 - 2021</t>
  </si>
  <si>
    <t>Se realizaron las acciones correspondientes a la Estrategias gestionadas para la implementación del Plan de Acción de los ejes de la política de Sostenibilidad 2021, se validaron por medio de los soportes como Componente de sostenibilidad: SMA 53494 proyecto ``Mejoramiento, Mantenimiento, Gestión Predial, Social, y Ambiental sostenible de la conexión Pacifico ¿ Orinoquia Sector Puente Arimena-Viento-Santa Cecilia (Puente Arimena-Viento; Juriepe-Puerto Carreño),SMA 50786proyecto: Mejoramiento y mantenimiento, gestión predial, social y ambiental sostenible del corredor Neiva San Vicente del Caguán - Puerto Rico -Florencia, en los departamentos de Huila y Caquetá, mediante el programa de obra pública SMA 50779 seguimiento contrato de obra No. 1006 de 2021. Contrato de interventoría No. 990 de 2021. Mejoramiento y mantenimiento, gestión predial, social, ambiental sostenible del corredor del Paleteará (solución sostenible Parque Natural Puracé) Actas de comité de Sostenibilidad según soportes de actas No.8, No 9, No 10, No 11, No 12.  Informes de comisión capacitaciones a las Direcciones Territoriales  con formato  ATH-FR-47  Dar cumplimento del programa de capacitaciones a las  Direcciones Territoriales, específicamente a la del Caquetá, en relación con la ejecución del Plan de Acción de la Política de Sostenibilidad para el 2021.  Comisión Popayán 12 y13 agosto 2021- Chocó-Quibdó 2 y 3 de septiembre 2021- Informe Comisión Guajira 23-24 Septiembre Informe Comisión Huila 23-24 Septiembre -Informe Comisión Ocaña 30 Septiembre- Informe Comisión Risaralda 16-17 Septiembre -Informe Túnel Guillermo Gaviria  Contrato interadmistrativo 891 de 2021  Actualización Guías Ambientales seguimiento a los entregables. Contrato interadministrativo 827 de 2021. Mapa de Vulnerabilidad Faunística seguimiento a los entregables.  Piezas de Sostenibilidad. Webinar Lineamientos De Infraestructura Verde Vial. Pieza - Día Internacional De Los Pueblos Indígenas. Rueda  25 y  26 Agosto- Evento 5ta. Rueda de Innovación y Sostenibilidad. Actualización de Apéndices de obra de Sostenibilidad V4 2021.Unificación de criterios al Manual de Interventoría para el instructivo MASPRSO-MN1-IN-7 - SEGUIMIENTO Y EVALUACIÓN DE LA SOSTENIBILIDAD y los formatos: MASPRSO-MN1-IN-7-FR-3 PLAN DE INVERSIÓN DE LA SOSTENBILIDAD y MASPRSO-MN1-IN-7-FR-4 PRE-ACTA MENSUAL INVERSIÓN DE LA SOSTENIBILIDAD, con las áreas Ambiental, Social y Predial de la SMA. Estrategias para la implementación LIVV, se realizó capacitaciones a las Gobernaciones en cumplimiento de la divulgación de los LIVV liderado por MINTRANSPORTE y MINAMBIENTE.  Actualización del documento de Política de Sostenibilidad la cual fue enviada a la DG para aprobación junto con la actualización de la Resolución 405 del 13 de Febrero del 2020.  Emisión de observaciones a diferentes documentos, desde el componente de Sostenibilidad, solicitados por la Dirección Técnica y/o otras dependencias. Oficios y memorandos para el seguimiento de los 32 proyectos de Estudio, 5 proyectos de Obra Piloto y 35 proyectos de obra con criterios de Sostenibilidad.</t>
  </si>
  <si>
    <t>Se adelantó la contratación de las obras de mantenimiento del río Jiguamiandó, en el municipio de Carmen de Darién y mantenimiento del río Chintadó, en el Municipio de Riosucio. Se adelantaron las gestiones para contratar las obras de mantenimiento de los esteros de Francisco Pizarro en Nariño. Las obras de protección  de Iscuandé están suspendidas por COVID-19.</t>
  </si>
  <si>
    <t>Se realizó la evaluación de los planes de acción y operativos del Invías tercer   trimestre- Soporte  aplicativo SIPLAN</t>
  </si>
  <si>
    <t>Se reportó oportunamente la ejecución presupuestal y se presentó en el comité de Direccion semanal donde se evalua esta información para toma de decisiones.</t>
  </si>
  <si>
    <t>Se ajusto el Plan Anticorrupción de acuerdo con las actualizaciones de las caracterizaciones de Proceso que se divulgan por el correo institucional.  Se publicó el 13/09/2021 en la página web de la Entidad el Seguimiento cuatrimestral al PAAC - Mapa Riesgos de Corrupción-SUIT a 31/08/2021, en el enlace: https://www.invias.gov.co/index.php/plan-anticorrupcion-y-de-atencion-al-ciudadano, y se socializó mediante correo del Grupo Comunicaciones el 15/09/2021;  En ejecución Auditoría Norma Técnica NTC 6047 -2013; Norma Técnica NTC 5854 y MSPI -Gobierno en línea.</t>
  </si>
  <si>
    <t>Se realizaron las actividades programadas para el tercer trimestre en el Plan Anual Oficina de Control Interno 2021 publicado en la página web del INVÍAS, https://www.invias.gov.co/index.php/archivo-y-documentos/hechos-de-transparencia/informes-control-interno/11464-plan-anual-oficina-de-control-interno-2021</t>
  </si>
  <si>
    <t>INSTITUTO NACIONAL DE VÍAS</t>
  </si>
  <si>
    <t>DIRECCIONAMIENTO ESTRATÉGICO Y PLANEACIÓN INSTITUCIONAL</t>
  </si>
  <si>
    <t>INSTRUMENTO DE PLANEACIÓN INSTITUCIONAL EN EL CUAL SE DETERMINAN ACCIONES Y METAS A DESARROLLAR DURANTE UNA VIGENCIA Y LA DESIGNACIÓN DE LOS RESPONSABLES, PERÍODOS DE CUMPLIMIENTO Y LOS INDICADORES DE SEGUIMIENTO; EN EL MARCO DEL MODELO INTEGRADO DE PLANEACIÓN Y GESTIÓN Y EN CONCORDANCIA CON LOS LINEAMIENTOS DEL PLAN ESTRATÉGICO INSTITUCIONAL, PLAN SECTORIAL Y PLAN NACIONAL DE DESARROLLO</t>
  </si>
  <si>
    <t xml:space="preserve">ESTRATEGIA TRANSVERSAL </t>
  </si>
  <si>
    <t>Actividades para reconocer valores y reconocimiento funcionarios - Campaña  en  Intranet sobre código de ética</t>
  </si>
  <si>
    <t>DIRECCIONAMIENTO ESTRATÉGICO Y PLANEACIÓN</t>
  </si>
  <si>
    <t>PLANEACIÓN INSTITUCIONAL Y GESTIÓN PRESUPUESTAL</t>
  </si>
  <si>
    <t>GESTIÓN CON VALORES PARA RESULTADOS</t>
  </si>
  <si>
    <t>Se expidió el decreto de reestructuración firmado por la Ministerio de Transporte y el Departamento de la Función Pública, se encuentra en refrendación en el Min Hacienda y posterior envío a Presidencia</t>
  </si>
  <si>
    <t>ESTRATEGIA TRANSVERSAL :</t>
  </si>
  <si>
    <t>GESTIÓN DE TECNOLOGÍAS DE INFORMACIÓN Y COMUNICACIÓN</t>
  </si>
  <si>
    <t>Correos electrónicos e informe de avance. Xroad, Colombia Rural, Puente Pumarejo, Cruce Cordillera central peajes. Se adelanta gestión con nuevo grupo de las TICs</t>
  </si>
  <si>
    <t>GESTION, MODERNIZACION Y REGULACIÓN NORMATIVA DE LA INFRAESTRUCTURA DE TRANSPORTE</t>
  </si>
  <si>
    <t>ESTRATEGIA TRANSVERSAL</t>
  </si>
  <si>
    <t>71 procesos publicados en SECOP II para el tercer trimestre de 2021.</t>
  </si>
  <si>
    <t>Se aprobó en KAWAK el Procedimiento precontractual para Mínima Cuantía ACONTR-PR-9</t>
  </si>
  <si>
    <t>GESTIÓN LEGAL Y DEFENSA JUDICIAL</t>
  </si>
  <si>
    <t>Se realizó la gestión de 52  procesos de cobro coactivos en el tercer trimestre, para un acumulado de 106 procesos</t>
  </si>
  <si>
    <t>Defensa Jurídica</t>
  </si>
  <si>
    <t>GESTIÓN SOCIAL, AMBIENTAL Y PREDIAL EN PROYECTOS DE INFRAESTRUCTURA DE TRANSPORTE A CARGO DEL INVÍAS</t>
  </si>
  <si>
    <t>Se realizó el seguimiento al componente ambiental: Cto Obra 2768/2019 Actualización y/o complementación de los estudios y diseños para el mejoramiento y mantenimiento del par vial Alto de Daza ruta 25NRE incluida la culminación de la construcción del Puente Bermúdez en el Dpto. de Nariño. Cto  Interventoría 2759/2019. SMA 35086  Cto No.1871 de 2020 Interventoría para el Mejoramiento, rehabilitación y mantenimiento, gestión predial, social y ambiental sostenible de la carretera transversal del carare, Tunja-Barbosa-puerto Araujo en los Dptos de Boyacá y Santander, en marco del programa de obra pública SMA 35220 Reiteración requerimientos componente ambiental. Cto Obra 1129 de 2020. Cto Interventoría 1144 de 2020. Mejoramiento, mantenimiento y rehabilitación de la Carretera Río Pereira ¿San Juan del Cesar Buenavista-Cuestecitas-Paradero y acceso a Albania, en el Departamento de La Guajira. SMA 48582 No. DO-GPE 45767 28/06/2021 Construcción de la infraestructura vial para la solución integral del paso sobre el Río Magdalena en Barranquilla Ruta 9007 Dpto. de Atlántico y Magdalena Cto obra No 642 de 2015 y Cto Interventoría No 644 de 2015SMA 34961  Rta a entrada 52365. Contrato 2631 de 2019 Administración Vial de las Carreteras Nacionales a Cargo de INVÍAS Dirección Territorial Casanare Módulo 1, Grupo 2 Tramo: Yopal - Paz de Ariporo / Paz de Ariporo - La Cabuya. SMA 36939 Rta a entrada 56150. Cto 2631 de 2019¿Administración Vial de las Carreteras Nacionales a Cargo de INVÍAS Dirección Territorial Casanare Módulo 1, Grupo 2 Tramo: Yopal - Paz de Ariporo / Paz de Ariporo - La Cabuya. SMA 35511 SEGUIMIENTO AL CTO 1904_2020 - Construcción Segunda Calzada Armenia -En atención al radicado 52097 del 18/06/2021. Cto 1904/2020 SMA 35381: Urgencia manifiesta para la atención de las situaciones de emergencia acaecidas entre el PR20+0415 y PR 20+0475 de la Ruta 0101, Circunvalación de la Isla de San Andrés Contrato de Obra No 960 de 2020 y Cto Interventoría No 984 de 2020SMA 35215 Cto Interventoría 1807 de 2020 Cto obra 1758 de 2020, SMA 35381 Urgencia manifiesta para la atención de las situaciones de emergencia acaecidas entre el PR20+0415 y PR 20+0475 de la Ruta 0101, SMA 66652 10/09/2021 Rsta a LSD-07-0821 del 31/08/2021- Consideraciones para el cierre ambiental y social. Cto obra: 1391/2015 e interventoría 1618/2015. Mayapo-ManaureSMA 66387 09/09/2021 Pronunciamiento Balance Ambiental. Cto Obra 1129 de 2020. Cto Interventoría 1144 de 2020.Mejoramiento, mantenimiento y rehabilitación de la Carretera Río Pereira San Juan del Cesar- Buenavista-Cuestecitas-Paradero y acceso a Albania, en el Dpto. de La GuajiraSMA 47749 03/09/2021 Rta a Memorados SRT 59143 del 17/08/201 y SRT 61460 del 25/08/2021. Mantenimiento y mejoramiento de vías rurales en el municipio de la Apartada dpto de Córdoba del programa Colombia  Rural  SMA 47718 03/09/2021Rta a Memorados SRT 59145 del 17/08/201 y SRT 59446 del 18/08/2021. Construcción de placa huellas y obras de mejoramiento en la vía Cabecera Guaimaro Vereda Cerro Las Lajas Municipio de Las Córdobas  Dpto. de Córdoba. Cto interventoría 1283-2020. Cto LP-001-2020 Alcaldía de Las Córdobas. SMA  47312  01/09/2021  Rta  entrada  No.  75954  del  24/08/2021  .  Recibo  aclaraciones  SMA  36749.  Cto Interventoría  1457  de  2020.  Cto Obra  SP-LP-003-2020  Mantenimiento  y  Mejoramiento  de  vías terciarias Municipio de Zona Bananera del Programa Colombia Rural. Dpto. de Magdalena. SMA 50071 13/09/2021  Rta entrada 37374 de 04 de mayo de 2021. Balance ambiental y social. Cto Interventoría No. 1596 de 2019. Proyecto Mejoramiento y mantenimiento de la Carretera Río Pereira -San Juan del Cesar- Buenavista Ruta 4902 -Paradero Ruta 8801 Paso por San Juan Cesar Ruta49GJB, 88GJ02, Territorial La Guajira.</t>
  </si>
  <si>
    <t>Se gestionaron para los predios con los insumos  (366)- FICHAS- ESTUDIO DE  TÍTULOS- AVALUÓ, MEJORAS DE LOS SIGUIENTES PROYECTOS; CTO 1019 DE 2018 " MEJORAMIENTO GESTIÓN PREDIAL, SOCIAL Y AMBIENTAL DE LA CONSTRUCCIÓN DE LA VARIANTE SAN GIL" 1674 DE 2015 MEJORAMIENTO, GESTIÓN PREDIAL, SOCIAL Y AMBIENTAL MEDIANTE LA CONSTRUCCIÓN DE LA SEGUNDA CALZADA DE LA CARRETERA CARTAGENA - BARRANQUILLA EN LOS DEPARTAMENTOS DE BOLÍVAR Y ATLÁNTICO PARA EL PROGRAMA "VÍAS PARA LA EQUIDAD". MEJORAMIENTO Y CONSTRUCCIÓN, GESTIÓN SOCIAL, PREDIAL Y AMBIENTAL DEL PROYECTO: ESPRIELLA - RIO MATAJE EN EL DEPARTAMENTO DE NARIÑO MEJORAMIENTO, GESTIÓN PREDIAL, SOCIAL Y AMBIENTAL DE LA CARRETERA MÁLAGA - LOS  CUROS EN EL DEPARTAMENTO DE SANTANDER PARA EL PROGRAMA "VÍAS PARA LA EQUIDAD" MEJORAMIENTO, GESTIÓN SOCIAL, PREDIAL Y AMBIENTAL DEL PROYECTO TRANSVERSAL QUIBDÓ- MEDELLÍN SECTOR 1 PARA EL  PROGRAMA VÍAS PARA EL CHOCÓ. MEJORAMIENTO, GESTIÓN PREDIAL, SOCIAL Y AMBIENTAL DE LA CARRETERA MÁLAGA - LOS  CUROS EN EL DEPARTAMENTO DE SANTANDER PARA EL PROGRAMA "VÍAS PARA LA EQUIDAD" EJECUTAR LAS OBRAS DE URGENCIA MANIFIESTA PARA LA ATENCIÓN DE LAS SITUACIONES DE EMERGENCIA ACAECIDAS ENTRE EL PR 117+0700 AL PR 122+0050 DE LA VÍA LOS CUROS - MÁLAGA, EN EL DEPARTAMENTO DE SANTANDER. MEJORAMIENTO, GESTIÓN SOCIAL, PREDIAL Y AMBIENTAL DEL PROYECTO "TRANSVERSAL DE BOYACÁ" TRAMOS OTANCHE - CHIQUINQUIRÁ (RUTA 6007) Y CRUCE RUTA 45 (DOS Y MEDIO) - OTANCHE (RUTA 6006). EN EL DEPARTAMENTO DE BOYACÁ, PARA EL PROGRAMA "VÍAS PARA LA EQUIDAD. MEJORAMIENTO, GESTIÓN SOCIAL, AMBIENTAL Y PREDIAL DE LA SEGUNDA CALZADA DE BUGA-BUENAVENTURA, EN EL DEPARTAMENTO DEL VALLE DEL CAUCA</t>
  </si>
  <si>
    <t>Se realizó el seguimiento al componente social de las obligaciones contractuales de las interventorías de proyectos reportados a la SMA por ejemplo: SMA 37989 22 de julio de 2021-: Rta a Entrada No. 42983 20/05/2021 MEJORAMIENTO DE LA VÍA ASTILLEROS TIBÚ SOBRE LAS ABSCISAS PR K39+290 AL K39+740, CORRESPONDIENTE ALTRAMO VIAL PUENTE 9. cto de Interventoría 3-1-85916-001-2019. PAGA fue radicado de manera extemporánea teniendo en cuenta que la orden de inicio fue impartida el 18 diciembre de 2020. Se recibe la versión 1 del Plan de Adaptación de la Guía de Manejo Ambiental PAGA. SMA 48239 06 de septiembre de 2021 SMA 40327 02/08/2021Radicado N° 63108 del 21 de julio de 2021. Cto  N° 1552 de 2020. Interventoría técnica, administrativa, financiera y ambiental para el mantenimiento y mejoramiento de vías terciarias del programa   SMA 60387 20 de AGOSTO de 2021 Solicitud información estado gestión para la entrega de la infraestructura vial en el marco del Proyecto Construcción del sector sur de la perimetral de la Sabana. SMA 45751 25 AGOSTO de 2021 Rta a Entrada No. 69475 con Fecha 06/08/2021. Interventoría para el mantenimiento dela Troncal del Magdalena Medio - tramo San Alberto-  Remite con concepto de aprobación el documento PAGA, Acta de radicación Ambiental y Social de proyectos y el Plan de Inversión Ambiental, del cto 1067 de 2021.Mantenimiento de la Troncal del Magdalena Medio - tramo San Alberto - San Roque en el departamento del Cesar. Módulo 2. SMA 44903 23/08/2021  Rta a Entrada No. 62034 16/07/2021. Mantenimiento y mejoramiento de vías rurales del corredor vial Topacio Puerta Blanca en el municipio de Flandes, dpto de Tolima.SMA 40327 02/08/2021 Asunto: Radicado N° 63108 del 21 de julio de 2021. Cto  N° 1552 de 2020. Interventoría técnica, administrativa, financiera y ambiental para el mantenimiento y mejoramiento de vías terciarias del programa INVÍAS 63108 del 22 de julio de 2021 a través de la cual se remite las correcciones al documento PAGA formulado para el cto que se ejecuta en el Municipio de San Juan de Urabá LP-001-2020 correspondiente al MANTENIMIENTO Y MEJORAMIENTO DE VÍAS RURALES EN EL MUNICIPIO DE SAN JUAN DEURABA, DEPARTAMENTO DE ANTIOQUIA DEL PROGRAMA COLOMBIA RURAL mediante el oficio SMA 29894 del 10-06-2021AVANCES EN EL COMPONENTE DE PARTICIPACIÓN CIUDADANA. Departamento de Risaralda: Se incluye un acta de reunión interinstitucional que fue convocada por la CGR Caldas: actas de reunión interinstitucionales convocadas por la CGR para los municipios de Anserma, Chinchiná, Marquetalia y Pensilvania-Cundinamarca: Se adjuntaron los soportes de la entrega de información a  la veeduría ciudadana del municipio Supatá y fueron adjuntados los soportes   de reuniones de finalización que se realizó el día 12 de julio. Norte de Santander: Se adjuntan los soportes de socialización y veedurías ciudadanas que fueron reportadas para los 8 municipios con convenios en  ejecución. Soporte entrega información Veeduría Supatá Reunión finalización Nimaima 09 julio 2021. Huila: Se adjunta un informe social con los anexos para los 8 municipios en ejecución para el departamento.</t>
  </si>
  <si>
    <t>GESTIÓN DEL RIESGO EN LA INFRAESTRUCTURA DE TRANSPORTE A CARGO DEL INVÍAS</t>
  </si>
  <si>
    <t>En desarrollo del convenio 949/2021, se realizaron talleres prácticos para la aplicación de la Guía de Gestión del Riesgo a escala local y regional y se adelantaron actividades de capacitación para la gestión del riesgo a Administradores Viales y funcionarios de INVÍAS -60 profesionales a escala local en 11 Direcciones Territoriales y 40 profesionales a escala regional en 3 Direcciones Territoriales.</t>
  </si>
  <si>
    <t xml:space="preserve">Se realizó quinta rueda de innovación y se elaboró informe final de la tercera rueda de innovación, con el fin, de incluir estas especificaciones técnicas al Invías. </t>
  </si>
  <si>
    <t>EVALUACIÓN DE RESULTADOS</t>
  </si>
  <si>
    <t xml:space="preserve">Se genera un cumplimiento que supera el 100% de la meta programada :  Se han contratado 75 Juntas de Acción Comunal </t>
  </si>
  <si>
    <t>1 puente corto culminación Entre Pr7+895 Y El Intercambiador Las Américas - Segunda Calzada  Quindío. 
8 puentes Culminación Entre Túnel 16 (Pr38+945) y llegada Municipio Cajamarca - - Segunda Calzada  Tolima.
2 puentes en Terminación Puentes en la Transversal El Libertador Sector Puerto Valencia- Guadualejo
1 Puente en Estructura Metálica, Los Lagos De La Carretera Altamira- Florencia. 
2 puentes en la Transversal Central Del Pacifico Animas-Pueblo rico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</si>
</sst>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3" formatCode="_-* #,##0.00_-;\-* #,##0.00_-;_-* &quot;-&quot;??_-;_-@_-"/>
    <numFmt numFmtId="164" formatCode="_(* #,##0.00_);_(* \(#,##0.00\);_(* &quot;-&quot;??_);_(@_)"/>
    <numFmt numFmtId="165" formatCode="_ [$€-2]\ * #,##0.00_ ;_ [$€-2]\ * \-#,##0.00_ ;_ [$€-2]\ * &quot;-&quot;??_ "/>
    <numFmt numFmtId="166" formatCode="#,##0.0"/>
    <numFmt numFmtId="167" formatCode="_-* #,##0.00_-;\-* #,##0.00_-;_-* &quot;-&quot;_-;_-@_-"/>
  </numFmts>
  <fonts count="13" x14ac:knownFonts="1">
    <font>
      <sz val="11"/>
      <color theme="1"/>
      <name val="Calibri"/>
      <family val="2"/>
      <scheme val="minor"/>
    </font>
    <font>
      <sz val="10"/>
      <name val="Arial"/>
      <family val="2"/>
    </font>
    <font>
      <sz val="11"/>
      <color rgb="FFFF0000"/>
      <name val="Calibri"/>
      <family val="2"/>
      <scheme val="minor"/>
    </font>
    <font>
      <b/>
      <sz val="11"/>
      <color theme="1"/>
      <name val="Calibri"/>
      <family val="2"/>
      <scheme val="minor"/>
    </font>
    <font>
      <b/>
      <sz val="11"/>
      <color rgb="FFFF0000"/>
      <name val="Calibri"/>
      <family val="2"/>
      <scheme val="minor"/>
    </font>
    <font>
      <sz val="9"/>
      <color rgb="FF000000"/>
      <name val="Trebuchet MS"/>
      <family val="2"/>
    </font>
    <font>
      <i/>
      <sz val="9"/>
      <name val="Trebuchet MS"/>
      <family val="2"/>
    </font>
    <font>
      <sz val="11"/>
      <color theme="1"/>
      <name val="Calibri"/>
      <family val="2"/>
      <scheme val="minor"/>
    </font>
    <font>
      <b/>
      <shadow/>
      <sz val="10.5"/>
      <name val="Calibri"/>
      <family val="2"/>
      <scheme val="minor"/>
    </font>
    <font>
      <sz val="11"/>
      <color theme="3"/>
      <name val="Segoe UI Historic"/>
      <family val="2"/>
    </font>
    <font>
      <b/>
      <sz val="11"/>
      <color theme="3"/>
      <name val="Segoe UI Historic"/>
      <family val="2"/>
    </font>
    <font>
      <b/>
      <i/>
      <sz val="11"/>
      <color theme="3"/>
      <name val="Segoe UI Historic"/>
      <family val="2"/>
    </font>
    <font>
      <b/>
      <sz val="11"/>
      <color theme="0"/>
      <name val="Segoe UI Historic"/>
      <family val="2"/>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3"/>
        <bgColor indexed="64"/>
      </patternFill>
    </fill>
  </fills>
  <borders count="5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top style="medium">
        <color auto="1"/>
      </top>
      <bottom/>
      <diagonal/>
    </border>
    <border>
      <left/>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style="medium">
        <color auto="1"/>
      </left>
      <right style="medium">
        <color auto="1"/>
      </right>
      <top/>
      <bottom/>
      <diagonal/>
    </border>
    <border>
      <left style="thin">
        <color auto="1"/>
      </left>
      <right style="medium">
        <color auto="1"/>
      </right>
      <top style="thin">
        <color auto="1"/>
      </top>
      <bottom/>
      <diagonal/>
    </border>
    <border>
      <left style="medium">
        <color auto="1"/>
      </left>
      <right/>
      <top/>
      <bottom style="medium">
        <color auto="1"/>
      </bottom>
      <diagonal/>
    </border>
    <border>
      <left/>
      <right/>
      <top/>
      <bottom style="medium">
        <color auto="1"/>
      </bottom>
      <diagonal/>
    </border>
    <border>
      <left style="medium">
        <color auto="1"/>
      </left>
      <right style="medium">
        <color auto="1"/>
      </right>
      <top/>
      <bottom style="medium">
        <color auto="1"/>
      </bottom>
      <diagonal/>
    </border>
    <border>
      <left style="thin">
        <color auto="1"/>
      </left>
      <right style="thin">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medium">
        <color auto="1"/>
      </right>
      <top/>
      <bottom style="thin">
        <color auto="1"/>
      </bottom>
      <diagonal/>
    </border>
    <border>
      <left style="thin">
        <color auto="1"/>
      </left>
      <right style="thin">
        <color auto="1"/>
      </right>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bottom/>
      <diagonal/>
    </border>
    <border>
      <left style="medium">
        <color auto="1"/>
      </left>
      <right style="thin">
        <color auto="1"/>
      </right>
      <top/>
      <bottom style="thin">
        <color auto="1"/>
      </bottom>
      <diagonal/>
    </border>
    <border>
      <left style="medium">
        <color auto="1"/>
      </left>
      <right style="thin">
        <color auto="1"/>
      </right>
      <top/>
      <bottom style="medium">
        <color auto="1"/>
      </bottom>
      <diagonal/>
    </border>
    <border>
      <left/>
      <right/>
      <top style="thin">
        <color auto="1"/>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top/>
      <bottom style="medium">
        <color indexed="64"/>
      </bottom>
      <diagonal/>
    </border>
    <border>
      <left style="thin">
        <color auto="1"/>
      </left>
      <right/>
      <top style="thin">
        <color auto="1"/>
      </top>
      <bottom/>
      <diagonal/>
    </border>
    <border>
      <left style="medium">
        <color auto="1"/>
      </left>
      <right style="thin">
        <color auto="1"/>
      </right>
      <top style="thin">
        <color auto="1"/>
      </top>
      <bottom/>
      <diagonal/>
    </border>
    <border>
      <left style="thin">
        <color auto="1"/>
      </left>
      <right/>
      <top style="thin">
        <color auto="1"/>
      </top>
      <bottom style="medium">
        <color indexed="64"/>
      </bottom>
      <diagonal/>
    </border>
    <border>
      <left/>
      <right style="thin">
        <color auto="1"/>
      </right>
      <top style="thin">
        <color auto="1"/>
      </top>
      <bottom/>
      <diagonal/>
    </border>
    <border>
      <left/>
      <right style="thin">
        <color auto="1"/>
      </right>
      <top/>
      <bottom style="medium">
        <color auto="1"/>
      </bottom>
      <diagonal/>
    </border>
    <border>
      <left style="thin">
        <color auto="1"/>
      </left>
      <right/>
      <top style="thin">
        <color auto="1"/>
      </top>
      <bottom style="thin">
        <color auto="1"/>
      </bottom>
      <diagonal/>
    </border>
    <border>
      <left style="thin">
        <color auto="1"/>
      </left>
      <right style="medium">
        <color indexed="64"/>
      </right>
      <top style="medium">
        <color indexed="64"/>
      </top>
      <bottom style="medium">
        <color indexed="64"/>
      </bottom>
      <diagonal/>
    </border>
    <border>
      <left style="thin">
        <color auto="1"/>
      </left>
      <right style="medium">
        <color auto="1"/>
      </right>
      <top/>
      <bottom/>
      <diagonal/>
    </border>
    <border>
      <left style="thin">
        <color auto="1"/>
      </left>
      <right style="medium">
        <color auto="1"/>
      </right>
      <top/>
      <bottom style="medium">
        <color auto="1"/>
      </bottom>
      <diagonal/>
    </border>
    <border>
      <left/>
      <right style="medium">
        <color auto="1"/>
      </right>
      <top/>
      <bottom/>
      <diagonal/>
    </border>
    <border>
      <left style="medium">
        <color indexed="64"/>
      </left>
      <right style="medium">
        <color indexed="64"/>
      </right>
      <top style="medium">
        <color indexed="64"/>
      </top>
      <bottom style="medium">
        <color indexed="64"/>
      </bottom>
      <diagonal/>
    </border>
    <border>
      <left style="thin">
        <color auto="1"/>
      </left>
      <right/>
      <top/>
      <bottom/>
      <diagonal/>
    </border>
  </borders>
  <cellStyleXfs count="11">
    <xf numFmtId="0" fontId="0" fillId="0" borderId="0"/>
    <xf numFmtId="0" fontId="1" fillId="0" borderId="0"/>
    <xf numFmtId="10" fontId="1" fillId="0" borderId="0"/>
    <xf numFmtId="9"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cellStyleXfs>
  <cellXfs count="271">
    <xf numFmtId="0" fontId="0" fillId="0" borderId="0" xfId="0"/>
    <xf numFmtId="0" fontId="3" fillId="0" borderId="22" xfId="0" applyFont="1" applyBorder="1" applyAlignment="1">
      <alignment horizontal="center" vertical="center"/>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21" xfId="0" applyFont="1" applyFill="1" applyBorder="1" applyAlignment="1">
      <alignment horizontal="center" vertical="center" wrapText="1"/>
    </xf>
    <xf numFmtId="0" fontId="0" fillId="0" borderId="23" xfId="0" applyBorder="1"/>
    <xf numFmtId="0" fontId="3" fillId="0" borderId="19" xfId="0" applyFont="1" applyBorder="1" applyAlignment="1">
      <alignment horizontal="center" vertical="center"/>
    </xf>
    <xf numFmtId="0" fontId="3" fillId="0" borderId="1" xfId="0" applyFont="1" applyBorder="1" applyAlignment="1">
      <alignment horizontal="center" vertical="center"/>
    </xf>
    <xf numFmtId="0" fontId="3" fillId="0" borderId="20" xfId="0" applyFont="1" applyBorder="1" applyAlignment="1">
      <alignment horizontal="center" vertical="center"/>
    </xf>
    <xf numFmtId="0" fontId="0" fillId="0" borderId="0" xfId="0" applyAlignment="1">
      <alignment horizontal="center"/>
    </xf>
    <xf numFmtId="0" fontId="0" fillId="0" borderId="24" xfId="0" applyBorder="1"/>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0" fillId="0" borderId="0" xfId="0" applyBorder="1"/>
    <xf numFmtId="0" fontId="0" fillId="0" borderId="0" xfId="0" applyBorder="1" applyAlignment="1">
      <alignment horizontal="center"/>
    </xf>
    <xf numFmtId="0" fontId="0" fillId="0" borderId="0" xfId="0" applyAlignment="1">
      <alignment horizontal="center" vertical="center" wrapText="1"/>
    </xf>
    <xf numFmtId="0" fontId="3"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0" xfId="0" applyFont="1" applyFill="1" applyBorder="1" applyAlignment="1">
      <alignment horizontal="center" vertical="center" wrapText="1"/>
    </xf>
    <xf numFmtId="0" fontId="0" fillId="0" borderId="23" xfId="0" applyBorder="1" applyAlignment="1">
      <alignment horizontal="left" vertical="center" wrapText="1"/>
    </xf>
    <xf numFmtId="0" fontId="3" fillId="0" borderId="21" xfId="0" applyFont="1" applyBorder="1" applyAlignment="1">
      <alignment horizontal="center" vertical="center"/>
    </xf>
    <xf numFmtId="0" fontId="3" fillId="0" borderId="19" xfId="0" applyFont="1" applyBorder="1" applyAlignment="1">
      <alignment horizontal="center" vertical="center" wrapText="1"/>
    </xf>
    <xf numFmtId="0" fontId="3" fillId="0" borderId="1" xfId="0" applyFont="1" applyBorder="1" applyAlignment="1">
      <alignment horizontal="center" vertical="center" wrapText="1"/>
    </xf>
    <xf numFmtId="0" fontId="2" fillId="2" borderId="24" xfId="0" applyFont="1" applyFill="1" applyBorder="1" applyAlignment="1">
      <alignment horizontal="left" vertical="center" wrapText="1"/>
    </xf>
    <xf numFmtId="0" fontId="3" fillId="0" borderId="25" xfId="0" applyFont="1" applyBorder="1" applyAlignment="1">
      <alignment horizontal="center" vertical="center" wrapText="1"/>
    </xf>
    <xf numFmtId="0" fontId="3" fillId="0" borderId="26" xfId="0" applyFont="1" applyBorder="1" applyAlignment="1">
      <alignment horizontal="center" vertical="center" wrapText="1"/>
    </xf>
    <xf numFmtId="0" fontId="4" fillId="0" borderId="26" xfId="0" applyFont="1" applyBorder="1" applyAlignment="1">
      <alignment horizontal="center" vertical="center" wrapText="1"/>
    </xf>
    <xf numFmtId="0" fontId="3" fillId="0" borderId="4" xfId="0" applyFont="1" applyBorder="1" applyAlignment="1">
      <alignment horizontal="center" vertical="center"/>
    </xf>
    <xf numFmtId="0" fontId="5" fillId="0" borderId="31" xfId="0" applyFont="1" applyBorder="1" applyAlignment="1">
      <alignment vertical="center" wrapText="1"/>
    </xf>
    <xf numFmtId="0" fontId="3" fillId="0" borderId="32" xfId="0" applyFont="1" applyBorder="1" applyAlignment="1">
      <alignment horizontal="center" vertical="center" wrapText="1"/>
    </xf>
    <xf numFmtId="0" fontId="3" fillId="0" borderId="1" xfId="0" applyFont="1" applyFill="1" applyBorder="1" applyAlignment="1">
      <alignment horizontal="center" vertical="center" wrapText="1"/>
    </xf>
    <xf numFmtId="0" fontId="5" fillId="0" borderId="33" xfId="0" applyFont="1" applyBorder="1" applyAlignment="1">
      <alignment vertical="center" wrapText="1"/>
    </xf>
    <xf numFmtId="0" fontId="5" fillId="0" borderId="34" xfId="0" applyFont="1" applyBorder="1" applyAlignment="1">
      <alignment vertical="center" wrapText="1"/>
    </xf>
    <xf numFmtId="0" fontId="0" fillId="2" borderId="23" xfId="0" applyFill="1" applyBorder="1" applyAlignment="1">
      <alignment horizontal="left" vertical="center" wrapText="1"/>
    </xf>
    <xf numFmtId="0" fontId="0" fillId="3" borderId="23" xfId="0" applyFill="1" applyBorder="1"/>
    <xf numFmtId="0" fontId="6" fillId="0" borderId="33" xfId="0" applyFont="1" applyBorder="1" applyAlignment="1">
      <alignment vertical="center" wrapText="1"/>
    </xf>
    <xf numFmtId="0" fontId="0" fillId="0" borderId="0" xfId="0" applyAlignment="1">
      <alignment wrapText="1"/>
    </xf>
    <xf numFmtId="0" fontId="8" fillId="0" borderId="0" xfId="0" applyFont="1" applyAlignment="1">
      <alignment horizontal="left" vertical="center" wrapText="1" readingOrder="1"/>
    </xf>
    <xf numFmtId="0" fontId="3" fillId="0" borderId="14" xfId="0" applyFont="1" applyBorder="1" applyAlignment="1">
      <alignment horizontal="center" wrapText="1"/>
    </xf>
    <xf numFmtId="0" fontId="3" fillId="0" borderId="16" xfId="0" applyFont="1" applyBorder="1" applyAlignment="1">
      <alignment horizontal="center" wrapText="1"/>
    </xf>
    <xf numFmtId="0" fontId="3" fillId="0" borderId="15" xfId="0" applyFont="1" applyBorder="1" applyAlignment="1">
      <alignment horizontal="center" wrapText="1"/>
    </xf>
    <xf numFmtId="10" fontId="9" fillId="0" borderId="21" xfId="1" applyNumberFormat="1" applyFont="1" applyFill="1" applyBorder="1" applyAlignment="1">
      <alignment horizontal="justify" vertical="center" wrapText="1"/>
    </xf>
    <xf numFmtId="10" fontId="9" fillId="0" borderId="20" xfId="1" applyNumberFormat="1" applyFont="1" applyFill="1" applyBorder="1" applyAlignment="1">
      <alignment horizontal="left" vertical="center" wrapText="1"/>
    </xf>
    <xf numFmtId="10" fontId="10" fillId="0" borderId="20" xfId="1" applyNumberFormat="1" applyFont="1" applyFill="1" applyBorder="1" applyAlignment="1">
      <alignment horizontal="left" vertical="center" wrapText="1"/>
    </xf>
    <xf numFmtId="0" fontId="9" fillId="0" borderId="0" xfId="1" applyFont="1" applyFill="1" applyBorder="1" applyAlignment="1">
      <alignment vertical="center" wrapText="1"/>
    </xf>
    <xf numFmtId="0" fontId="9" fillId="0" borderId="0" xfId="1" applyFont="1" applyFill="1" applyAlignment="1">
      <alignment vertical="center" wrapText="1"/>
    </xf>
    <xf numFmtId="0" fontId="9" fillId="0" borderId="0" xfId="1" applyFont="1" applyFill="1" applyAlignment="1">
      <alignment horizontal="left" vertical="center" wrapText="1"/>
    </xf>
    <xf numFmtId="0" fontId="9" fillId="0" borderId="0" xfId="1" applyFont="1" applyFill="1" applyAlignment="1">
      <alignment horizontal="center" vertical="center" wrapText="1"/>
    </xf>
    <xf numFmtId="0" fontId="9" fillId="0" borderId="0" xfId="1" applyFont="1" applyFill="1" applyAlignment="1">
      <alignment horizontal="justify" vertical="center" wrapText="1"/>
    </xf>
    <xf numFmtId="0" fontId="9" fillId="0" borderId="6" xfId="1" applyFont="1" applyFill="1" applyBorder="1" applyAlignment="1">
      <alignment horizontal="center" vertical="center" wrapText="1"/>
    </xf>
    <xf numFmtId="0" fontId="9" fillId="0" borderId="4" xfId="1" applyFont="1" applyFill="1" applyBorder="1" applyAlignment="1">
      <alignment horizontal="center" vertical="center" wrapText="1"/>
    </xf>
    <xf numFmtId="0" fontId="9" fillId="0" borderId="5" xfId="1" applyFont="1" applyFill="1" applyBorder="1" applyAlignment="1">
      <alignment horizontal="center" vertical="center" wrapText="1"/>
    </xf>
    <xf numFmtId="0" fontId="9" fillId="0" borderId="5" xfId="1" applyFont="1" applyFill="1" applyBorder="1" applyAlignment="1">
      <alignment horizontal="center" vertical="center" wrapText="1"/>
    </xf>
    <xf numFmtId="0" fontId="9" fillId="0" borderId="17" xfId="1" applyFont="1" applyFill="1" applyBorder="1" applyAlignment="1">
      <alignment horizontal="center" vertical="center" wrapText="1"/>
    </xf>
    <xf numFmtId="0" fontId="9" fillId="0" borderId="18" xfId="1" applyFont="1" applyFill="1" applyBorder="1" applyAlignment="1">
      <alignment horizontal="center" vertical="center" wrapText="1"/>
    </xf>
    <xf numFmtId="0" fontId="9" fillId="0" borderId="21" xfId="1" applyFont="1" applyFill="1" applyBorder="1" applyAlignment="1">
      <alignment horizontal="center" vertical="center" wrapText="1"/>
    </xf>
    <xf numFmtId="0" fontId="9" fillId="0" borderId="8" xfId="1" applyFont="1" applyFill="1" applyBorder="1" applyAlignment="1">
      <alignment horizontal="center" vertical="center" wrapText="1"/>
    </xf>
    <xf numFmtId="0" fontId="9" fillId="0" borderId="7" xfId="1" applyFont="1" applyFill="1" applyBorder="1" applyAlignment="1">
      <alignment horizontal="center" vertical="center" wrapText="1"/>
    </xf>
    <xf numFmtId="0" fontId="9" fillId="0" borderId="0" xfId="1" applyFont="1" applyFill="1" applyBorder="1" applyAlignment="1">
      <alignment horizontal="center" vertical="center" wrapText="1"/>
    </xf>
    <xf numFmtId="0" fontId="9" fillId="0" borderId="0" xfId="1" applyFont="1" applyFill="1" applyBorder="1" applyAlignment="1">
      <alignment horizontal="center" vertical="center" wrapText="1"/>
    </xf>
    <xf numFmtId="0" fontId="9" fillId="0" borderId="19" xfId="1" applyFont="1" applyFill="1" applyBorder="1" applyAlignment="1">
      <alignment horizontal="center" vertical="center" wrapText="1"/>
    </xf>
    <xf numFmtId="0" fontId="9" fillId="0" borderId="1" xfId="1" applyFont="1" applyFill="1" applyBorder="1" applyAlignment="1">
      <alignment horizontal="center" vertical="center" wrapText="1"/>
    </xf>
    <xf numFmtId="0" fontId="9" fillId="0" borderId="20" xfId="1" applyFont="1" applyFill="1" applyBorder="1" applyAlignment="1">
      <alignment horizontal="center" vertical="center" wrapText="1"/>
    </xf>
    <xf numFmtId="0" fontId="9" fillId="0" borderId="47" xfId="1" applyFont="1" applyFill="1" applyBorder="1" applyAlignment="1">
      <alignment horizontal="center" vertical="center" wrapText="1"/>
    </xf>
    <xf numFmtId="0" fontId="9" fillId="0" borderId="50" xfId="1" applyFont="1" applyFill="1" applyBorder="1" applyAlignment="1">
      <alignment horizontal="center" vertical="center" wrapText="1"/>
    </xf>
    <xf numFmtId="0" fontId="9" fillId="0" borderId="2" xfId="1" applyFont="1" applyFill="1" applyBorder="1" applyAlignment="1">
      <alignment horizontal="center" vertical="center" wrapText="1"/>
    </xf>
    <xf numFmtId="0" fontId="9" fillId="0" borderId="12" xfId="1" applyFont="1" applyFill="1" applyBorder="1" applyAlignment="1">
      <alignment horizontal="center" vertical="center" wrapText="1"/>
    </xf>
    <xf numFmtId="0" fontId="9" fillId="0" borderId="10" xfId="1" applyFont="1" applyFill="1" applyBorder="1" applyAlignment="1">
      <alignment horizontal="center" vertical="center" wrapText="1"/>
    </xf>
    <xf numFmtId="0" fontId="9" fillId="0" borderId="11" xfId="1" applyFont="1" applyFill="1" applyBorder="1" applyAlignment="1">
      <alignment horizontal="center" vertical="center" wrapText="1"/>
    </xf>
    <xf numFmtId="0" fontId="9" fillId="0" borderId="11" xfId="1" applyFont="1" applyFill="1" applyBorder="1" applyAlignment="1">
      <alignment horizontal="center" vertical="center" wrapText="1"/>
    </xf>
    <xf numFmtId="0" fontId="9" fillId="0" borderId="25" xfId="1" applyFont="1" applyFill="1" applyBorder="1" applyAlignment="1">
      <alignment horizontal="center" vertical="center" wrapText="1"/>
    </xf>
    <xf numFmtId="0" fontId="9" fillId="0" borderId="46" xfId="1" applyFont="1" applyFill="1" applyBorder="1" applyAlignment="1">
      <alignment horizontal="center" vertical="center" wrapText="1"/>
    </xf>
    <xf numFmtId="0" fontId="9" fillId="0" borderId="51" xfId="1" applyFont="1" applyFill="1" applyBorder="1" applyAlignment="1">
      <alignment horizontal="center" vertical="center" wrapText="1"/>
    </xf>
    <xf numFmtId="0" fontId="9" fillId="0" borderId="13" xfId="1" applyFont="1" applyFill="1" applyBorder="1" applyAlignment="1">
      <alignment horizontal="center" vertical="center" wrapText="1"/>
    </xf>
    <xf numFmtId="0" fontId="9" fillId="0" borderId="27" xfId="1" applyFont="1" applyFill="1" applyBorder="1" applyAlignment="1">
      <alignment horizontal="center" vertical="center" wrapText="1"/>
    </xf>
    <xf numFmtId="0" fontId="9" fillId="0" borderId="0" xfId="1" applyFont="1" applyFill="1" applyBorder="1" applyAlignment="1">
      <alignment horizontal="left" vertical="center" wrapText="1"/>
    </xf>
    <xf numFmtId="1" fontId="9" fillId="0" borderId="0" xfId="1" applyNumberFormat="1" applyFont="1" applyFill="1" applyBorder="1" applyAlignment="1">
      <alignment horizontal="center" vertical="center" wrapText="1"/>
    </xf>
    <xf numFmtId="9" fontId="9" fillId="0" borderId="0" xfId="1" applyNumberFormat="1" applyFont="1" applyFill="1" applyBorder="1" applyAlignment="1">
      <alignment horizontal="center" vertical="center" wrapText="1"/>
    </xf>
    <xf numFmtId="0" fontId="9" fillId="0" borderId="0" xfId="1" applyFont="1" applyFill="1" applyBorder="1" applyAlignment="1">
      <alignment horizontal="justify" vertical="center" wrapText="1"/>
    </xf>
    <xf numFmtId="0" fontId="10" fillId="0" borderId="14" xfId="1" applyFont="1" applyFill="1" applyBorder="1" applyAlignment="1">
      <alignment horizontal="left" vertical="center" wrapText="1"/>
    </xf>
    <xf numFmtId="0" fontId="10" fillId="0" borderId="15" xfId="1" applyFont="1" applyFill="1" applyBorder="1" applyAlignment="1">
      <alignment horizontal="left" vertical="center" wrapText="1"/>
    </xf>
    <xf numFmtId="0" fontId="10" fillId="0" borderId="14" xfId="1" applyFont="1" applyFill="1" applyBorder="1" applyAlignment="1">
      <alignment horizontal="justify" vertical="center" wrapText="1"/>
    </xf>
    <xf numFmtId="0" fontId="10" fillId="0" borderId="16" xfId="1" applyFont="1" applyFill="1" applyBorder="1" applyAlignment="1">
      <alignment horizontal="justify" vertical="center" wrapText="1"/>
    </xf>
    <xf numFmtId="0" fontId="10" fillId="0" borderId="15" xfId="1" applyFont="1" applyFill="1" applyBorder="1" applyAlignment="1">
      <alignment horizontal="justify" vertical="center" wrapText="1"/>
    </xf>
    <xf numFmtId="0" fontId="9" fillId="0" borderId="14" xfId="1" applyFont="1" applyFill="1" applyBorder="1" applyAlignment="1">
      <alignment horizontal="justify" vertical="center" wrapText="1"/>
    </xf>
    <xf numFmtId="0" fontId="9" fillId="0" borderId="16" xfId="1" applyFont="1" applyFill="1" applyBorder="1" applyAlignment="1">
      <alignment horizontal="justify" vertical="center" wrapText="1"/>
    </xf>
    <xf numFmtId="0" fontId="9" fillId="0" borderId="15" xfId="1" applyFont="1" applyFill="1" applyBorder="1" applyAlignment="1">
      <alignment horizontal="justify" vertical="center" wrapText="1"/>
    </xf>
    <xf numFmtId="0" fontId="10" fillId="0" borderId="16" xfId="1" applyFont="1" applyFill="1" applyBorder="1" applyAlignment="1">
      <alignment horizontal="left" vertical="center" wrapText="1"/>
    </xf>
    <xf numFmtId="0" fontId="10" fillId="0" borderId="0" xfId="1" applyFont="1" applyFill="1" applyBorder="1" applyAlignment="1">
      <alignment horizontal="left" vertical="center" wrapText="1"/>
    </xf>
    <xf numFmtId="10" fontId="9" fillId="0" borderId="0" xfId="2" applyFont="1" applyFill="1" applyBorder="1" applyAlignment="1">
      <alignment vertical="center" wrapText="1"/>
    </xf>
    <xf numFmtId="10" fontId="9" fillId="0" borderId="0" xfId="2" applyFont="1" applyFill="1" applyAlignment="1">
      <alignment vertical="center" wrapText="1"/>
    </xf>
    <xf numFmtId="10" fontId="10" fillId="0" borderId="0" xfId="2" applyFont="1" applyFill="1" applyAlignment="1">
      <alignment horizontal="left" vertical="center" wrapText="1"/>
    </xf>
    <xf numFmtId="10" fontId="10" fillId="0" borderId="0" xfId="2" applyFont="1" applyFill="1" applyBorder="1" applyAlignment="1">
      <alignment horizontal="left" vertical="center" wrapText="1"/>
    </xf>
    <xf numFmtId="10" fontId="10" fillId="0" borderId="0" xfId="2" applyFont="1" applyFill="1" applyBorder="1" applyAlignment="1">
      <alignment horizontal="center" vertical="center" wrapText="1"/>
    </xf>
    <xf numFmtId="10" fontId="10" fillId="0" borderId="0" xfId="2" applyFont="1" applyFill="1" applyBorder="1" applyAlignment="1">
      <alignment horizontal="justify" vertical="center" wrapText="1"/>
    </xf>
    <xf numFmtId="0" fontId="10" fillId="0" borderId="0" xfId="1" applyFont="1" applyFill="1" applyBorder="1" applyAlignment="1">
      <alignment horizontal="center" vertical="center" wrapText="1"/>
    </xf>
    <xf numFmtId="0" fontId="10" fillId="0" borderId="0" xfId="1" applyFont="1" applyFill="1" applyBorder="1" applyAlignment="1">
      <alignment vertical="center" wrapText="1"/>
    </xf>
    <xf numFmtId="0" fontId="9" fillId="0" borderId="41" xfId="0" applyFont="1" applyFill="1" applyBorder="1" applyAlignment="1">
      <alignment horizontal="center" vertical="center" wrapText="1"/>
    </xf>
    <xf numFmtId="0" fontId="9" fillId="0" borderId="1" xfId="0" applyFont="1" applyFill="1" applyBorder="1" applyAlignment="1">
      <alignment horizontal="center" vertical="center" wrapText="1"/>
    </xf>
    <xf numFmtId="9" fontId="9" fillId="0" borderId="1" xfId="6" applyFont="1" applyFill="1" applyBorder="1" applyAlignment="1">
      <alignment horizontal="center" vertical="center" wrapText="1"/>
    </xf>
    <xf numFmtId="9" fontId="9" fillId="0" borderId="3" xfId="6" applyFont="1" applyFill="1" applyBorder="1" applyAlignment="1">
      <alignment horizontal="center" vertical="center" wrapText="1"/>
    </xf>
    <xf numFmtId="0" fontId="9" fillId="0" borderId="1" xfId="0" applyFont="1" applyFill="1" applyBorder="1" applyAlignment="1">
      <alignment horizontal="justify" vertical="center" wrapText="1"/>
    </xf>
    <xf numFmtId="10" fontId="9" fillId="0" borderId="35" xfId="1" applyNumberFormat="1" applyFont="1" applyBorder="1" applyAlignment="1">
      <alignment horizontal="justify" vertical="center" wrapText="1"/>
    </xf>
    <xf numFmtId="0" fontId="9" fillId="0" borderId="19" xfId="0" applyFont="1" applyFill="1" applyBorder="1" applyAlignment="1">
      <alignment horizontal="center" vertical="center" wrapText="1"/>
    </xf>
    <xf numFmtId="9" fontId="9" fillId="0" borderId="1" xfId="1" applyNumberFormat="1" applyFont="1" applyFill="1" applyBorder="1" applyAlignment="1">
      <alignment horizontal="center" vertical="center" wrapText="1"/>
    </xf>
    <xf numFmtId="10" fontId="9" fillId="0" borderId="20" xfId="1" applyNumberFormat="1" applyFont="1" applyBorder="1" applyAlignment="1">
      <alignment horizontal="justify" vertical="center" wrapText="1"/>
    </xf>
    <xf numFmtId="0" fontId="9" fillId="0" borderId="48" xfId="0" applyFont="1" applyFill="1" applyBorder="1" applyAlignment="1">
      <alignment horizontal="center" vertical="center" wrapText="1"/>
    </xf>
    <xf numFmtId="0" fontId="9" fillId="0" borderId="2" xfId="0" applyFont="1" applyFill="1" applyBorder="1" applyAlignment="1">
      <alignment horizontal="center" vertical="center" wrapText="1"/>
    </xf>
    <xf numFmtId="9" fontId="9" fillId="0" borderId="2" xfId="6" applyFont="1" applyFill="1" applyBorder="1" applyAlignment="1">
      <alignment horizontal="center" vertical="center" wrapText="1"/>
    </xf>
    <xf numFmtId="9" fontId="9" fillId="0" borderId="26" xfId="6" applyFont="1" applyFill="1" applyBorder="1" applyAlignment="1">
      <alignment horizontal="center" vertical="center" wrapText="1"/>
    </xf>
    <xf numFmtId="0" fontId="9" fillId="0" borderId="2" xfId="0" applyFont="1" applyFill="1" applyBorder="1" applyAlignment="1">
      <alignment horizontal="justify" vertical="center" wrapText="1"/>
    </xf>
    <xf numFmtId="10" fontId="9" fillId="0" borderId="9" xfId="1" applyNumberFormat="1" applyFont="1" applyBorder="1" applyAlignment="1">
      <alignment horizontal="justify" vertical="center" wrapText="1"/>
    </xf>
    <xf numFmtId="0" fontId="9" fillId="0" borderId="44" xfId="0" applyFont="1" applyFill="1" applyBorder="1" applyAlignment="1">
      <alignment horizontal="center" vertical="center" wrapText="1"/>
    </xf>
    <xf numFmtId="9" fontId="9" fillId="0" borderId="45" xfId="6" applyFont="1" applyFill="1" applyBorder="1" applyAlignment="1">
      <alignment horizontal="center" vertical="center" wrapText="1"/>
    </xf>
    <xf numFmtId="10" fontId="9" fillId="0" borderId="45" xfId="2" applyFont="1" applyFill="1" applyBorder="1" applyAlignment="1">
      <alignment horizontal="justify" vertical="center" wrapText="1"/>
    </xf>
    <xf numFmtId="10" fontId="9" fillId="0" borderId="53" xfId="1" applyNumberFormat="1" applyFont="1" applyFill="1" applyBorder="1" applyAlignment="1">
      <alignment horizontal="justify" vertical="center" wrapText="1"/>
    </xf>
    <xf numFmtId="0" fontId="9" fillId="0" borderId="0" xfId="0" applyFont="1" applyFill="1" applyBorder="1" applyAlignment="1">
      <alignment horizontal="center" vertical="center" wrapText="1"/>
    </xf>
    <xf numFmtId="0" fontId="9" fillId="0" borderId="5" xfId="0" applyFont="1" applyFill="1" applyBorder="1" applyAlignment="1">
      <alignment horizontal="left" vertical="center" wrapText="1"/>
    </xf>
    <xf numFmtId="0" fontId="9" fillId="0" borderId="5" xfId="0" applyFont="1" applyFill="1" applyBorder="1" applyAlignment="1">
      <alignment horizontal="center" vertical="center" wrapText="1"/>
    </xf>
    <xf numFmtId="9" fontId="9" fillId="0" borderId="5" xfId="3" applyFont="1" applyFill="1" applyBorder="1" applyAlignment="1">
      <alignment horizontal="center" vertical="center" wrapText="1"/>
    </xf>
    <xf numFmtId="0" fontId="9" fillId="0" borderId="5" xfId="0" applyFont="1" applyFill="1" applyBorder="1" applyAlignment="1">
      <alignment horizontal="justify" vertical="center" wrapText="1"/>
    </xf>
    <xf numFmtId="0" fontId="9" fillId="0" borderId="0" xfId="0" applyFont="1" applyFill="1" applyBorder="1" applyAlignment="1">
      <alignment horizontal="left" vertical="center" wrapText="1"/>
    </xf>
    <xf numFmtId="10" fontId="9" fillId="0" borderId="0" xfId="2" applyFont="1" applyFill="1" applyAlignment="1">
      <alignment horizontal="left" vertical="center" wrapText="1"/>
    </xf>
    <xf numFmtId="10" fontId="9" fillId="0" borderId="45" xfId="2" applyFont="1" applyFill="1" applyBorder="1" applyAlignment="1">
      <alignment horizontal="center" vertical="center" wrapText="1"/>
    </xf>
    <xf numFmtId="0" fontId="9" fillId="0" borderId="45" xfId="2" applyNumberFormat="1" applyFont="1" applyFill="1" applyBorder="1" applyAlignment="1">
      <alignment horizontal="center" vertical="center" wrapText="1"/>
    </xf>
    <xf numFmtId="4" fontId="9" fillId="0" borderId="45" xfId="7" applyNumberFormat="1" applyFont="1" applyFill="1" applyBorder="1" applyAlignment="1">
      <alignment horizontal="center" vertical="center" wrapText="1"/>
    </xf>
    <xf numFmtId="4" fontId="9" fillId="0" borderId="45" xfId="1" applyNumberFormat="1" applyFont="1" applyFill="1" applyBorder="1" applyAlignment="1">
      <alignment horizontal="center" vertical="center" wrapText="1"/>
    </xf>
    <xf numFmtId="0" fontId="9" fillId="0" borderId="45" xfId="0" applyFont="1" applyFill="1" applyBorder="1" applyAlignment="1">
      <alignment horizontal="justify" vertical="center" wrapText="1"/>
    </xf>
    <xf numFmtId="0" fontId="9" fillId="0" borderId="17" xfId="0" applyFont="1" applyFill="1" applyBorder="1" applyAlignment="1">
      <alignment horizontal="center" vertical="center" wrapText="1"/>
    </xf>
    <xf numFmtId="0" fontId="9" fillId="0" borderId="18" xfId="0" applyFont="1" applyFill="1" applyBorder="1" applyAlignment="1">
      <alignment horizontal="center" vertical="center" wrapText="1"/>
    </xf>
    <xf numFmtId="0" fontId="9" fillId="0" borderId="3" xfId="0" applyFont="1" applyFill="1" applyBorder="1" applyAlignment="1">
      <alignment horizontal="center" vertical="center" wrapText="1"/>
    </xf>
    <xf numFmtId="9" fontId="9" fillId="0" borderId="1" xfId="0" applyNumberFormat="1" applyFont="1" applyFill="1" applyBorder="1" applyAlignment="1">
      <alignment horizontal="center" vertical="center" wrapText="1"/>
    </xf>
    <xf numFmtId="0" fontId="9" fillId="0" borderId="26" xfId="0" applyFont="1" applyFill="1" applyBorder="1" applyAlignment="1">
      <alignment horizontal="center" vertical="center" wrapText="1"/>
    </xf>
    <xf numFmtId="2" fontId="9" fillId="0" borderId="26" xfId="1" applyNumberFormat="1" applyFont="1" applyFill="1" applyBorder="1" applyAlignment="1">
      <alignment horizontal="center" vertical="center" wrapText="1"/>
    </xf>
    <xf numFmtId="0" fontId="9" fillId="0" borderId="1" xfId="0" applyFont="1" applyFill="1" applyBorder="1" applyAlignment="1">
      <alignment vertical="center" wrapText="1"/>
    </xf>
    <xf numFmtId="9" fontId="9" fillId="0" borderId="13" xfId="6" applyFont="1" applyFill="1" applyBorder="1" applyAlignment="1">
      <alignment horizontal="center" vertical="center" wrapText="1"/>
    </xf>
    <xf numFmtId="0" fontId="9" fillId="0" borderId="3" xfId="0" applyFont="1" applyFill="1" applyBorder="1" applyAlignment="1">
      <alignment horizontal="justify" vertical="center" wrapText="1"/>
    </xf>
    <xf numFmtId="0" fontId="9" fillId="0" borderId="45" xfId="0" applyFont="1" applyFill="1" applyBorder="1" applyAlignment="1">
      <alignment horizontal="center" vertical="center" wrapText="1"/>
    </xf>
    <xf numFmtId="0" fontId="9" fillId="0" borderId="0" xfId="1" applyFont="1" applyFill="1" applyBorder="1" applyAlignment="1">
      <alignment horizontal="left" vertical="center" wrapText="1"/>
    </xf>
    <xf numFmtId="10" fontId="9" fillId="0" borderId="0" xfId="2" applyFont="1" applyFill="1" applyBorder="1" applyAlignment="1">
      <alignment horizontal="left" vertical="center" wrapText="1"/>
    </xf>
    <xf numFmtId="0" fontId="9" fillId="0" borderId="28" xfId="0" applyFont="1" applyFill="1" applyBorder="1" applyAlignment="1">
      <alignment horizontal="center" vertical="center" wrapText="1"/>
    </xf>
    <xf numFmtId="9" fontId="9" fillId="0" borderId="29" xfId="6" applyFont="1" applyFill="1" applyBorder="1" applyAlignment="1">
      <alignment horizontal="center" vertical="center" wrapText="1"/>
    </xf>
    <xf numFmtId="9" fontId="9" fillId="0" borderId="18" xfId="6" applyFont="1" applyFill="1" applyBorder="1" applyAlignment="1">
      <alignment horizontal="center" vertical="center" wrapText="1"/>
    </xf>
    <xf numFmtId="0" fontId="9" fillId="0" borderId="20" xfId="0" applyFont="1" applyFill="1" applyBorder="1" applyAlignment="1">
      <alignment horizontal="justify" vertical="center" wrapText="1"/>
    </xf>
    <xf numFmtId="0" fontId="9" fillId="0" borderId="40" xfId="0" applyFont="1" applyFill="1" applyBorder="1" applyAlignment="1">
      <alignment horizontal="center" vertical="center" wrapText="1"/>
    </xf>
    <xf numFmtId="0" fontId="9" fillId="0" borderId="1" xfId="1" applyFont="1" applyFill="1" applyBorder="1" applyAlignment="1">
      <alignment horizontal="center" vertical="center" wrapText="1"/>
    </xf>
    <xf numFmtId="1" fontId="9" fillId="0" borderId="1" xfId="1" applyNumberFormat="1" applyFont="1" applyFill="1" applyBorder="1" applyAlignment="1">
      <alignment horizontal="center" vertical="center" wrapText="1"/>
    </xf>
    <xf numFmtId="0" fontId="9" fillId="0" borderId="9" xfId="0" applyFont="1" applyFill="1" applyBorder="1" applyAlignment="1">
      <alignment horizontal="justify" vertical="center" wrapText="1"/>
    </xf>
    <xf numFmtId="0" fontId="9" fillId="0" borderId="42" xfId="0" applyFont="1" applyFill="1" applyBorder="1" applyAlignment="1">
      <alignment horizontal="center" vertical="center" wrapText="1"/>
    </xf>
    <xf numFmtId="9" fontId="9" fillId="0" borderId="36" xfId="6" applyFont="1" applyFill="1" applyBorder="1" applyAlignment="1">
      <alignment horizontal="center" vertical="center" wrapText="1"/>
    </xf>
    <xf numFmtId="0" fontId="9" fillId="0" borderId="44" xfId="1" applyFont="1" applyFill="1" applyBorder="1" applyAlignment="1">
      <alignment horizontal="center" vertical="center" wrapText="1"/>
    </xf>
    <xf numFmtId="0" fontId="9" fillId="0" borderId="53" xfId="0" applyFont="1" applyFill="1" applyBorder="1" applyAlignment="1">
      <alignment horizontal="justify" vertical="center" wrapText="1"/>
    </xf>
    <xf numFmtId="0" fontId="10" fillId="0" borderId="56" xfId="1" applyFont="1" applyFill="1" applyBorder="1" applyAlignment="1">
      <alignment vertical="center" wrapText="1"/>
    </xf>
    <xf numFmtId="0" fontId="9" fillId="0" borderId="1" xfId="6" applyNumberFormat="1" applyFont="1" applyFill="1" applyBorder="1" applyAlignment="1">
      <alignment horizontal="center" vertical="center" wrapText="1"/>
    </xf>
    <xf numFmtId="0" fontId="9" fillId="0" borderId="0" xfId="0" applyFont="1" applyFill="1" applyBorder="1" applyAlignment="1">
      <alignment horizontal="justify" vertical="center" wrapText="1"/>
    </xf>
    <xf numFmtId="9" fontId="9" fillId="0" borderId="0" xfId="6" applyFont="1" applyFill="1" applyBorder="1" applyAlignment="1">
      <alignment horizontal="center" vertical="center" wrapText="1"/>
    </xf>
    <xf numFmtId="0" fontId="9" fillId="0" borderId="0" xfId="0" applyFont="1" applyFill="1" applyBorder="1" applyAlignment="1">
      <alignment horizontal="left" vertical="center" wrapText="1"/>
    </xf>
    <xf numFmtId="10" fontId="9" fillId="0" borderId="0" xfId="1" applyNumberFormat="1" applyFont="1" applyFill="1" applyBorder="1" applyAlignment="1">
      <alignment horizontal="justify" vertical="center" wrapText="1"/>
    </xf>
    <xf numFmtId="0" fontId="9" fillId="0" borderId="0" xfId="1" applyFont="1" applyFill="1" applyAlignment="1">
      <alignment horizontal="left" vertical="center" wrapText="1"/>
    </xf>
    <xf numFmtId="0" fontId="9" fillId="0" borderId="0" xfId="1" applyFont="1" applyFill="1" applyAlignment="1">
      <alignment horizontal="center" vertical="center" wrapText="1"/>
    </xf>
    <xf numFmtId="9" fontId="9" fillId="0" borderId="18" xfId="3" applyFont="1" applyFill="1" applyBorder="1" applyAlignment="1">
      <alignment horizontal="center" vertical="center" wrapText="1"/>
    </xf>
    <xf numFmtId="9" fontId="9" fillId="0" borderId="2" xfId="3" applyFont="1" applyFill="1" applyBorder="1" applyAlignment="1">
      <alignment horizontal="center" vertical="center" wrapText="1"/>
    </xf>
    <xf numFmtId="9" fontId="9" fillId="0" borderId="26" xfId="3" applyFont="1" applyFill="1" applyBorder="1" applyAlignment="1">
      <alignment horizontal="center" vertical="center" wrapText="1"/>
    </xf>
    <xf numFmtId="0" fontId="9" fillId="0" borderId="27" xfId="1" applyFont="1" applyFill="1" applyBorder="1" applyAlignment="1">
      <alignment horizontal="justify" vertical="center" wrapText="1"/>
    </xf>
    <xf numFmtId="0" fontId="9" fillId="0" borderId="53" xfId="1" applyFont="1" applyBorder="1" applyAlignment="1">
      <alignment horizontal="justify" vertical="center" wrapText="1"/>
    </xf>
    <xf numFmtId="10" fontId="9" fillId="0" borderId="0" xfId="2" applyFont="1" applyFill="1" applyBorder="1" applyAlignment="1">
      <alignment horizontal="center" vertical="center" wrapText="1"/>
    </xf>
    <xf numFmtId="10" fontId="9" fillId="0" borderId="0" xfId="2" applyFont="1" applyFill="1" applyBorder="1" applyAlignment="1">
      <alignment horizontal="justify" vertical="center" wrapText="1"/>
    </xf>
    <xf numFmtId="41" fontId="9" fillId="0" borderId="1" xfId="8" applyFont="1" applyFill="1" applyBorder="1" applyAlignment="1">
      <alignment horizontal="center" vertical="center" wrapText="1"/>
    </xf>
    <xf numFmtId="167" fontId="9" fillId="0" borderId="18" xfId="8" applyNumberFormat="1" applyFont="1" applyFill="1" applyBorder="1" applyAlignment="1">
      <alignment horizontal="center" vertical="center" wrapText="1"/>
    </xf>
    <xf numFmtId="10" fontId="9" fillId="0" borderId="20" xfId="0" applyNumberFormat="1" applyFont="1" applyFill="1" applyBorder="1" applyAlignment="1">
      <alignment horizontal="justify" vertical="center" wrapText="1"/>
    </xf>
    <xf numFmtId="167" fontId="9" fillId="0" borderId="1" xfId="8" applyNumberFormat="1" applyFont="1" applyFill="1" applyBorder="1" applyAlignment="1">
      <alignment horizontal="center" vertical="center" wrapText="1"/>
    </xf>
    <xf numFmtId="0" fontId="9" fillId="0" borderId="25" xfId="0" applyFont="1" applyFill="1" applyBorder="1" applyAlignment="1">
      <alignment horizontal="center" vertical="center" wrapText="1"/>
    </xf>
    <xf numFmtId="167" fontId="9" fillId="0" borderId="26" xfId="8" applyNumberFormat="1" applyFont="1" applyFill="1" applyBorder="1" applyAlignment="1">
      <alignment horizontal="center" vertical="center" wrapText="1"/>
    </xf>
    <xf numFmtId="0" fontId="9" fillId="0" borderId="45" xfId="1" applyFont="1" applyFill="1" applyBorder="1" applyAlignment="1">
      <alignment horizontal="center" vertical="center" wrapText="1"/>
    </xf>
    <xf numFmtId="9" fontId="9" fillId="0" borderId="3" xfId="0" applyNumberFormat="1" applyFont="1" applyFill="1" applyBorder="1" applyAlignment="1">
      <alignment horizontal="center" vertical="center" wrapText="1"/>
    </xf>
    <xf numFmtId="0" fontId="9" fillId="0" borderId="1" xfId="1" applyFont="1" applyFill="1" applyBorder="1" applyAlignment="1">
      <alignment horizontal="justify" vertical="center" wrapText="1"/>
    </xf>
    <xf numFmtId="10" fontId="9" fillId="0" borderId="35" xfId="1" applyNumberFormat="1" applyFont="1" applyFill="1" applyBorder="1" applyAlignment="1">
      <alignment horizontal="justify" vertical="center" wrapText="1"/>
    </xf>
    <xf numFmtId="10" fontId="9" fillId="0" borderId="27" xfId="1" applyNumberFormat="1" applyFont="1" applyFill="1" applyBorder="1" applyAlignment="1">
      <alignment horizontal="justify" vertical="center" wrapText="1"/>
    </xf>
    <xf numFmtId="10" fontId="10" fillId="0" borderId="0" xfId="2" applyFont="1" applyFill="1" applyAlignment="1">
      <alignment horizontal="center" vertical="center" wrapText="1"/>
    </xf>
    <xf numFmtId="2" fontId="9" fillId="0" borderId="1" xfId="1" applyNumberFormat="1" applyFont="1" applyFill="1" applyBorder="1" applyAlignment="1">
      <alignment horizontal="center" vertical="center" wrapText="1"/>
    </xf>
    <xf numFmtId="0" fontId="9" fillId="0" borderId="26" xfId="1" applyFont="1" applyFill="1" applyBorder="1" applyAlignment="1">
      <alignment horizontal="center" vertical="center" wrapText="1"/>
    </xf>
    <xf numFmtId="9" fontId="9" fillId="0" borderId="49" xfId="6" applyFont="1" applyFill="1" applyBorder="1" applyAlignment="1">
      <alignment horizontal="center" vertical="center" wrapText="1"/>
    </xf>
    <xf numFmtId="0" fontId="9" fillId="0" borderId="2" xfId="0" applyFont="1" applyFill="1" applyBorder="1" applyAlignment="1">
      <alignment vertical="center" wrapText="1"/>
    </xf>
    <xf numFmtId="0" fontId="9" fillId="0" borderId="18" xfId="0" applyFont="1" applyFill="1" applyBorder="1" applyAlignment="1">
      <alignment vertical="center" wrapText="1"/>
    </xf>
    <xf numFmtId="10" fontId="9" fillId="0" borderId="54" xfId="1" applyNumberFormat="1" applyFont="1" applyFill="1" applyBorder="1" applyAlignment="1">
      <alignment horizontal="justify" vertical="center" wrapText="1"/>
    </xf>
    <xf numFmtId="0" fontId="9" fillId="0" borderId="26" xfId="0" applyFont="1" applyFill="1" applyBorder="1" applyAlignment="1">
      <alignment vertical="center" wrapText="1"/>
    </xf>
    <xf numFmtId="0" fontId="9" fillId="0" borderId="42"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21" xfId="0" applyFont="1" applyFill="1" applyBorder="1" applyAlignment="1">
      <alignment horizontal="justify" vertical="center" wrapText="1"/>
    </xf>
    <xf numFmtId="0" fontId="9" fillId="0" borderId="7"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9" fillId="0" borderId="27" xfId="0" applyFont="1" applyFill="1" applyBorder="1" applyAlignment="1">
      <alignment horizontal="justify" vertical="center" wrapText="1"/>
    </xf>
    <xf numFmtId="4" fontId="9" fillId="0" borderId="1" xfId="1" applyNumberFormat="1" applyFont="1" applyFill="1" applyBorder="1" applyAlignment="1">
      <alignment horizontal="center" vertical="center" wrapText="1"/>
    </xf>
    <xf numFmtId="3" fontId="9" fillId="0" borderId="1" xfId="1" applyNumberFormat="1" applyFont="1" applyFill="1" applyBorder="1" applyAlignment="1">
      <alignment horizontal="center" vertical="center" wrapText="1"/>
    </xf>
    <xf numFmtId="2" fontId="9" fillId="0" borderId="18" xfId="1" applyNumberFormat="1" applyFont="1" applyFill="1" applyBorder="1" applyAlignment="1">
      <alignment horizontal="center" vertical="center" wrapText="1"/>
    </xf>
    <xf numFmtId="166" fontId="9" fillId="0" borderId="1" xfId="1" applyNumberFormat="1" applyFont="1" applyFill="1" applyBorder="1" applyAlignment="1">
      <alignment horizontal="center" vertical="center" wrapText="1"/>
    </xf>
    <xf numFmtId="1" fontId="9" fillId="0" borderId="1" xfId="8" applyNumberFormat="1" applyFont="1" applyFill="1" applyBorder="1" applyAlignment="1">
      <alignment horizontal="center" vertical="center" wrapText="1"/>
    </xf>
    <xf numFmtId="0" fontId="9" fillId="0" borderId="1" xfId="3" applyNumberFormat="1" applyFont="1" applyFill="1" applyBorder="1" applyAlignment="1">
      <alignment horizontal="center" vertical="center" wrapText="1"/>
    </xf>
    <xf numFmtId="10" fontId="9" fillId="0" borderId="20" xfId="1" applyNumberFormat="1" applyFont="1" applyFill="1" applyBorder="1" applyAlignment="1">
      <alignment horizontal="justify" vertical="center" wrapText="1"/>
    </xf>
    <xf numFmtId="3" fontId="9" fillId="0" borderId="2" xfId="1" applyNumberFormat="1" applyFont="1" applyFill="1" applyBorder="1" applyAlignment="1">
      <alignment horizontal="center" vertical="center" wrapText="1"/>
    </xf>
    <xf numFmtId="1" fontId="9" fillId="0" borderId="26" xfId="1" applyNumberFormat="1" applyFont="1" applyFill="1" applyBorder="1" applyAlignment="1">
      <alignment horizontal="center" vertical="center" wrapText="1"/>
    </xf>
    <xf numFmtId="2" fontId="9" fillId="0" borderId="0" xfId="1" applyNumberFormat="1" applyFont="1" applyFill="1" applyBorder="1" applyAlignment="1">
      <alignment horizontal="center" vertical="center" wrapText="1"/>
    </xf>
    <xf numFmtId="9" fontId="9" fillId="0" borderId="0" xfId="3" applyFont="1" applyFill="1" applyBorder="1" applyAlignment="1">
      <alignment horizontal="center" vertical="center" wrapText="1"/>
    </xf>
    <xf numFmtId="0" fontId="9" fillId="0" borderId="0" xfId="0" applyFont="1" applyFill="1" applyBorder="1" applyAlignment="1">
      <alignment vertical="center" wrapText="1"/>
    </xf>
    <xf numFmtId="0" fontId="9" fillId="0" borderId="26" xfId="6" applyNumberFormat="1" applyFont="1" applyFill="1" applyBorder="1" applyAlignment="1">
      <alignment horizontal="center" vertical="center" wrapText="1"/>
    </xf>
    <xf numFmtId="0" fontId="9" fillId="0" borderId="26" xfId="0" applyFont="1" applyFill="1" applyBorder="1" applyAlignment="1">
      <alignment horizontal="justify" vertical="center" wrapText="1"/>
    </xf>
    <xf numFmtId="0" fontId="9" fillId="0" borderId="2" xfId="1" applyFont="1" applyFill="1" applyBorder="1" applyAlignment="1">
      <alignment horizontal="center" vertical="center" wrapText="1"/>
    </xf>
    <xf numFmtId="0" fontId="9" fillId="0" borderId="0" xfId="0" applyFont="1" applyFill="1" applyAlignment="1">
      <alignment horizontal="left" vertical="center" wrapText="1"/>
    </xf>
    <xf numFmtId="166" fontId="9" fillId="0" borderId="1" xfId="7" applyNumberFormat="1" applyFont="1" applyFill="1" applyBorder="1" applyAlignment="1">
      <alignment horizontal="center" vertical="center" wrapText="1"/>
    </xf>
    <xf numFmtId="166" fontId="9" fillId="0" borderId="18" xfId="7" applyNumberFormat="1" applyFont="1" applyFill="1" applyBorder="1" applyAlignment="1">
      <alignment horizontal="center" vertical="center" wrapText="1"/>
    </xf>
    <xf numFmtId="166" fontId="9" fillId="0" borderId="26" xfId="1" applyNumberFormat="1" applyFont="1" applyFill="1" applyBorder="1" applyAlignment="1">
      <alignment horizontal="center" vertical="center" wrapText="1"/>
    </xf>
    <xf numFmtId="0" fontId="10" fillId="0" borderId="0" xfId="1" applyFont="1" applyFill="1" applyBorder="1" applyAlignment="1">
      <alignment horizontal="center" vertical="center" wrapText="1"/>
    </xf>
    <xf numFmtId="0" fontId="9" fillId="0" borderId="0" xfId="0" applyFont="1" applyFill="1" applyAlignment="1">
      <alignment horizontal="left" vertical="center" wrapText="1"/>
    </xf>
    <xf numFmtId="41" fontId="9" fillId="0" borderId="0" xfId="8" applyFont="1" applyFill="1" applyAlignment="1">
      <alignment horizontal="center" vertical="center" wrapText="1"/>
    </xf>
    <xf numFmtId="0" fontId="12" fillId="4" borderId="17" xfId="1" applyFont="1" applyFill="1" applyBorder="1" applyAlignment="1">
      <alignment horizontal="center" vertical="center" wrapText="1"/>
    </xf>
    <xf numFmtId="0" fontId="12" fillId="4" borderId="18" xfId="1" applyFont="1" applyFill="1" applyBorder="1" applyAlignment="1">
      <alignment horizontal="center" vertical="center" wrapText="1"/>
    </xf>
    <xf numFmtId="0" fontId="12" fillId="4" borderId="29" xfId="1" applyFont="1" applyFill="1" applyBorder="1" applyAlignment="1">
      <alignment horizontal="center" vertical="center" wrapText="1"/>
    </xf>
    <xf numFmtId="0" fontId="12" fillId="4" borderId="37" xfId="0" applyFont="1" applyFill="1" applyBorder="1" applyAlignment="1">
      <alignment horizontal="center" vertical="center" wrapText="1"/>
    </xf>
    <xf numFmtId="0" fontId="12" fillId="4" borderId="38"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30" xfId="1" applyFont="1" applyFill="1" applyBorder="1" applyAlignment="1">
      <alignment horizontal="center" vertical="center" wrapText="1"/>
    </xf>
    <xf numFmtId="0" fontId="12" fillId="4" borderId="6" xfId="1" applyFont="1" applyFill="1" applyBorder="1" applyAlignment="1">
      <alignment horizontal="center" vertical="center" wrapText="1"/>
    </xf>
    <xf numFmtId="0" fontId="12" fillId="4" borderId="19" xfId="1" applyFont="1" applyFill="1" applyBorder="1" applyAlignment="1">
      <alignment horizontal="center" vertical="center" wrapText="1"/>
    </xf>
    <xf numFmtId="0" fontId="12" fillId="4" borderId="1" xfId="1" applyFont="1" applyFill="1" applyBorder="1" applyAlignment="1">
      <alignment horizontal="center" vertical="center" wrapText="1"/>
    </xf>
    <xf numFmtId="0" fontId="12" fillId="4" borderId="36" xfId="1" applyFont="1" applyFill="1" applyBorder="1" applyAlignment="1">
      <alignment horizontal="center" vertical="center" wrapText="1"/>
    </xf>
    <xf numFmtId="0" fontId="12" fillId="4" borderId="52"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32" xfId="0" applyFont="1" applyFill="1" applyBorder="1" applyAlignment="1">
      <alignment horizontal="center" vertical="center" wrapText="1"/>
    </xf>
    <xf numFmtId="0" fontId="12" fillId="4" borderId="54" xfId="1" applyFont="1" applyFill="1" applyBorder="1" applyAlignment="1">
      <alignment horizontal="center" vertical="center" wrapText="1"/>
    </xf>
    <xf numFmtId="0" fontId="12" fillId="4" borderId="8" xfId="1" applyFont="1" applyFill="1" applyBorder="1" applyAlignment="1">
      <alignment horizontal="center" vertical="center" wrapText="1"/>
    </xf>
    <xf numFmtId="0" fontId="12" fillId="4" borderId="25" xfId="1" applyFont="1" applyFill="1" applyBorder="1" applyAlignment="1">
      <alignment horizontal="center" vertical="center" wrapText="1"/>
    </xf>
    <xf numFmtId="0" fontId="12" fillId="4" borderId="26" xfId="1" applyFont="1" applyFill="1" applyBorder="1" applyAlignment="1">
      <alignment horizontal="center" vertical="center" wrapText="1"/>
    </xf>
    <xf numFmtId="0" fontId="12" fillId="4" borderId="13" xfId="1" applyFont="1" applyFill="1" applyBorder="1" applyAlignment="1">
      <alignment horizontal="center" vertical="center" wrapText="1"/>
    </xf>
    <xf numFmtId="0" fontId="12" fillId="4" borderId="46" xfId="1" applyFont="1" applyFill="1" applyBorder="1" applyAlignment="1">
      <alignment horizontal="center" vertical="center" wrapText="1"/>
    </xf>
    <xf numFmtId="0" fontId="12" fillId="4" borderId="49" xfId="0" applyFont="1" applyFill="1" applyBorder="1" applyAlignment="1">
      <alignment horizontal="center" vertical="center" wrapText="1"/>
    </xf>
    <xf numFmtId="0" fontId="12" fillId="4" borderId="26" xfId="0" applyFont="1" applyFill="1" applyBorder="1" applyAlignment="1">
      <alignment horizontal="center" vertical="center" wrapText="1"/>
    </xf>
    <xf numFmtId="0" fontId="12" fillId="4" borderId="55" xfId="1" applyFont="1" applyFill="1" applyBorder="1" applyAlignment="1">
      <alignment horizontal="center" vertical="center" wrapText="1"/>
    </xf>
    <xf numFmtId="0" fontId="12" fillId="4" borderId="12" xfId="1" applyFont="1" applyFill="1" applyBorder="1" applyAlignment="1">
      <alignment horizontal="center" vertical="center" wrapText="1"/>
    </xf>
    <xf numFmtId="0" fontId="10" fillId="0" borderId="7" xfId="1" applyFont="1" applyFill="1" applyBorder="1" applyAlignment="1">
      <alignment horizontal="center" vertical="center" wrapText="1"/>
    </xf>
    <xf numFmtId="41" fontId="9" fillId="0" borderId="0" xfId="8" applyFont="1" applyFill="1" applyBorder="1" applyAlignment="1">
      <alignment horizontal="center" vertical="center" wrapText="1"/>
    </xf>
    <xf numFmtId="9" fontId="9" fillId="0" borderId="26" xfId="1" applyNumberFormat="1" applyFont="1" applyFill="1" applyBorder="1" applyAlignment="1">
      <alignment horizontal="center" vertical="center" wrapText="1"/>
    </xf>
    <xf numFmtId="0" fontId="9" fillId="0" borderId="26" xfId="1" applyFont="1" applyFill="1" applyBorder="1" applyAlignment="1">
      <alignment horizontal="justify" vertical="center" wrapText="1"/>
    </xf>
    <xf numFmtId="0" fontId="9" fillId="0" borderId="55" xfId="1" applyFont="1" applyFill="1" applyBorder="1" applyAlignment="1">
      <alignment horizontal="center" vertical="center" wrapText="1"/>
    </xf>
    <xf numFmtId="0" fontId="12" fillId="4" borderId="1" xfId="0" applyFont="1" applyFill="1" applyBorder="1" applyAlignment="1">
      <alignment horizontal="center" vertical="center" wrapText="1"/>
    </xf>
    <xf numFmtId="0" fontId="12" fillId="4" borderId="1" xfId="1" applyFont="1" applyFill="1" applyBorder="1" applyAlignment="1">
      <alignment horizontal="center" vertical="center" wrapText="1"/>
    </xf>
    <xf numFmtId="0" fontId="12" fillId="4" borderId="1" xfId="0" applyFont="1" applyFill="1" applyBorder="1" applyAlignment="1">
      <alignment horizontal="center" vertical="center" wrapText="1"/>
    </xf>
    <xf numFmtId="0" fontId="12" fillId="4" borderId="18" xfId="0" applyFont="1" applyFill="1" applyBorder="1" applyAlignment="1">
      <alignment horizontal="center" vertical="center" wrapText="1"/>
    </xf>
    <xf numFmtId="0" fontId="12" fillId="4" borderId="21" xfId="1" applyFont="1" applyFill="1" applyBorder="1" applyAlignment="1">
      <alignment horizontal="center" vertical="center" wrapText="1"/>
    </xf>
    <xf numFmtId="0" fontId="12" fillId="4" borderId="20" xfId="1" applyFont="1" applyFill="1" applyBorder="1" applyAlignment="1">
      <alignment horizontal="center" vertical="center" wrapText="1"/>
    </xf>
    <xf numFmtId="0" fontId="9" fillId="0" borderId="20" xfId="1" applyFont="1" applyFill="1" applyBorder="1" applyAlignment="1">
      <alignment horizontal="center" vertical="center" wrapText="1"/>
    </xf>
    <xf numFmtId="0" fontId="9" fillId="0" borderId="53" xfId="1" applyFont="1" applyFill="1" applyBorder="1" applyAlignment="1">
      <alignment horizontal="justify" vertical="center" wrapText="1"/>
    </xf>
    <xf numFmtId="9" fontId="9" fillId="0" borderId="13" xfId="0" applyNumberFormat="1" applyFont="1" applyFill="1" applyBorder="1" applyAlignment="1">
      <alignment horizontal="center" vertical="center" wrapText="1"/>
    </xf>
    <xf numFmtId="41" fontId="9" fillId="0" borderId="26" xfId="8" applyFont="1" applyFill="1" applyBorder="1" applyAlignment="1">
      <alignment horizontal="center" vertical="center" wrapText="1"/>
    </xf>
    <xf numFmtId="10" fontId="9" fillId="0" borderId="27" xfId="0" applyNumberFormat="1" applyFont="1" applyFill="1" applyBorder="1" applyAlignment="1">
      <alignment horizontal="justify" vertical="center" wrapText="1"/>
    </xf>
    <xf numFmtId="0" fontId="9" fillId="0" borderId="25" xfId="1" applyFont="1" applyFill="1" applyBorder="1" applyAlignment="1">
      <alignment horizontal="center" vertical="center" wrapText="1"/>
    </xf>
    <xf numFmtId="0" fontId="12" fillId="4" borderId="48" xfId="1" applyFont="1" applyFill="1" applyBorder="1" applyAlignment="1">
      <alignment horizontal="center" vertical="center" wrapText="1"/>
    </xf>
    <xf numFmtId="0" fontId="12" fillId="4" borderId="2" xfId="1" applyFont="1" applyFill="1" applyBorder="1" applyAlignment="1">
      <alignment horizontal="center" vertical="center" wrapText="1"/>
    </xf>
    <xf numFmtId="0" fontId="12" fillId="4" borderId="58" xfId="1" applyFont="1" applyFill="1" applyBorder="1" applyAlignment="1">
      <alignment horizontal="center" vertical="center" wrapText="1"/>
    </xf>
    <xf numFmtId="0" fontId="12" fillId="4" borderId="47" xfId="0" applyFont="1" applyFill="1" applyBorder="1" applyAlignment="1">
      <alignment horizontal="center" vertical="center" wrapText="1"/>
    </xf>
    <xf numFmtId="0" fontId="12" fillId="4" borderId="2" xfId="0" applyFont="1" applyFill="1" applyBorder="1" applyAlignment="1">
      <alignment horizontal="center" vertical="center" wrapText="1"/>
    </xf>
    <xf numFmtId="0" fontId="9" fillId="0" borderId="18" xfId="0" applyFont="1" applyFill="1" applyBorder="1" applyAlignment="1">
      <alignment horizontal="justify" vertical="center" wrapText="1"/>
    </xf>
    <xf numFmtId="0" fontId="9" fillId="0" borderId="45" xfId="6" applyNumberFormat="1" applyFont="1" applyFill="1" applyBorder="1" applyAlignment="1">
      <alignment horizontal="center" vertical="center" wrapText="1"/>
    </xf>
    <xf numFmtId="10" fontId="10" fillId="0" borderId="57" xfId="2" applyFont="1" applyFill="1" applyBorder="1" applyAlignment="1">
      <alignment horizontal="justify" vertical="center" wrapText="1"/>
    </xf>
    <xf numFmtId="0" fontId="9" fillId="0" borderId="13" xfId="0" applyFont="1" applyFill="1" applyBorder="1" applyAlignment="1">
      <alignment horizontal="center" vertical="center" wrapText="1"/>
    </xf>
    <xf numFmtId="0" fontId="9" fillId="0" borderId="13" xfId="0" applyFont="1" applyFill="1" applyBorder="1" applyAlignment="1">
      <alignment horizontal="justify" vertical="center" wrapText="1"/>
    </xf>
    <xf numFmtId="0" fontId="9" fillId="0" borderId="55" xfId="0" applyFont="1" applyFill="1" applyBorder="1" applyAlignment="1">
      <alignment horizontal="justify" vertical="center" wrapText="1"/>
    </xf>
    <xf numFmtId="0" fontId="9" fillId="0" borderId="27" xfId="0" applyFont="1" applyFill="1" applyBorder="1" applyAlignment="1">
      <alignment vertical="center" wrapText="1"/>
    </xf>
    <xf numFmtId="0" fontId="9" fillId="0" borderId="35" xfId="0" applyFont="1" applyFill="1" applyBorder="1" applyAlignment="1">
      <alignment horizontal="justify" vertical="center" wrapText="1"/>
    </xf>
    <xf numFmtId="4" fontId="9" fillId="0" borderId="26" xfId="1" applyNumberFormat="1" applyFont="1" applyFill="1" applyBorder="1" applyAlignment="1">
      <alignment horizontal="center" vertical="center" wrapText="1"/>
    </xf>
    <xf numFmtId="3" fontId="9" fillId="0" borderId="26" xfId="1" applyNumberFormat="1" applyFont="1" applyFill="1" applyBorder="1" applyAlignment="1">
      <alignment horizontal="center" vertical="center" wrapText="1"/>
    </xf>
  </cellXfs>
  <cellStyles count="11">
    <cellStyle name="Euro" xfId="5" xr:uid="{00000000-0005-0000-0000-000000000000}"/>
    <cellStyle name="Millares" xfId="7" builtinId="3"/>
    <cellStyle name="Millares [0]" xfId="8" builtinId="6"/>
    <cellStyle name="Millares 2" xfId="4" xr:uid="{00000000-0005-0000-0000-000003000000}"/>
    <cellStyle name="Millares 7 4" xfId="9" xr:uid="{00000000-0005-0000-0000-000004000000}"/>
    <cellStyle name="Normal" xfId="0" builtinId="0"/>
    <cellStyle name="Normal 2" xfId="1" xr:uid="{00000000-0005-0000-0000-000006000000}"/>
    <cellStyle name="Normal_EVALUACION GESTION  CALDAS A 31-MAR-06" xfId="2" xr:uid="{00000000-0005-0000-0000-000007000000}"/>
    <cellStyle name="Porcentaje" xfId="6" builtinId="5"/>
    <cellStyle name="Porcentual 2" xfId="3" xr:uid="{00000000-0005-0000-0000-000009000000}"/>
    <cellStyle name="Porcentual 7 3" xfId="10" xr:uid="{00000000-0005-0000-0000-00000A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AFAC6"/>
      <color rgb="FFF5F79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268809</xdr:colOff>
      <xdr:row>2</xdr:row>
      <xdr:rowOff>7938</xdr:rowOff>
    </xdr:from>
    <xdr:to>
      <xdr:col>1</xdr:col>
      <xdr:colOff>1155985</xdr:colOff>
      <xdr:row>7</xdr:row>
      <xdr:rowOff>3329</xdr:rowOff>
    </xdr:to>
    <xdr:pic>
      <xdr:nvPicPr>
        <xdr:cNvPr id="3" name="2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554559" y="436563"/>
          <a:ext cx="887176" cy="8254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bout:bla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s Vs Dimención"/>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 " id="{B87C5FF4-33C8-4D10-AB62-8DCEA5FF9B43}" userId="S::avarelam@invias.gov.co::3833f2c0-5ebc-4295-8cb4-142c00f0397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188" dT="2021-01-21T22:44:38.75" personId="{B87C5FF4-33C8-4D10-AB62-8DCEA5FF9B43}" id="{86628074-D391-45BA-9BFF-0FB4B6886CC3}">
    <text>38%</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4"/>
  <sheetViews>
    <sheetView zoomScale="90" zoomScaleNormal="90" workbookViewId="0">
      <selection activeCell="A23" sqref="A23"/>
    </sheetView>
  </sheetViews>
  <sheetFormatPr baseColWidth="10" defaultRowHeight="15" x14ac:dyDescent="0.2"/>
  <cols>
    <col min="1" max="1" width="77.33203125" bestFit="1" customWidth="1"/>
    <col min="2" max="7" width="17.5" customWidth="1"/>
    <col min="8" max="8" width="15" customWidth="1"/>
  </cols>
  <sheetData>
    <row r="1" spans="1:9" ht="16" thickBot="1" x14ac:dyDescent="0.25">
      <c r="B1" s="39" t="s">
        <v>12</v>
      </c>
      <c r="C1" s="40"/>
      <c r="D1" s="40"/>
      <c r="E1" s="40"/>
      <c r="F1" s="40"/>
      <c r="G1" s="40"/>
      <c r="H1" s="41"/>
    </row>
    <row r="2" spans="1:9" ht="48" x14ac:dyDescent="0.2">
      <c r="A2" s="1" t="s">
        <v>13</v>
      </c>
      <c r="B2" s="2" t="s">
        <v>14</v>
      </c>
      <c r="C2" s="3" t="s">
        <v>15</v>
      </c>
      <c r="D2" s="3" t="s">
        <v>16</v>
      </c>
      <c r="E2" s="3" t="s">
        <v>17</v>
      </c>
      <c r="F2" s="3" t="s">
        <v>18</v>
      </c>
      <c r="G2" s="3" t="s">
        <v>19</v>
      </c>
      <c r="H2" s="4" t="s">
        <v>20</v>
      </c>
    </row>
    <row r="3" spans="1:9" x14ac:dyDescent="0.2">
      <c r="A3" s="5" t="s">
        <v>38</v>
      </c>
      <c r="B3" s="6"/>
      <c r="C3" s="7" t="s">
        <v>21</v>
      </c>
      <c r="D3" s="7"/>
      <c r="E3" s="7"/>
      <c r="F3" s="7"/>
      <c r="G3" s="7"/>
      <c r="H3" s="8"/>
      <c r="I3" s="9">
        <f>COUNTIF(B3:H3,"X")</f>
        <v>1</v>
      </c>
    </row>
    <row r="4" spans="1:9" x14ac:dyDescent="0.2">
      <c r="A4" s="5" t="s">
        <v>39</v>
      </c>
      <c r="B4" s="6"/>
      <c r="C4" s="7" t="s">
        <v>21</v>
      </c>
      <c r="D4" s="7" t="s">
        <v>21</v>
      </c>
      <c r="E4" s="7"/>
      <c r="F4" s="7"/>
      <c r="G4" s="7"/>
      <c r="H4" s="8"/>
      <c r="I4" s="9">
        <f t="shared" ref="I4:I18" si="0">COUNTIF(B4:H4,"X")</f>
        <v>2</v>
      </c>
    </row>
    <row r="5" spans="1:9" x14ac:dyDescent="0.2">
      <c r="A5" s="5" t="s">
        <v>40</v>
      </c>
      <c r="B5" s="6" t="s">
        <v>21</v>
      </c>
      <c r="C5" s="7"/>
      <c r="D5" s="7"/>
      <c r="E5" s="7"/>
      <c r="F5" s="7"/>
      <c r="G5" s="7"/>
      <c r="H5" s="8"/>
      <c r="I5" s="9">
        <f t="shared" si="0"/>
        <v>1</v>
      </c>
    </row>
    <row r="6" spans="1:9" x14ac:dyDescent="0.2">
      <c r="A6" s="5" t="s">
        <v>41</v>
      </c>
      <c r="B6" s="6" t="s">
        <v>21</v>
      </c>
      <c r="C6" s="7"/>
      <c r="D6" s="7"/>
      <c r="E6" s="7"/>
      <c r="F6" s="7"/>
      <c r="G6" s="7"/>
      <c r="H6" s="8"/>
      <c r="I6" s="9">
        <f t="shared" si="0"/>
        <v>1</v>
      </c>
    </row>
    <row r="7" spans="1:9" x14ac:dyDescent="0.2">
      <c r="A7" s="5" t="s">
        <v>42</v>
      </c>
      <c r="B7" s="6"/>
      <c r="C7" s="7"/>
      <c r="D7" s="7"/>
      <c r="E7" s="7"/>
      <c r="F7" s="7" t="s">
        <v>21</v>
      </c>
      <c r="G7" s="7"/>
      <c r="H7" s="8"/>
      <c r="I7" s="9">
        <f t="shared" si="0"/>
        <v>1</v>
      </c>
    </row>
    <row r="8" spans="1:9" x14ac:dyDescent="0.2">
      <c r="A8" s="5" t="s">
        <v>43</v>
      </c>
      <c r="B8" s="6"/>
      <c r="C8" s="7"/>
      <c r="D8" s="7" t="s">
        <v>21</v>
      </c>
      <c r="E8" s="7"/>
      <c r="F8" s="7"/>
      <c r="G8" s="7"/>
      <c r="H8" s="8"/>
      <c r="I8" s="9">
        <f t="shared" si="0"/>
        <v>1</v>
      </c>
    </row>
    <row r="9" spans="1:9" x14ac:dyDescent="0.2">
      <c r="A9" s="5" t="s">
        <v>44</v>
      </c>
      <c r="B9" s="6"/>
      <c r="C9" s="7"/>
      <c r="D9" s="7" t="s">
        <v>21</v>
      </c>
      <c r="E9" s="7"/>
      <c r="F9" s="7"/>
      <c r="G9" s="7"/>
      <c r="H9" s="8"/>
      <c r="I9" s="9">
        <f t="shared" si="0"/>
        <v>1</v>
      </c>
    </row>
    <row r="10" spans="1:9" x14ac:dyDescent="0.2">
      <c r="A10" s="35" t="s">
        <v>45</v>
      </c>
      <c r="B10" s="6"/>
      <c r="C10" s="7"/>
      <c r="D10" s="7" t="s">
        <v>21</v>
      </c>
      <c r="E10" s="7"/>
      <c r="F10" s="7"/>
      <c r="G10" s="7"/>
      <c r="H10" s="8"/>
      <c r="I10" s="9">
        <f t="shared" si="0"/>
        <v>1</v>
      </c>
    </row>
    <row r="11" spans="1:9" x14ac:dyDescent="0.2">
      <c r="A11" s="5" t="s">
        <v>46</v>
      </c>
      <c r="B11" s="6"/>
      <c r="C11" s="7"/>
      <c r="D11" s="7" t="s">
        <v>21</v>
      </c>
      <c r="E11" s="7"/>
      <c r="F11" s="7"/>
      <c r="G11" s="7"/>
      <c r="H11" s="8"/>
      <c r="I11" s="9">
        <f t="shared" si="0"/>
        <v>1</v>
      </c>
    </row>
    <row r="12" spans="1:9" x14ac:dyDescent="0.2">
      <c r="A12" s="5" t="s">
        <v>47</v>
      </c>
      <c r="B12" s="6"/>
      <c r="C12" s="7"/>
      <c r="D12" s="7"/>
      <c r="E12" s="7"/>
      <c r="F12" s="7" t="s">
        <v>21</v>
      </c>
      <c r="G12" s="7"/>
      <c r="H12" s="8"/>
      <c r="I12" s="9">
        <f t="shared" si="0"/>
        <v>1</v>
      </c>
    </row>
    <row r="13" spans="1:9" x14ac:dyDescent="0.2">
      <c r="A13" s="5" t="s">
        <v>48</v>
      </c>
      <c r="B13" s="6"/>
      <c r="C13" s="7"/>
      <c r="D13" s="7" t="s">
        <v>21</v>
      </c>
      <c r="E13" s="7"/>
      <c r="F13" s="7"/>
      <c r="G13" s="7"/>
      <c r="H13" s="8"/>
      <c r="I13" s="9">
        <f t="shared" si="0"/>
        <v>1</v>
      </c>
    </row>
    <row r="14" spans="1:9" x14ac:dyDescent="0.2">
      <c r="A14" s="5" t="s">
        <v>49</v>
      </c>
      <c r="B14" s="6"/>
      <c r="C14" s="7"/>
      <c r="D14" s="7" t="s">
        <v>21</v>
      </c>
      <c r="E14" s="7"/>
      <c r="F14" s="7"/>
      <c r="G14" s="7"/>
      <c r="H14" s="8"/>
      <c r="I14" s="9">
        <f t="shared" si="0"/>
        <v>1</v>
      </c>
    </row>
    <row r="15" spans="1:9" x14ac:dyDescent="0.2">
      <c r="A15" s="35" t="s">
        <v>50</v>
      </c>
      <c r="B15" s="6"/>
      <c r="C15" s="7"/>
      <c r="D15" s="7" t="s">
        <v>21</v>
      </c>
      <c r="E15" s="7"/>
      <c r="F15" s="7"/>
      <c r="G15" s="7"/>
      <c r="H15" s="8"/>
      <c r="I15" s="9">
        <f t="shared" si="0"/>
        <v>1</v>
      </c>
    </row>
    <row r="16" spans="1:9" x14ac:dyDescent="0.2">
      <c r="A16" s="5" t="s">
        <v>51</v>
      </c>
      <c r="B16" s="6"/>
      <c r="C16" s="7"/>
      <c r="D16" s="7"/>
      <c r="E16" s="7"/>
      <c r="F16" s="7"/>
      <c r="G16" s="7" t="s">
        <v>21</v>
      </c>
      <c r="H16" s="8"/>
      <c r="I16" s="9">
        <f t="shared" si="0"/>
        <v>1</v>
      </c>
    </row>
    <row r="17" spans="1:9" x14ac:dyDescent="0.2">
      <c r="A17" s="5" t="s">
        <v>52</v>
      </c>
      <c r="B17" s="6"/>
      <c r="C17" s="7"/>
      <c r="D17" s="7"/>
      <c r="E17" s="7"/>
      <c r="F17" s="7"/>
      <c r="G17" s="7"/>
      <c r="H17" s="8" t="s">
        <v>21</v>
      </c>
      <c r="I17" s="9">
        <f t="shared" si="0"/>
        <v>1</v>
      </c>
    </row>
    <row r="18" spans="1:9" ht="16" thickBot="1" x14ac:dyDescent="0.25">
      <c r="A18" s="10" t="s">
        <v>53</v>
      </c>
      <c r="B18" s="11"/>
      <c r="C18" s="12"/>
      <c r="D18" s="12"/>
      <c r="E18" s="12" t="s">
        <v>21</v>
      </c>
      <c r="F18" s="12"/>
      <c r="G18" s="12"/>
      <c r="H18" s="13"/>
      <c r="I18" s="9">
        <f t="shared" si="0"/>
        <v>1</v>
      </c>
    </row>
    <row r="19" spans="1:9" x14ac:dyDescent="0.2">
      <c r="A19" s="14"/>
      <c r="B19" s="15">
        <f>COUNTIF(B3:B18,"X")</f>
        <v>2</v>
      </c>
      <c r="C19" s="15">
        <f t="shared" ref="C19:H19" si="1">COUNTIF(C3:C18,"X")</f>
        <v>2</v>
      </c>
      <c r="D19" s="15">
        <f t="shared" si="1"/>
        <v>8</v>
      </c>
      <c r="E19" s="15">
        <f t="shared" si="1"/>
        <v>1</v>
      </c>
      <c r="F19" s="15">
        <f t="shared" si="1"/>
        <v>2</v>
      </c>
      <c r="G19" s="15">
        <f t="shared" si="1"/>
        <v>1</v>
      </c>
      <c r="H19" s="15">
        <f t="shared" si="1"/>
        <v>1</v>
      </c>
    </row>
    <row r="20" spans="1:9" x14ac:dyDescent="0.2">
      <c r="A20" s="14"/>
      <c r="B20" s="14"/>
      <c r="C20" s="14"/>
      <c r="D20" s="14"/>
      <c r="E20" s="14"/>
      <c r="F20" s="14"/>
      <c r="G20" s="14"/>
    </row>
    <row r="21" spans="1:9" ht="16" thickBot="1" x14ac:dyDescent="0.25">
      <c r="A21" s="16"/>
      <c r="B21" s="16"/>
      <c r="C21" s="16"/>
      <c r="D21" s="16"/>
      <c r="E21" s="16"/>
      <c r="F21" s="16"/>
    </row>
    <row r="22" spans="1:9" ht="16" thickBot="1" x14ac:dyDescent="0.25">
      <c r="B22" s="39" t="s">
        <v>12</v>
      </c>
      <c r="C22" s="40"/>
      <c r="D22" s="40"/>
      <c r="E22" s="40"/>
      <c r="F22" s="40"/>
      <c r="G22" s="40"/>
      <c r="H22" s="41"/>
    </row>
    <row r="23" spans="1:9" ht="49" thickBot="1" x14ac:dyDescent="0.25">
      <c r="A23" s="1" t="s">
        <v>22</v>
      </c>
      <c r="B23" s="17" t="s">
        <v>14</v>
      </c>
      <c r="C23" s="18" t="s">
        <v>15</v>
      </c>
      <c r="D23" s="18" t="s">
        <v>16</v>
      </c>
      <c r="E23" s="18" t="s">
        <v>17</v>
      </c>
      <c r="F23" s="18" t="s">
        <v>18</v>
      </c>
      <c r="G23" s="18" t="s">
        <v>19</v>
      </c>
      <c r="H23" s="19" t="s">
        <v>20</v>
      </c>
    </row>
    <row r="24" spans="1:9" ht="32" x14ac:dyDescent="0.2">
      <c r="A24" s="20" t="s">
        <v>23</v>
      </c>
      <c r="B24" s="2" t="s">
        <v>21</v>
      </c>
      <c r="C24" s="3"/>
      <c r="D24" s="3"/>
      <c r="E24" s="3"/>
      <c r="F24" s="3"/>
      <c r="G24" s="3"/>
      <c r="H24" s="21"/>
      <c r="I24" s="9">
        <f>COUNTIF(B24:H24,"X")</f>
        <v>1</v>
      </c>
    </row>
    <row r="25" spans="1:9" ht="32" x14ac:dyDescent="0.2">
      <c r="A25" s="34" t="s">
        <v>24</v>
      </c>
      <c r="B25" s="22"/>
      <c r="C25" s="23" t="s">
        <v>21</v>
      </c>
      <c r="D25" s="23" t="s">
        <v>21</v>
      </c>
      <c r="E25" s="23"/>
      <c r="F25" s="23"/>
      <c r="G25" s="23"/>
      <c r="H25" s="8"/>
      <c r="I25" s="9">
        <f>COUNTIF(B25:H25,"X")</f>
        <v>2</v>
      </c>
    </row>
    <row r="26" spans="1:9" ht="32" x14ac:dyDescent="0.2">
      <c r="A26" s="20" t="s">
        <v>25</v>
      </c>
      <c r="B26" s="22"/>
      <c r="C26" s="23"/>
      <c r="D26" s="23"/>
      <c r="E26" s="23" t="s">
        <v>21</v>
      </c>
      <c r="F26" s="23" t="s">
        <v>21</v>
      </c>
      <c r="G26" s="23" t="s">
        <v>21</v>
      </c>
      <c r="H26" s="8" t="s">
        <v>21</v>
      </c>
      <c r="I26" s="9">
        <f>COUNTIF(B26:H26,"X")</f>
        <v>4</v>
      </c>
    </row>
    <row r="27" spans="1:9" ht="32" x14ac:dyDescent="0.2">
      <c r="A27" s="34" t="s">
        <v>26</v>
      </c>
      <c r="B27" s="22"/>
      <c r="C27" s="23"/>
      <c r="D27" s="23" t="s">
        <v>21</v>
      </c>
      <c r="E27" s="23"/>
      <c r="F27" s="23"/>
      <c r="G27" s="23"/>
      <c r="H27" s="8"/>
      <c r="I27" s="9">
        <f>COUNTIF(B27:H27,"X")</f>
        <v>1</v>
      </c>
    </row>
    <row r="28" spans="1:9" ht="17" thickBot="1" x14ac:dyDescent="0.25">
      <c r="A28" s="24" t="s">
        <v>27</v>
      </c>
      <c r="B28" s="25"/>
      <c r="C28" s="26"/>
      <c r="D28" s="27" t="s">
        <v>21</v>
      </c>
      <c r="E28" s="26"/>
      <c r="F28" s="26"/>
      <c r="G28" s="26"/>
      <c r="H28" s="13"/>
      <c r="I28" s="9">
        <f>COUNTIF(B28:H28,"X")</f>
        <v>1</v>
      </c>
    </row>
    <row r="29" spans="1:9" x14ac:dyDescent="0.2">
      <c r="B29" s="9">
        <f>COUNTIF(B24:B28,"X")</f>
        <v>1</v>
      </c>
      <c r="C29" s="9">
        <f t="shared" ref="C29:H29" si="2">COUNTIF(C24:C28,"X")</f>
        <v>1</v>
      </c>
      <c r="D29" s="9">
        <f t="shared" si="2"/>
        <v>3</v>
      </c>
      <c r="E29" s="9">
        <f t="shared" si="2"/>
        <v>1</v>
      </c>
      <c r="F29" s="9">
        <f t="shared" si="2"/>
        <v>1</v>
      </c>
      <c r="G29" s="9">
        <f t="shared" si="2"/>
        <v>1</v>
      </c>
      <c r="H29" s="9">
        <f t="shared" si="2"/>
        <v>1</v>
      </c>
    </row>
    <row r="30" spans="1:9" ht="16" thickBot="1" x14ac:dyDescent="0.25"/>
    <row r="31" spans="1:9" ht="16" thickBot="1" x14ac:dyDescent="0.25">
      <c r="B31" s="39" t="s">
        <v>12</v>
      </c>
      <c r="C31" s="40"/>
      <c r="D31" s="40"/>
      <c r="E31" s="40"/>
      <c r="F31" s="40"/>
      <c r="G31" s="40"/>
      <c r="H31" s="41"/>
    </row>
    <row r="32" spans="1:9" ht="49" thickBot="1" x14ac:dyDescent="0.25">
      <c r="A32" s="28" t="s">
        <v>28</v>
      </c>
      <c r="B32" s="17" t="s">
        <v>14</v>
      </c>
      <c r="C32" s="18" t="s">
        <v>15</v>
      </c>
      <c r="D32" s="18" t="s">
        <v>16</v>
      </c>
      <c r="E32" s="18" t="s">
        <v>17</v>
      </c>
      <c r="F32" s="18" t="s">
        <v>18</v>
      </c>
      <c r="G32" s="18" t="s">
        <v>19</v>
      </c>
      <c r="H32" s="19" t="s">
        <v>20</v>
      </c>
    </row>
    <row r="33" spans="1:9" ht="16" x14ac:dyDescent="0.2">
      <c r="A33" s="29" t="s">
        <v>29</v>
      </c>
      <c r="B33" s="30"/>
      <c r="C33" s="23"/>
      <c r="D33" s="23" t="s">
        <v>21</v>
      </c>
      <c r="E33" s="23"/>
      <c r="F33" s="23" t="s">
        <v>21</v>
      </c>
      <c r="G33" s="23"/>
      <c r="H33" s="31"/>
      <c r="I33" s="9">
        <f t="shared" ref="I33:I45" si="3">COUNTIF(B33:H33,"X")</f>
        <v>2</v>
      </c>
    </row>
    <row r="34" spans="1:9" ht="16" x14ac:dyDescent="0.2">
      <c r="A34" s="32" t="s">
        <v>133</v>
      </c>
      <c r="B34" s="30"/>
      <c r="C34" s="31" t="s">
        <v>21</v>
      </c>
      <c r="D34" s="23" t="s">
        <v>21</v>
      </c>
      <c r="E34" s="23" t="s">
        <v>21</v>
      </c>
      <c r="F34" s="23"/>
      <c r="G34" s="23"/>
      <c r="H34" s="31"/>
      <c r="I34" s="9">
        <f t="shared" si="3"/>
        <v>3</v>
      </c>
    </row>
    <row r="35" spans="1:9" ht="16" x14ac:dyDescent="0.2">
      <c r="A35" s="36" t="s">
        <v>54</v>
      </c>
      <c r="B35" s="30"/>
      <c r="C35" s="23"/>
      <c r="D35" s="23" t="s">
        <v>21</v>
      </c>
      <c r="E35" s="23"/>
      <c r="F35" s="23"/>
      <c r="G35" s="23"/>
      <c r="H35" s="31"/>
      <c r="I35" s="9">
        <f t="shared" si="3"/>
        <v>1</v>
      </c>
    </row>
    <row r="36" spans="1:9" ht="26" x14ac:dyDescent="0.2">
      <c r="A36" s="36" t="s">
        <v>55</v>
      </c>
      <c r="B36" s="30"/>
      <c r="C36" s="23"/>
      <c r="D36" s="23" t="s">
        <v>21</v>
      </c>
      <c r="E36" s="23"/>
      <c r="F36" s="23"/>
      <c r="G36" s="23"/>
      <c r="H36" s="31"/>
      <c r="I36" s="9">
        <f t="shared" si="3"/>
        <v>1</v>
      </c>
    </row>
    <row r="37" spans="1:9" ht="16" x14ac:dyDescent="0.2">
      <c r="A37" s="32" t="s">
        <v>30</v>
      </c>
      <c r="B37" s="30"/>
      <c r="C37" s="23"/>
      <c r="D37" s="23" t="s">
        <v>21</v>
      </c>
      <c r="E37" s="23"/>
      <c r="F37" s="23"/>
      <c r="G37" s="23"/>
      <c r="H37" s="31"/>
      <c r="I37" s="9">
        <f t="shared" si="3"/>
        <v>1</v>
      </c>
    </row>
    <row r="38" spans="1:9" ht="16" x14ac:dyDescent="0.2">
      <c r="A38" s="32" t="s">
        <v>31</v>
      </c>
      <c r="B38" s="30"/>
      <c r="C38" s="23"/>
      <c r="D38" s="23" t="s">
        <v>21</v>
      </c>
      <c r="E38" s="23"/>
      <c r="F38" s="23"/>
      <c r="G38" s="23"/>
      <c r="H38" s="31"/>
      <c r="I38" s="9">
        <f t="shared" si="3"/>
        <v>1</v>
      </c>
    </row>
    <row r="39" spans="1:9" ht="16" x14ac:dyDescent="0.2">
      <c r="A39" s="32" t="s">
        <v>136</v>
      </c>
      <c r="B39" s="30"/>
      <c r="C39" s="23"/>
      <c r="D39" s="23" t="s">
        <v>21</v>
      </c>
      <c r="E39" s="23"/>
      <c r="F39" s="23"/>
      <c r="G39" s="23"/>
      <c r="H39" s="31"/>
      <c r="I39" s="9">
        <f t="shared" si="3"/>
        <v>1</v>
      </c>
    </row>
    <row r="40" spans="1:9" ht="16" x14ac:dyDescent="0.2">
      <c r="A40" s="32" t="s">
        <v>32</v>
      </c>
      <c r="B40" s="30"/>
      <c r="C40" s="23"/>
      <c r="D40" s="23" t="s">
        <v>21</v>
      </c>
      <c r="E40" s="23"/>
      <c r="F40" s="23" t="s">
        <v>21</v>
      </c>
      <c r="G40" s="23"/>
      <c r="H40" s="31"/>
      <c r="I40" s="9">
        <f t="shared" si="3"/>
        <v>2</v>
      </c>
    </row>
    <row r="41" spans="1:9" ht="16" x14ac:dyDescent="0.2">
      <c r="A41" s="32" t="s">
        <v>33</v>
      </c>
      <c r="B41" s="30"/>
      <c r="C41" s="23"/>
      <c r="D41" s="23" t="s">
        <v>21</v>
      </c>
      <c r="E41" s="23"/>
      <c r="F41" s="23"/>
      <c r="G41" s="23"/>
      <c r="H41" s="31"/>
      <c r="I41" s="9">
        <f t="shared" si="3"/>
        <v>1</v>
      </c>
    </row>
    <row r="42" spans="1:9" ht="16" x14ac:dyDescent="0.2">
      <c r="A42" s="32" t="s">
        <v>34</v>
      </c>
      <c r="B42" s="30" t="s">
        <v>21</v>
      </c>
      <c r="C42" s="23"/>
      <c r="D42" s="23" t="s">
        <v>21</v>
      </c>
      <c r="E42" s="23"/>
      <c r="F42" s="23"/>
      <c r="G42" s="23" t="s">
        <v>21</v>
      </c>
      <c r="H42" s="31"/>
      <c r="I42" s="9">
        <f t="shared" si="3"/>
        <v>3</v>
      </c>
    </row>
    <row r="43" spans="1:9" ht="16" x14ac:dyDescent="0.2">
      <c r="A43" s="32" t="s">
        <v>35</v>
      </c>
      <c r="B43" s="30"/>
      <c r="C43" s="23"/>
      <c r="D43" s="23" t="s">
        <v>21</v>
      </c>
      <c r="E43" s="23"/>
      <c r="F43" s="23"/>
      <c r="G43" s="23"/>
      <c r="H43" s="7"/>
      <c r="I43" s="9">
        <f t="shared" si="3"/>
        <v>1</v>
      </c>
    </row>
    <row r="44" spans="1:9" ht="16" x14ac:dyDescent="0.2">
      <c r="A44" s="32" t="s">
        <v>36</v>
      </c>
      <c r="B44" s="30"/>
      <c r="C44" s="23"/>
      <c r="D44" s="23" t="s">
        <v>21</v>
      </c>
      <c r="E44" s="23"/>
      <c r="F44" s="23"/>
      <c r="G44" s="23"/>
      <c r="H44" s="7"/>
      <c r="I44" s="9">
        <f t="shared" si="3"/>
        <v>1</v>
      </c>
    </row>
    <row r="45" spans="1:9" ht="17" thickBot="1" x14ac:dyDescent="0.25">
      <c r="A45" s="33" t="s">
        <v>37</v>
      </c>
      <c r="B45" s="30"/>
      <c r="C45" s="23"/>
      <c r="D45" s="23" t="s">
        <v>21</v>
      </c>
      <c r="E45" s="23" t="s">
        <v>21</v>
      </c>
      <c r="F45" s="23"/>
      <c r="G45" s="23"/>
      <c r="H45" s="7" t="s">
        <v>21</v>
      </c>
      <c r="I45" s="9">
        <f t="shared" si="3"/>
        <v>3</v>
      </c>
    </row>
    <row r="46" spans="1:9" x14ac:dyDescent="0.2">
      <c r="B46" s="9">
        <f t="shared" ref="B46:H46" si="4">COUNTIF(B33:B45,"X")</f>
        <v>1</v>
      </c>
      <c r="C46" s="9">
        <f t="shared" si="4"/>
        <v>1</v>
      </c>
      <c r="D46" s="9">
        <f t="shared" si="4"/>
        <v>13</v>
      </c>
      <c r="E46" s="9">
        <f t="shared" si="4"/>
        <v>2</v>
      </c>
      <c r="F46" s="9">
        <f t="shared" si="4"/>
        <v>2</v>
      </c>
      <c r="G46" s="9">
        <f t="shared" si="4"/>
        <v>1</v>
      </c>
      <c r="H46" s="9">
        <f t="shared" si="4"/>
        <v>1</v>
      </c>
    </row>
    <row r="49" spans="1:1" ht="16" x14ac:dyDescent="0.2">
      <c r="A49" s="38" t="s">
        <v>85</v>
      </c>
    </row>
    <row r="50" spans="1:1" ht="16" x14ac:dyDescent="0.2">
      <c r="A50" s="37" t="s">
        <v>87</v>
      </c>
    </row>
    <row r="51" spans="1:1" ht="16" x14ac:dyDescent="0.2">
      <c r="A51" s="37" t="s">
        <v>88</v>
      </c>
    </row>
    <row r="52" spans="1:1" ht="16" x14ac:dyDescent="0.2">
      <c r="A52" s="37" t="s">
        <v>89</v>
      </c>
    </row>
    <row r="53" spans="1:1" ht="16" x14ac:dyDescent="0.2">
      <c r="A53" s="37" t="s">
        <v>90</v>
      </c>
    </row>
    <row r="54" spans="1:1" ht="16" x14ac:dyDescent="0.2">
      <c r="A54" s="37" t="s">
        <v>84</v>
      </c>
    </row>
  </sheetData>
  <autoFilter ref="A2:I19" xr:uid="{00000000-0009-0000-0000-000000000000}"/>
  <mergeCells count="3">
    <mergeCell ref="B1:H1"/>
    <mergeCell ref="B22:H22"/>
    <mergeCell ref="B31:H31"/>
  </mergeCells>
  <pageMargins left="0.70866141732283472" right="0.70866141732283472" top="0.74803149606299213" bottom="0.74803149606299213" header="0.31496062992125984" footer="0.31496062992125984"/>
  <pageSetup scale="58"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273"/>
  <sheetViews>
    <sheetView showGridLines="0" tabSelected="1" zoomScaleNormal="100" zoomScaleSheetLayoutView="80" zoomScalePageLayoutView="70" workbookViewId="0">
      <selection activeCell="J200" sqref="J200"/>
    </sheetView>
  </sheetViews>
  <sheetFormatPr baseColWidth="10" defaultColWidth="10.83203125" defaultRowHeight="17" x14ac:dyDescent="0.2"/>
  <cols>
    <col min="1" max="1" width="4.33203125" style="45" customWidth="1"/>
    <col min="2" max="2" width="27.83203125" style="46" customWidth="1"/>
    <col min="3" max="3" width="42.1640625" style="47" customWidth="1"/>
    <col min="4" max="4" width="37.83203125" style="47" customWidth="1"/>
    <col min="5" max="5" width="12.1640625" style="48" customWidth="1"/>
    <col min="6" max="6" width="13.83203125" style="48" customWidth="1"/>
    <col min="7" max="7" width="12.1640625" style="48" customWidth="1"/>
    <col min="8" max="8" width="22.6640625" style="48" customWidth="1"/>
    <col min="9" max="9" width="39.33203125" style="48" bestFit="1" customWidth="1"/>
    <col min="10" max="10" width="91.6640625" style="49" customWidth="1"/>
    <col min="11" max="12" width="10.83203125" style="45"/>
    <col min="13" max="13" width="11.5" style="45" bestFit="1" customWidth="1"/>
    <col min="14" max="16384" width="10.83203125" style="45"/>
  </cols>
  <sheetData>
    <row r="1" spans="1:10" s="46" customFormat="1" ht="18" thickBot="1" x14ac:dyDescent="0.25">
      <c r="A1" s="45"/>
      <c r="C1" s="47"/>
      <c r="D1" s="47"/>
      <c r="E1" s="48"/>
      <c r="F1" s="48"/>
      <c r="G1" s="48"/>
      <c r="H1" s="48"/>
      <c r="I1" s="48"/>
      <c r="J1" s="49"/>
    </row>
    <row r="2" spans="1:10" s="46" customFormat="1" ht="16.5" customHeight="1" x14ac:dyDescent="0.2">
      <c r="A2" s="45"/>
      <c r="B2" s="50"/>
      <c r="C2" s="51"/>
      <c r="D2" s="52"/>
      <c r="E2" s="53"/>
      <c r="F2" s="54" t="s">
        <v>0</v>
      </c>
      <c r="G2" s="55" t="s">
        <v>126</v>
      </c>
      <c r="H2" s="55"/>
      <c r="I2" s="55"/>
      <c r="J2" s="56"/>
    </row>
    <row r="3" spans="1:10" s="46" customFormat="1" ht="12.75" customHeight="1" x14ac:dyDescent="0.2">
      <c r="A3" s="45"/>
      <c r="B3" s="57"/>
      <c r="C3" s="58"/>
      <c r="D3" s="59"/>
      <c r="E3" s="60"/>
      <c r="F3" s="61"/>
      <c r="G3" s="62"/>
      <c r="H3" s="62"/>
      <c r="I3" s="62"/>
      <c r="J3" s="63"/>
    </row>
    <row r="4" spans="1:10" s="46" customFormat="1" ht="12.75" customHeight="1" x14ac:dyDescent="0.2">
      <c r="A4" s="45"/>
      <c r="B4" s="57"/>
      <c r="C4" s="58"/>
      <c r="D4" s="59"/>
      <c r="E4" s="60"/>
      <c r="F4" s="61"/>
      <c r="G4" s="62"/>
      <c r="H4" s="62"/>
      <c r="I4" s="62"/>
      <c r="J4" s="63"/>
    </row>
    <row r="5" spans="1:10" s="46" customFormat="1" ht="12.75" customHeight="1" x14ac:dyDescent="0.2">
      <c r="A5" s="45"/>
      <c r="B5" s="57"/>
      <c r="C5" s="239" t="s">
        <v>389</v>
      </c>
      <c r="D5" s="212"/>
      <c r="E5" s="212"/>
      <c r="F5" s="61" t="s">
        <v>1</v>
      </c>
      <c r="G5" s="62">
        <v>1</v>
      </c>
      <c r="H5" s="62"/>
      <c r="I5" s="62"/>
      <c r="J5" s="63"/>
    </row>
    <row r="6" spans="1:10" s="46" customFormat="1" ht="12.75" customHeight="1" x14ac:dyDescent="0.2">
      <c r="A6" s="45"/>
      <c r="B6" s="57"/>
      <c r="C6" s="239" t="s">
        <v>390</v>
      </c>
      <c r="D6" s="212"/>
      <c r="E6" s="212"/>
      <c r="F6" s="61"/>
      <c r="G6" s="62"/>
      <c r="H6" s="62"/>
      <c r="I6" s="62"/>
      <c r="J6" s="63"/>
    </row>
    <row r="7" spans="1:10" s="46" customFormat="1" ht="12.75" customHeight="1" x14ac:dyDescent="0.2">
      <c r="A7" s="45"/>
      <c r="B7" s="57"/>
      <c r="C7" s="239" t="s">
        <v>334</v>
      </c>
      <c r="D7" s="212"/>
      <c r="E7" s="212"/>
      <c r="F7" s="61" t="s">
        <v>119</v>
      </c>
      <c r="G7" s="64">
        <v>1</v>
      </c>
      <c r="H7" s="65"/>
      <c r="I7" s="66" t="s">
        <v>120</v>
      </c>
      <c r="J7" s="63">
        <v>1</v>
      </c>
    </row>
    <row r="8" spans="1:10" s="46" customFormat="1" ht="18" thickBot="1" x14ac:dyDescent="0.25">
      <c r="A8" s="45"/>
      <c r="B8" s="67"/>
      <c r="C8" s="68"/>
      <c r="D8" s="69"/>
      <c r="E8" s="70"/>
      <c r="F8" s="71"/>
      <c r="G8" s="72"/>
      <c r="H8" s="73"/>
      <c r="I8" s="74"/>
      <c r="J8" s="75"/>
    </row>
    <row r="9" spans="1:10" s="46" customFormat="1" ht="18" thickBot="1" x14ac:dyDescent="0.25">
      <c r="A9" s="45"/>
      <c r="B9" s="45"/>
      <c r="C9" s="76"/>
      <c r="D9" s="76"/>
      <c r="E9" s="60"/>
      <c r="F9" s="77"/>
      <c r="G9" s="78"/>
      <c r="H9" s="77"/>
      <c r="I9" s="60"/>
      <c r="J9" s="79"/>
    </row>
    <row r="10" spans="1:10" s="46" customFormat="1" ht="18" thickBot="1" x14ac:dyDescent="0.25">
      <c r="A10" s="45"/>
      <c r="B10" s="80" t="s">
        <v>2</v>
      </c>
      <c r="C10" s="81"/>
      <c r="D10" s="82" t="s">
        <v>3</v>
      </c>
      <c r="E10" s="83"/>
      <c r="F10" s="83"/>
      <c r="G10" s="83"/>
      <c r="H10" s="83"/>
      <c r="I10" s="83"/>
      <c r="J10" s="84"/>
    </row>
    <row r="11" spans="1:10" s="46" customFormat="1" ht="38" customHeight="1" thickBot="1" x14ac:dyDescent="0.25">
      <c r="A11" s="45"/>
      <c r="B11" s="80" t="s">
        <v>4</v>
      </c>
      <c r="C11" s="81"/>
      <c r="D11" s="85" t="s">
        <v>391</v>
      </c>
      <c r="E11" s="86"/>
      <c r="F11" s="86"/>
      <c r="G11" s="86"/>
      <c r="H11" s="86"/>
      <c r="I11" s="86"/>
      <c r="J11" s="87"/>
    </row>
    <row r="12" spans="1:10" s="46" customFormat="1" ht="18.75" customHeight="1" thickBot="1" x14ac:dyDescent="0.25">
      <c r="A12" s="45"/>
      <c r="B12" s="80" t="s">
        <v>5</v>
      </c>
      <c r="C12" s="81"/>
      <c r="D12" s="80" t="s">
        <v>107</v>
      </c>
      <c r="E12" s="88"/>
      <c r="F12" s="88"/>
      <c r="G12" s="88"/>
      <c r="H12" s="88"/>
      <c r="I12" s="88"/>
      <c r="J12" s="81"/>
    </row>
    <row r="13" spans="1:10" ht="22.5" customHeight="1" thickBot="1" x14ac:dyDescent="0.25">
      <c r="B13" s="80" t="s">
        <v>6</v>
      </c>
      <c r="C13" s="81"/>
      <c r="D13" s="80">
        <v>2021</v>
      </c>
      <c r="E13" s="88"/>
      <c r="F13" s="88"/>
      <c r="G13" s="88"/>
      <c r="H13" s="88"/>
      <c r="I13" s="88"/>
      <c r="J13" s="81"/>
    </row>
    <row r="14" spans="1:10" x14ac:dyDescent="0.2">
      <c r="B14" s="89"/>
      <c r="C14" s="89"/>
      <c r="D14" s="76"/>
      <c r="E14" s="60"/>
      <c r="F14" s="76"/>
      <c r="G14" s="76"/>
      <c r="H14" s="76"/>
      <c r="I14" s="60"/>
      <c r="J14" s="79"/>
    </row>
    <row r="15" spans="1:10" ht="18" x14ac:dyDescent="0.2">
      <c r="B15" s="76" t="s">
        <v>392</v>
      </c>
      <c r="C15" s="139" t="s">
        <v>92</v>
      </c>
      <c r="D15" s="139"/>
      <c r="E15" s="139"/>
      <c r="F15" s="139"/>
      <c r="G15" s="139"/>
      <c r="H15" s="139"/>
      <c r="I15" s="139"/>
      <c r="J15" s="139"/>
    </row>
    <row r="16" spans="1:10" s="90" customFormat="1" ht="18" x14ac:dyDescent="0.2">
      <c r="B16" s="76" t="s">
        <v>112</v>
      </c>
      <c r="C16" s="139" t="s">
        <v>202</v>
      </c>
      <c r="D16" s="139"/>
      <c r="E16" s="139"/>
      <c r="F16" s="139"/>
      <c r="G16" s="139"/>
      <c r="H16" s="139"/>
      <c r="I16" s="139"/>
      <c r="J16" s="139"/>
    </row>
    <row r="17" spans="1:10" s="90" customFormat="1" ht="18.75" customHeight="1" x14ac:dyDescent="0.2">
      <c r="B17" s="76" t="s">
        <v>10</v>
      </c>
      <c r="C17" s="139" t="s">
        <v>34</v>
      </c>
      <c r="D17" s="139"/>
      <c r="E17" s="139"/>
      <c r="F17" s="139"/>
      <c r="G17" s="139"/>
      <c r="H17" s="139"/>
      <c r="I17" s="139"/>
      <c r="J17" s="139"/>
    </row>
    <row r="18" spans="1:10" s="91" customFormat="1" ht="18" thickBot="1" x14ac:dyDescent="0.25">
      <c r="A18" s="90"/>
      <c r="B18" s="92"/>
      <c r="C18" s="93"/>
      <c r="D18" s="93"/>
      <c r="E18" s="94"/>
      <c r="F18" s="94"/>
      <c r="G18" s="94"/>
      <c r="H18" s="94"/>
      <c r="I18" s="94"/>
      <c r="J18" s="95"/>
    </row>
    <row r="19" spans="1:10" s="96" customFormat="1" ht="16.5" customHeight="1" x14ac:dyDescent="0.2">
      <c r="B19" s="215" t="s">
        <v>9</v>
      </c>
      <c r="C19" s="216" t="s">
        <v>78</v>
      </c>
      <c r="D19" s="216" t="s">
        <v>201</v>
      </c>
      <c r="E19" s="217" t="s">
        <v>123</v>
      </c>
      <c r="F19" s="218" t="s">
        <v>124</v>
      </c>
      <c r="G19" s="219"/>
      <c r="H19" s="220"/>
      <c r="I19" s="221" t="s">
        <v>7</v>
      </c>
      <c r="J19" s="222" t="s">
        <v>8</v>
      </c>
    </row>
    <row r="20" spans="1:10" s="96" customFormat="1" ht="16.5" customHeight="1" x14ac:dyDescent="0.2">
      <c r="B20" s="223"/>
      <c r="C20" s="224"/>
      <c r="D20" s="224"/>
      <c r="E20" s="225"/>
      <c r="F20" s="226" t="s">
        <v>321</v>
      </c>
      <c r="G20" s="227"/>
      <c r="H20" s="228"/>
      <c r="I20" s="229"/>
      <c r="J20" s="230"/>
    </row>
    <row r="21" spans="1:10" s="96" customFormat="1" ht="37" thickBot="1" x14ac:dyDescent="0.25">
      <c r="B21" s="231"/>
      <c r="C21" s="232"/>
      <c r="D21" s="232"/>
      <c r="E21" s="233"/>
      <c r="F21" s="234" t="s">
        <v>117</v>
      </c>
      <c r="G21" s="235" t="s">
        <v>118</v>
      </c>
      <c r="H21" s="236" t="s">
        <v>356</v>
      </c>
      <c r="I21" s="237"/>
      <c r="J21" s="238"/>
    </row>
    <row r="22" spans="1:10" s="97" customFormat="1" ht="102" customHeight="1" x14ac:dyDescent="0.2">
      <c r="B22" s="98" t="s">
        <v>14</v>
      </c>
      <c r="C22" s="99" t="s">
        <v>203</v>
      </c>
      <c r="D22" s="99" t="s">
        <v>204</v>
      </c>
      <c r="E22" s="100">
        <v>1</v>
      </c>
      <c r="F22" s="100">
        <v>1</v>
      </c>
      <c r="G22" s="100">
        <v>1</v>
      </c>
      <c r="H22" s="101">
        <f>+G22/F22</f>
        <v>1</v>
      </c>
      <c r="I22" s="102" t="s">
        <v>67</v>
      </c>
      <c r="J22" s="103" t="s">
        <v>357</v>
      </c>
    </row>
    <row r="23" spans="1:10" s="97" customFormat="1" ht="110.25" customHeight="1" x14ac:dyDescent="0.2">
      <c r="B23" s="104"/>
      <c r="C23" s="99" t="s">
        <v>205</v>
      </c>
      <c r="D23" s="99" t="s">
        <v>206</v>
      </c>
      <c r="E23" s="100">
        <v>1</v>
      </c>
      <c r="F23" s="100">
        <v>0.75</v>
      </c>
      <c r="G23" s="100">
        <v>0.75</v>
      </c>
      <c r="H23" s="100">
        <f>+G23/F23</f>
        <v>1</v>
      </c>
      <c r="I23" s="102" t="s">
        <v>67</v>
      </c>
      <c r="J23" s="103" t="s">
        <v>358</v>
      </c>
    </row>
    <row r="24" spans="1:10" s="97" customFormat="1" ht="79.5" customHeight="1" x14ac:dyDescent="0.2">
      <c r="B24" s="104"/>
      <c r="C24" s="99" t="s">
        <v>127</v>
      </c>
      <c r="D24" s="99" t="s">
        <v>197</v>
      </c>
      <c r="E24" s="105">
        <v>1</v>
      </c>
      <c r="F24" s="100">
        <v>0.5</v>
      </c>
      <c r="G24" s="100">
        <v>0.5</v>
      </c>
      <c r="H24" s="100">
        <f>+G24/F24</f>
        <v>1</v>
      </c>
      <c r="I24" s="102" t="s">
        <v>67</v>
      </c>
      <c r="J24" s="106" t="s">
        <v>359</v>
      </c>
    </row>
    <row r="25" spans="1:10" s="97" customFormat="1" ht="60.75" customHeight="1" thickBot="1" x14ac:dyDescent="0.25">
      <c r="B25" s="107"/>
      <c r="C25" s="108" t="s">
        <v>207</v>
      </c>
      <c r="D25" s="108" t="s">
        <v>208</v>
      </c>
      <c r="E25" s="109">
        <v>1</v>
      </c>
      <c r="F25" s="109">
        <v>0.66</v>
      </c>
      <c r="G25" s="109"/>
      <c r="H25" s="109">
        <f>+G25/F25</f>
        <v>0</v>
      </c>
      <c r="I25" s="111" t="s">
        <v>147</v>
      </c>
      <c r="J25" s="112" t="s">
        <v>360</v>
      </c>
    </row>
    <row r="26" spans="1:10" s="97" customFormat="1" ht="81.75" customHeight="1" thickBot="1" x14ac:dyDescent="0.25">
      <c r="B26" s="113" t="s">
        <v>41</v>
      </c>
      <c r="C26" s="124" t="s">
        <v>128</v>
      </c>
      <c r="D26" s="124" t="s">
        <v>129</v>
      </c>
      <c r="E26" s="114">
        <v>1</v>
      </c>
      <c r="F26" s="114">
        <v>0.75</v>
      </c>
      <c r="G26" s="114">
        <v>0.75</v>
      </c>
      <c r="H26" s="114">
        <f>+G26/F26</f>
        <v>1</v>
      </c>
      <c r="I26" s="115" t="s">
        <v>67</v>
      </c>
      <c r="J26" s="116" t="s">
        <v>393</v>
      </c>
    </row>
    <row r="27" spans="1:10" s="97" customFormat="1" x14ac:dyDescent="0.2">
      <c r="B27" s="117"/>
      <c r="C27" s="118"/>
      <c r="D27" s="118"/>
      <c r="E27" s="119"/>
      <c r="F27" s="120"/>
      <c r="G27" s="120"/>
      <c r="H27" s="120"/>
      <c r="I27" s="119"/>
      <c r="J27" s="121"/>
    </row>
    <row r="28" spans="1:10" ht="18" x14ac:dyDescent="0.2">
      <c r="B28" s="45" t="s">
        <v>392</v>
      </c>
      <c r="C28" s="122" t="s">
        <v>92</v>
      </c>
      <c r="D28" s="122"/>
      <c r="E28" s="122"/>
      <c r="F28" s="122"/>
      <c r="G28" s="122"/>
      <c r="H28" s="122"/>
      <c r="I28" s="122"/>
      <c r="J28" s="122"/>
    </row>
    <row r="29" spans="1:10" ht="18" x14ac:dyDescent="0.2">
      <c r="A29" s="90"/>
      <c r="B29" s="123" t="s">
        <v>113</v>
      </c>
      <c r="C29" s="122" t="s">
        <v>394</v>
      </c>
      <c r="D29" s="122"/>
      <c r="E29" s="122"/>
      <c r="F29" s="122"/>
      <c r="G29" s="122"/>
      <c r="H29" s="122"/>
      <c r="I29" s="122"/>
      <c r="J29" s="122"/>
    </row>
    <row r="30" spans="1:10" ht="18" x14ac:dyDescent="0.2">
      <c r="A30" s="90"/>
      <c r="B30" s="123" t="s">
        <v>10</v>
      </c>
      <c r="C30" s="122" t="s">
        <v>395</v>
      </c>
      <c r="D30" s="122"/>
      <c r="E30" s="122"/>
      <c r="F30" s="122"/>
      <c r="G30" s="122"/>
      <c r="H30" s="122"/>
      <c r="I30" s="122"/>
      <c r="J30" s="122"/>
    </row>
    <row r="31" spans="1:10" ht="18" thickBot="1" x14ac:dyDescent="0.25">
      <c r="A31" s="90"/>
      <c r="B31" s="93"/>
      <c r="C31" s="93"/>
      <c r="D31" s="93"/>
      <c r="E31" s="94"/>
      <c r="F31" s="94"/>
      <c r="G31" s="94"/>
      <c r="H31" s="94"/>
      <c r="I31" s="94"/>
      <c r="J31" s="95"/>
    </row>
    <row r="32" spans="1:10" ht="16.5" customHeight="1" x14ac:dyDescent="0.2">
      <c r="A32" s="97"/>
      <c r="B32" s="215" t="s">
        <v>9</v>
      </c>
      <c r="C32" s="216" t="s">
        <v>78</v>
      </c>
      <c r="D32" s="216" t="s">
        <v>201</v>
      </c>
      <c r="E32" s="217" t="s">
        <v>123</v>
      </c>
      <c r="F32" s="218" t="s">
        <v>124</v>
      </c>
      <c r="G32" s="219"/>
      <c r="H32" s="220"/>
      <c r="I32" s="221" t="s">
        <v>7</v>
      </c>
      <c r="J32" s="222" t="s">
        <v>8</v>
      </c>
    </row>
    <row r="33" spans="1:10" ht="16.5" customHeight="1" x14ac:dyDescent="0.2">
      <c r="A33" s="97"/>
      <c r="B33" s="223"/>
      <c r="C33" s="224"/>
      <c r="D33" s="224"/>
      <c r="E33" s="225"/>
      <c r="F33" s="226" t="s">
        <v>321</v>
      </c>
      <c r="G33" s="227"/>
      <c r="H33" s="228"/>
      <c r="I33" s="229"/>
      <c r="J33" s="230"/>
    </row>
    <row r="34" spans="1:10" ht="37" thickBot="1" x14ac:dyDescent="0.25">
      <c r="A34" s="97"/>
      <c r="B34" s="256"/>
      <c r="C34" s="257"/>
      <c r="D34" s="257"/>
      <c r="E34" s="225"/>
      <c r="F34" s="258" t="s">
        <v>117</v>
      </c>
      <c r="G34" s="259" t="s">
        <v>118</v>
      </c>
      <c r="H34" s="260" t="s">
        <v>356</v>
      </c>
      <c r="I34" s="229"/>
      <c r="J34" s="230"/>
    </row>
    <row r="35" spans="1:10" ht="122.25" customHeight="1" thickBot="1" x14ac:dyDescent="0.25">
      <c r="A35" s="97"/>
      <c r="B35" s="113" t="s">
        <v>139</v>
      </c>
      <c r="C35" s="124" t="s">
        <v>209</v>
      </c>
      <c r="D35" s="124" t="s">
        <v>210</v>
      </c>
      <c r="E35" s="125">
        <v>150</v>
      </c>
      <c r="F35" s="126">
        <v>150</v>
      </c>
      <c r="G35" s="127">
        <v>150</v>
      </c>
      <c r="H35" s="114">
        <f>+G35/F35</f>
        <v>1</v>
      </c>
      <c r="I35" s="115" t="s">
        <v>79</v>
      </c>
      <c r="J35" s="152" t="s">
        <v>361</v>
      </c>
    </row>
    <row r="36" spans="1:10" ht="98.25" customHeight="1" x14ac:dyDescent="0.2">
      <c r="A36" s="97"/>
      <c r="B36" s="98" t="s">
        <v>195</v>
      </c>
      <c r="C36" s="131" t="s">
        <v>140</v>
      </c>
      <c r="D36" s="131" t="s">
        <v>141</v>
      </c>
      <c r="E36" s="175">
        <v>1</v>
      </c>
      <c r="F36" s="101">
        <v>0.75</v>
      </c>
      <c r="G36" s="101">
        <v>0.75</v>
      </c>
      <c r="H36" s="101">
        <f>+G36/F36</f>
        <v>1</v>
      </c>
      <c r="I36" s="137" t="s">
        <v>72</v>
      </c>
      <c r="J36" s="268" t="s">
        <v>362</v>
      </c>
    </row>
    <row r="37" spans="1:10" ht="282" customHeight="1" thickBot="1" x14ac:dyDescent="0.25">
      <c r="A37" s="97"/>
      <c r="B37" s="172"/>
      <c r="C37" s="133" t="s">
        <v>142</v>
      </c>
      <c r="D37" s="133" t="s">
        <v>143</v>
      </c>
      <c r="E37" s="110">
        <v>1</v>
      </c>
      <c r="F37" s="134">
        <v>1</v>
      </c>
      <c r="G37" s="134">
        <v>1</v>
      </c>
      <c r="H37" s="110">
        <f>+G37/F37</f>
        <v>1</v>
      </c>
      <c r="I37" s="206" t="s">
        <v>148</v>
      </c>
      <c r="J37" s="267" t="s">
        <v>363</v>
      </c>
    </row>
    <row r="38" spans="1:10" ht="157.5" customHeight="1" thickBot="1" x14ac:dyDescent="0.25">
      <c r="A38" s="97"/>
      <c r="B38" s="187" t="s">
        <v>43</v>
      </c>
      <c r="C38" s="264" t="s">
        <v>144</v>
      </c>
      <c r="D38" s="264" t="s">
        <v>145</v>
      </c>
      <c r="E38" s="136">
        <v>1</v>
      </c>
      <c r="F38" s="136">
        <v>0.66</v>
      </c>
      <c r="G38" s="136">
        <v>0.66</v>
      </c>
      <c r="H38" s="136">
        <f>+G38/F38</f>
        <v>1</v>
      </c>
      <c r="I38" s="265" t="s">
        <v>211</v>
      </c>
      <c r="J38" s="266" t="s">
        <v>364</v>
      </c>
    </row>
    <row r="39" spans="1:10" x14ac:dyDescent="0.2">
      <c r="C39" s="76"/>
      <c r="D39" s="76"/>
      <c r="E39" s="60"/>
      <c r="F39" s="60"/>
      <c r="H39" s="60"/>
      <c r="I39" s="60"/>
      <c r="J39" s="79"/>
    </row>
    <row r="40" spans="1:10" ht="18" x14ac:dyDescent="0.2">
      <c r="B40" s="76" t="s">
        <v>392</v>
      </c>
      <c r="C40" s="139" t="s">
        <v>92</v>
      </c>
      <c r="D40" s="139"/>
      <c r="E40" s="139"/>
      <c r="F40" s="139"/>
      <c r="G40" s="139"/>
      <c r="H40" s="139"/>
      <c r="I40" s="139"/>
      <c r="J40" s="139"/>
    </row>
    <row r="41" spans="1:10" ht="18" x14ac:dyDescent="0.2">
      <c r="B41" s="140" t="s">
        <v>114</v>
      </c>
      <c r="C41" s="139" t="s">
        <v>396</v>
      </c>
      <c r="D41" s="139"/>
      <c r="E41" s="139"/>
      <c r="F41" s="139"/>
      <c r="G41" s="139"/>
      <c r="H41" s="139"/>
      <c r="I41" s="139"/>
      <c r="J41" s="139"/>
    </row>
    <row r="42" spans="1:10" ht="18" x14ac:dyDescent="0.2">
      <c r="B42" s="76" t="s">
        <v>10</v>
      </c>
      <c r="C42" s="139" t="s">
        <v>34</v>
      </c>
      <c r="D42" s="139"/>
      <c r="E42" s="139"/>
      <c r="F42" s="139"/>
      <c r="G42" s="139"/>
      <c r="H42" s="139"/>
      <c r="I42" s="139"/>
      <c r="J42" s="139"/>
    </row>
    <row r="43" spans="1:10" ht="18" thickBot="1" x14ac:dyDescent="0.25">
      <c r="C43" s="76"/>
      <c r="D43" s="76"/>
      <c r="E43" s="60"/>
      <c r="F43" s="60"/>
      <c r="H43" s="60"/>
      <c r="I43" s="60"/>
      <c r="J43" s="79"/>
    </row>
    <row r="44" spans="1:10" x14ac:dyDescent="0.2">
      <c r="B44" s="215" t="s">
        <v>9</v>
      </c>
      <c r="C44" s="216" t="s">
        <v>78</v>
      </c>
      <c r="D44" s="216" t="s">
        <v>201</v>
      </c>
      <c r="E44" s="217" t="s">
        <v>123</v>
      </c>
      <c r="F44" s="218" t="s">
        <v>124</v>
      </c>
      <c r="G44" s="219"/>
      <c r="H44" s="220"/>
      <c r="I44" s="221" t="s">
        <v>7</v>
      </c>
      <c r="J44" s="222" t="s">
        <v>8</v>
      </c>
    </row>
    <row r="45" spans="1:10" ht="16.5" customHeight="1" x14ac:dyDescent="0.2">
      <c r="B45" s="223"/>
      <c r="C45" s="224"/>
      <c r="D45" s="224"/>
      <c r="E45" s="225"/>
      <c r="F45" s="226" t="s">
        <v>321</v>
      </c>
      <c r="G45" s="227"/>
      <c r="H45" s="228"/>
      <c r="I45" s="229"/>
      <c r="J45" s="230"/>
    </row>
    <row r="46" spans="1:10" ht="37" thickBot="1" x14ac:dyDescent="0.25">
      <c r="B46" s="231"/>
      <c r="C46" s="232"/>
      <c r="D46" s="232"/>
      <c r="E46" s="233"/>
      <c r="F46" s="234" t="s">
        <v>117</v>
      </c>
      <c r="G46" s="235" t="s">
        <v>118</v>
      </c>
      <c r="H46" s="236" t="s">
        <v>356</v>
      </c>
      <c r="I46" s="237"/>
      <c r="J46" s="238"/>
    </row>
    <row r="47" spans="1:10" ht="82.5" customHeight="1" thickBot="1" x14ac:dyDescent="0.25">
      <c r="B47" s="138" t="s">
        <v>43</v>
      </c>
      <c r="C47" s="138" t="s">
        <v>222</v>
      </c>
      <c r="D47" s="138" t="s">
        <v>223</v>
      </c>
      <c r="E47" s="114">
        <v>1</v>
      </c>
      <c r="F47" s="114">
        <v>1</v>
      </c>
      <c r="G47" s="114">
        <v>1</v>
      </c>
      <c r="H47" s="114">
        <f>+G47/F47</f>
        <v>1</v>
      </c>
      <c r="I47" s="128" t="s">
        <v>224</v>
      </c>
      <c r="J47" s="116" t="s">
        <v>397</v>
      </c>
    </row>
    <row r="48" spans="1:10" x14ac:dyDescent="0.2">
      <c r="C48" s="76"/>
      <c r="D48" s="76"/>
      <c r="E48" s="60"/>
      <c r="F48" s="60"/>
      <c r="H48" s="60"/>
      <c r="I48" s="60"/>
      <c r="J48" s="79"/>
    </row>
    <row r="49" spans="1:10" ht="18" x14ac:dyDescent="0.2">
      <c r="B49" s="76" t="s">
        <v>398</v>
      </c>
      <c r="C49" s="139" t="s">
        <v>92</v>
      </c>
      <c r="D49" s="139"/>
      <c r="E49" s="139"/>
      <c r="F49" s="139"/>
      <c r="G49" s="139"/>
      <c r="H49" s="139"/>
      <c r="I49" s="139"/>
      <c r="J49" s="139"/>
    </row>
    <row r="50" spans="1:10" ht="18" x14ac:dyDescent="0.2">
      <c r="A50" s="90"/>
      <c r="B50" s="123" t="s">
        <v>114</v>
      </c>
      <c r="C50" s="139" t="s">
        <v>396</v>
      </c>
      <c r="D50" s="139"/>
      <c r="E50" s="139"/>
      <c r="F50" s="139"/>
      <c r="G50" s="139"/>
      <c r="H50" s="139"/>
      <c r="I50" s="139"/>
      <c r="J50" s="139"/>
    </row>
    <row r="51" spans="1:10" ht="19" thickBot="1" x14ac:dyDescent="0.25">
      <c r="A51" s="90"/>
      <c r="B51" s="123" t="s">
        <v>10</v>
      </c>
      <c r="C51" s="139" t="s">
        <v>399</v>
      </c>
      <c r="D51" s="139"/>
      <c r="E51" s="139"/>
      <c r="F51" s="139"/>
      <c r="G51" s="139"/>
      <c r="H51" s="139"/>
      <c r="I51" s="139"/>
      <c r="J51" s="139"/>
    </row>
    <row r="52" spans="1:10" ht="18" thickBot="1" x14ac:dyDescent="0.25">
      <c r="A52" s="90"/>
      <c r="B52" s="94"/>
      <c r="C52" s="93"/>
      <c r="D52" s="93"/>
      <c r="E52" s="94"/>
      <c r="F52" s="94"/>
      <c r="G52" s="94"/>
      <c r="H52" s="94"/>
      <c r="I52" s="94"/>
      <c r="J52" s="263"/>
    </row>
    <row r="53" spans="1:10" ht="16.5" customHeight="1" x14ac:dyDescent="0.2">
      <c r="A53" s="97"/>
      <c r="B53" s="215" t="s">
        <v>9</v>
      </c>
      <c r="C53" s="216" t="s">
        <v>78</v>
      </c>
      <c r="D53" s="216" t="s">
        <v>201</v>
      </c>
      <c r="E53" s="217" t="s">
        <v>123</v>
      </c>
      <c r="F53" s="218" t="s">
        <v>124</v>
      </c>
      <c r="G53" s="219"/>
      <c r="H53" s="220"/>
      <c r="I53" s="221" t="s">
        <v>7</v>
      </c>
      <c r="J53" s="222" t="s">
        <v>8</v>
      </c>
    </row>
    <row r="54" spans="1:10" ht="16.5" customHeight="1" x14ac:dyDescent="0.2">
      <c r="A54" s="97"/>
      <c r="B54" s="223"/>
      <c r="C54" s="224"/>
      <c r="D54" s="224"/>
      <c r="E54" s="225"/>
      <c r="F54" s="226" t="s">
        <v>321</v>
      </c>
      <c r="G54" s="227"/>
      <c r="H54" s="228"/>
      <c r="I54" s="229"/>
      <c r="J54" s="230"/>
    </row>
    <row r="55" spans="1:10" ht="37" thickBot="1" x14ac:dyDescent="0.25">
      <c r="A55" s="97"/>
      <c r="B55" s="231"/>
      <c r="C55" s="232"/>
      <c r="D55" s="232"/>
      <c r="E55" s="233"/>
      <c r="F55" s="234" t="s">
        <v>117</v>
      </c>
      <c r="G55" s="235" t="s">
        <v>118</v>
      </c>
      <c r="H55" s="236" t="s">
        <v>356</v>
      </c>
      <c r="I55" s="237"/>
      <c r="J55" s="238"/>
    </row>
    <row r="56" spans="1:10" ht="115.5" customHeight="1" x14ac:dyDescent="0.2">
      <c r="A56" s="97"/>
      <c r="B56" s="141" t="s">
        <v>130</v>
      </c>
      <c r="C56" s="99" t="s">
        <v>212</v>
      </c>
      <c r="D56" s="99" t="s">
        <v>213</v>
      </c>
      <c r="E56" s="100">
        <v>1</v>
      </c>
      <c r="F56" s="100">
        <v>0.5</v>
      </c>
      <c r="G56" s="142">
        <v>0.4</v>
      </c>
      <c r="H56" s="143">
        <f>+G56/F56</f>
        <v>0.8</v>
      </c>
      <c r="I56" s="102" t="s">
        <v>95</v>
      </c>
      <c r="J56" s="144" t="s">
        <v>328</v>
      </c>
    </row>
    <row r="57" spans="1:10" ht="111.75" customHeight="1" x14ac:dyDescent="0.2">
      <c r="A57" s="97"/>
      <c r="B57" s="145"/>
      <c r="C57" s="146" t="s">
        <v>214</v>
      </c>
      <c r="D57" s="99" t="s">
        <v>215</v>
      </c>
      <c r="E57" s="100">
        <v>1</v>
      </c>
      <c r="F57" s="100">
        <v>0.75</v>
      </c>
      <c r="G57" s="109">
        <v>0.4</v>
      </c>
      <c r="H57" s="100">
        <f>+G57/F57</f>
        <v>0.53333333333333333</v>
      </c>
      <c r="I57" s="102" t="s">
        <v>72</v>
      </c>
      <c r="J57" s="144" t="s">
        <v>365</v>
      </c>
    </row>
    <row r="58" spans="1:10" ht="36" x14ac:dyDescent="0.2">
      <c r="A58" s="97"/>
      <c r="B58" s="145"/>
      <c r="C58" s="99" t="s">
        <v>220</v>
      </c>
      <c r="D58" s="99" t="s">
        <v>221</v>
      </c>
      <c r="E58" s="147">
        <v>3</v>
      </c>
      <c r="F58" s="100">
        <v>0.75</v>
      </c>
      <c r="G58" s="109">
        <v>0.75</v>
      </c>
      <c r="H58" s="101">
        <f>+G58/F58</f>
        <v>1</v>
      </c>
      <c r="I58" s="102" t="s">
        <v>72</v>
      </c>
      <c r="J58" s="148" t="s">
        <v>400</v>
      </c>
    </row>
    <row r="59" spans="1:10" ht="68.25" customHeight="1" thickBot="1" x14ac:dyDescent="0.25">
      <c r="A59" s="97"/>
      <c r="B59" s="145"/>
      <c r="C59" s="108" t="s">
        <v>301</v>
      </c>
      <c r="D59" s="108" t="s">
        <v>302</v>
      </c>
      <c r="E59" s="109">
        <v>1</v>
      </c>
      <c r="F59" s="109">
        <v>0.5</v>
      </c>
      <c r="G59" s="109">
        <v>0.5</v>
      </c>
      <c r="H59" s="150">
        <v>0</v>
      </c>
      <c r="I59" s="111" t="s">
        <v>95</v>
      </c>
      <c r="J59" s="148" t="s">
        <v>366</v>
      </c>
    </row>
    <row r="60" spans="1:10" ht="99" customHeight="1" thickBot="1" x14ac:dyDescent="0.25">
      <c r="A60" s="97"/>
      <c r="B60" s="151" t="s">
        <v>49</v>
      </c>
      <c r="C60" s="138" t="s">
        <v>303</v>
      </c>
      <c r="D60" s="138" t="s">
        <v>304</v>
      </c>
      <c r="E60" s="114">
        <v>1</v>
      </c>
      <c r="F60" s="114">
        <v>0.5</v>
      </c>
      <c r="G60" s="114">
        <v>0.5</v>
      </c>
      <c r="H60" s="114">
        <f t="shared" ref="H60" si="0">+G60/F60</f>
        <v>1</v>
      </c>
      <c r="I60" s="128" t="s">
        <v>146</v>
      </c>
      <c r="J60" s="152" t="s">
        <v>367</v>
      </c>
    </row>
    <row r="61" spans="1:10" ht="73" thickBot="1" x14ac:dyDescent="0.25">
      <c r="A61" s="153"/>
      <c r="B61" s="151" t="s">
        <v>46</v>
      </c>
      <c r="C61" s="138" t="s">
        <v>217</v>
      </c>
      <c r="D61" s="138" t="s">
        <v>218</v>
      </c>
      <c r="E61" s="262">
        <v>6</v>
      </c>
      <c r="F61" s="114">
        <v>0</v>
      </c>
      <c r="G61" s="114">
        <v>0</v>
      </c>
      <c r="H61" s="114">
        <v>0</v>
      </c>
      <c r="I61" s="128" t="s">
        <v>219</v>
      </c>
      <c r="J61" s="152" t="s">
        <v>319</v>
      </c>
    </row>
    <row r="62" spans="1:10" x14ac:dyDescent="0.2">
      <c r="A62" s="97"/>
      <c r="B62" s="60"/>
      <c r="C62" s="60"/>
      <c r="D62" s="60"/>
      <c r="E62" s="60"/>
      <c r="F62" s="156"/>
      <c r="G62" s="156"/>
      <c r="H62" s="156"/>
      <c r="I62" s="79"/>
      <c r="J62" s="155"/>
    </row>
    <row r="63" spans="1:10" ht="18" x14ac:dyDescent="0.2">
      <c r="B63" s="76" t="s">
        <v>398</v>
      </c>
      <c r="C63" s="122" t="s">
        <v>92</v>
      </c>
      <c r="D63" s="122"/>
      <c r="E63" s="122"/>
      <c r="F63" s="122"/>
      <c r="G63" s="122"/>
      <c r="H63" s="122"/>
      <c r="I63" s="122"/>
      <c r="J63" s="122"/>
    </row>
    <row r="64" spans="1:10" ht="18" x14ac:dyDescent="0.2">
      <c r="B64" s="123" t="s">
        <v>114</v>
      </c>
      <c r="C64" s="139" t="s">
        <v>396</v>
      </c>
      <c r="D64" s="139"/>
      <c r="E64" s="139"/>
      <c r="F64" s="139"/>
      <c r="G64" s="139"/>
      <c r="H64" s="139"/>
      <c r="I64" s="139"/>
      <c r="J64" s="139"/>
    </row>
    <row r="65" spans="1:10" ht="18" x14ac:dyDescent="0.2">
      <c r="B65" s="123" t="s">
        <v>10</v>
      </c>
      <c r="C65" s="122" t="s">
        <v>390</v>
      </c>
      <c r="D65" s="122"/>
      <c r="E65" s="157"/>
      <c r="F65" s="157"/>
      <c r="G65" s="157"/>
      <c r="H65" s="157"/>
      <c r="I65" s="157"/>
      <c r="J65" s="157"/>
    </row>
    <row r="66" spans="1:10" ht="24" customHeight="1" thickBot="1" x14ac:dyDescent="0.25">
      <c r="A66" s="97"/>
      <c r="B66" s="123"/>
      <c r="C66" s="157"/>
      <c r="D66" s="157"/>
      <c r="E66" s="157"/>
      <c r="F66" s="157"/>
      <c r="G66" s="157"/>
      <c r="H66" s="157"/>
      <c r="I66" s="157"/>
      <c r="J66" s="157"/>
    </row>
    <row r="67" spans="1:10" ht="24" customHeight="1" x14ac:dyDescent="0.2">
      <c r="A67" s="97"/>
      <c r="B67" s="215" t="s">
        <v>9</v>
      </c>
      <c r="C67" s="216" t="s">
        <v>78</v>
      </c>
      <c r="D67" s="216" t="s">
        <v>201</v>
      </c>
      <c r="E67" s="217" t="s">
        <v>123</v>
      </c>
      <c r="F67" s="218" t="s">
        <v>124</v>
      </c>
      <c r="G67" s="219"/>
      <c r="H67" s="220"/>
      <c r="I67" s="221" t="s">
        <v>7</v>
      </c>
      <c r="J67" s="222" t="s">
        <v>8</v>
      </c>
    </row>
    <row r="68" spans="1:10" x14ac:dyDescent="0.2">
      <c r="A68" s="97"/>
      <c r="B68" s="223"/>
      <c r="C68" s="224"/>
      <c r="D68" s="224"/>
      <c r="E68" s="225"/>
      <c r="F68" s="226" t="s">
        <v>321</v>
      </c>
      <c r="G68" s="227"/>
      <c r="H68" s="228"/>
      <c r="I68" s="229"/>
      <c r="J68" s="230"/>
    </row>
    <row r="69" spans="1:10" ht="16.5" customHeight="1" thickBot="1" x14ac:dyDescent="0.25">
      <c r="A69" s="97"/>
      <c r="B69" s="256"/>
      <c r="C69" s="257"/>
      <c r="D69" s="257"/>
      <c r="E69" s="225"/>
      <c r="F69" s="258" t="s">
        <v>117</v>
      </c>
      <c r="G69" s="259" t="s">
        <v>118</v>
      </c>
      <c r="H69" s="260" t="s">
        <v>356</v>
      </c>
      <c r="I69" s="229"/>
      <c r="J69" s="230"/>
    </row>
    <row r="70" spans="1:10" ht="94.5" customHeight="1" x14ac:dyDescent="0.2">
      <c r="A70" s="97"/>
      <c r="B70" s="129" t="s">
        <v>43</v>
      </c>
      <c r="C70" s="130" t="s">
        <v>80</v>
      </c>
      <c r="D70" s="130" t="s">
        <v>125</v>
      </c>
      <c r="E70" s="143">
        <v>1</v>
      </c>
      <c r="F70" s="143">
        <v>0.75</v>
      </c>
      <c r="G70" s="143">
        <v>0.75</v>
      </c>
      <c r="H70" s="143">
        <f>+G70/F70</f>
        <v>1</v>
      </c>
      <c r="I70" s="261" t="s">
        <v>79</v>
      </c>
      <c r="J70" s="189" t="s">
        <v>196</v>
      </c>
    </row>
    <row r="71" spans="1:10" ht="94.5" customHeight="1" thickBot="1" x14ac:dyDescent="0.25">
      <c r="A71" s="97"/>
      <c r="B71" s="107"/>
      <c r="C71" s="108" t="s">
        <v>96</v>
      </c>
      <c r="D71" s="108" t="s">
        <v>97</v>
      </c>
      <c r="E71" s="109">
        <v>1</v>
      </c>
      <c r="F71" s="109">
        <v>0.75</v>
      </c>
      <c r="G71" s="109">
        <v>0.75</v>
      </c>
      <c r="H71" s="109">
        <f>+G71/F71</f>
        <v>1</v>
      </c>
      <c r="I71" s="111" t="s">
        <v>91</v>
      </c>
      <c r="J71" s="148" t="s">
        <v>295</v>
      </c>
    </row>
    <row r="72" spans="1:10" ht="117" customHeight="1" thickBot="1" x14ac:dyDescent="0.25">
      <c r="A72" s="97"/>
      <c r="B72" s="113" t="s">
        <v>150</v>
      </c>
      <c r="C72" s="138" t="s">
        <v>198</v>
      </c>
      <c r="D72" s="138" t="s">
        <v>199</v>
      </c>
      <c r="E72" s="114">
        <v>1</v>
      </c>
      <c r="F72" s="114">
        <v>0.75</v>
      </c>
      <c r="G72" s="114">
        <v>0.75</v>
      </c>
      <c r="H72" s="114">
        <f>+G72/F72</f>
        <v>1</v>
      </c>
      <c r="I72" s="128" t="s">
        <v>216</v>
      </c>
      <c r="J72" s="152" t="s">
        <v>368</v>
      </c>
    </row>
    <row r="73" spans="1:10" x14ac:dyDescent="0.2">
      <c r="A73" s="97"/>
      <c r="B73" s="117"/>
      <c r="C73" s="157"/>
      <c r="D73" s="157"/>
      <c r="E73" s="117"/>
      <c r="F73" s="117"/>
      <c r="G73" s="156"/>
      <c r="H73" s="117"/>
      <c r="I73" s="117"/>
      <c r="J73" s="158"/>
    </row>
    <row r="74" spans="1:10" ht="18" x14ac:dyDescent="0.2">
      <c r="A74" s="97"/>
      <c r="B74" s="76" t="s">
        <v>398</v>
      </c>
      <c r="C74" s="159" t="s">
        <v>92</v>
      </c>
      <c r="D74" s="159"/>
      <c r="E74" s="159"/>
      <c r="F74" s="159"/>
      <c r="G74" s="159"/>
      <c r="H74" s="159"/>
      <c r="I74" s="159"/>
      <c r="J74" s="159"/>
    </row>
    <row r="75" spans="1:10" ht="18" x14ac:dyDescent="0.2">
      <c r="B75" s="123" t="s">
        <v>114</v>
      </c>
      <c r="C75" s="139" t="s">
        <v>396</v>
      </c>
      <c r="D75" s="139"/>
      <c r="E75" s="139"/>
      <c r="F75" s="139"/>
      <c r="G75" s="139"/>
      <c r="H75" s="139"/>
      <c r="I75" s="139"/>
      <c r="J75" s="139"/>
    </row>
    <row r="76" spans="1:10" ht="24" customHeight="1" x14ac:dyDescent="0.2">
      <c r="A76" s="97"/>
      <c r="B76" s="123" t="s">
        <v>10</v>
      </c>
      <c r="C76" s="160" t="s">
        <v>401</v>
      </c>
      <c r="D76" s="160"/>
      <c r="E76" s="160"/>
      <c r="F76" s="47"/>
      <c r="G76" s="47"/>
      <c r="H76" s="47"/>
      <c r="I76" s="47"/>
      <c r="J76" s="47"/>
    </row>
    <row r="77" spans="1:10" ht="18" thickBot="1" x14ac:dyDescent="0.25">
      <c r="A77" s="97"/>
      <c r="B77" s="94"/>
      <c r="C77" s="93"/>
      <c r="D77" s="93"/>
      <c r="E77" s="94"/>
      <c r="F77" s="94"/>
      <c r="G77" s="94"/>
      <c r="H77" s="94"/>
      <c r="I77" s="94"/>
      <c r="J77" s="95"/>
    </row>
    <row r="78" spans="1:10" ht="16.5" customHeight="1" x14ac:dyDescent="0.2">
      <c r="A78" s="97"/>
      <c r="B78" s="215" t="s">
        <v>9</v>
      </c>
      <c r="C78" s="216" t="s">
        <v>78</v>
      </c>
      <c r="D78" s="216" t="s">
        <v>201</v>
      </c>
      <c r="E78" s="217" t="s">
        <v>123</v>
      </c>
      <c r="F78" s="218" t="s">
        <v>124</v>
      </c>
      <c r="G78" s="219"/>
      <c r="H78" s="220"/>
      <c r="I78" s="221" t="s">
        <v>7</v>
      </c>
      <c r="J78" s="222" t="s">
        <v>8</v>
      </c>
    </row>
    <row r="79" spans="1:10" ht="16.5" customHeight="1" x14ac:dyDescent="0.2">
      <c r="A79" s="97"/>
      <c r="B79" s="223"/>
      <c r="C79" s="224"/>
      <c r="D79" s="224"/>
      <c r="E79" s="225"/>
      <c r="F79" s="226" t="s">
        <v>321</v>
      </c>
      <c r="G79" s="227"/>
      <c r="H79" s="228"/>
      <c r="I79" s="229"/>
      <c r="J79" s="230"/>
    </row>
    <row r="80" spans="1:10" ht="37" thickBot="1" x14ac:dyDescent="0.25">
      <c r="A80" s="97"/>
      <c r="B80" s="231"/>
      <c r="C80" s="232"/>
      <c r="D80" s="232"/>
      <c r="E80" s="233"/>
      <c r="F80" s="234" t="s">
        <v>117</v>
      </c>
      <c r="G80" s="235" t="s">
        <v>118</v>
      </c>
      <c r="H80" s="236" t="s">
        <v>356</v>
      </c>
      <c r="I80" s="237"/>
      <c r="J80" s="238"/>
    </row>
    <row r="81" spans="1:10" ht="54" x14ac:dyDescent="0.2">
      <c r="A81" s="97"/>
      <c r="B81" s="141" t="s">
        <v>43</v>
      </c>
      <c r="C81" s="99" t="s">
        <v>226</v>
      </c>
      <c r="D81" s="99" t="s">
        <v>227</v>
      </c>
      <c r="E81" s="147">
        <v>10</v>
      </c>
      <c r="F81" s="100">
        <v>0</v>
      </c>
      <c r="G81" s="161">
        <v>0</v>
      </c>
      <c r="H81" s="162">
        <v>0</v>
      </c>
      <c r="I81" s="102" t="s">
        <v>155</v>
      </c>
      <c r="J81" s="42" t="s">
        <v>369</v>
      </c>
    </row>
    <row r="82" spans="1:10" ht="165.75" customHeight="1" thickBot="1" x14ac:dyDescent="0.25">
      <c r="A82" s="97"/>
      <c r="B82" s="149"/>
      <c r="C82" s="133" t="s">
        <v>228</v>
      </c>
      <c r="D82" s="133" t="s">
        <v>229</v>
      </c>
      <c r="E82" s="201">
        <v>2</v>
      </c>
      <c r="F82" s="110">
        <v>0</v>
      </c>
      <c r="G82" s="163">
        <v>0</v>
      </c>
      <c r="H82" s="163">
        <v>0</v>
      </c>
      <c r="I82" s="206" t="s">
        <v>230</v>
      </c>
      <c r="J82" s="164" t="s">
        <v>370</v>
      </c>
    </row>
    <row r="83" spans="1:10" x14ac:dyDescent="0.2">
      <c r="A83" s="97"/>
      <c r="B83" s="117"/>
      <c r="C83" s="157"/>
      <c r="D83" s="157"/>
      <c r="E83" s="117"/>
      <c r="F83" s="117"/>
      <c r="G83" s="156"/>
      <c r="H83" s="117"/>
      <c r="I83" s="117"/>
      <c r="J83" s="158"/>
    </row>
    <row r="84" spans="1:10" ht="18" x14ac:dyDescent="0.2">
      <c r="B84" s="76" t="s">
        <v>398</v>
      </c>
      <c r="C84" s="159" t="s">
        <v>92</v>
      </c>
      <c r="D84" s="159"/>
      <c r="E84" s="159"/>
      <c r="F84" s="159"/>
      <c r="G84" s="159"/>
      <c r="H84" s="159"/>
      <c r="I84" s="159"/>
      <c r="J84" s="159"/>
    </row>
    <row r="85" spans="1:10" ht="18" x14ac:dyDescent="0.2">
      <c r="B85" s="123" t="s">
        <v>114</v>
      </c>
      <c r="C85" s="139" t="s">
        <v>396</v>
      </c>
      <c r="D85" s="139"/>
      <c r="E85" s="139"/>
      <c r="F85" s="139"/>
      <c r="G85" s="139"/>
      <c r="H85" s="139"/>
      <c r="I85" s="139"/>
      <c r="J85" s="139"/>
    </row>
    <row r="86" spans="1:10" ht="18" x14ac:dyDescent="0.2">
      <c r="B86" s="123" t="s">
        <v>10</v>
      </c>
      <c r="C86" s="47" t="s">
        <v>153</v>
      </c>
      <c r="E86" s="47"/>
      <c r="F86" s="47"/>
      <c r="G86" s="47"/>
      <c r="H86" s="47"/>
      <c r="I86" s="47"/>
      <c r="J86" s="47"/>
    </row>
    <row r="87" spans="1:10" ht="18" thickBot="1" x14ac:dyDescent="0.25">
      <c r="A87" s="97"/>
      <c r="B87" s="94"/>
      <c r="C87" s="93"/>
      <c r="D87" s="93"/>
      <c r="E87" s="94"/>
      <c r="F87" s="94"/>
      <c r="G87" s="94"/>
      <c r="H87" s="94"/>
      <c r="I87" s="94"/>
      <c r="J87" s="95"/>
    </row>
    <row r="88" spans="1:10" ht="16.5" customHeight="1" x14ac:dyDescent="0.2">
      <c r="A88" s="97"/>
      <c r="B88" s="215" t="s">
        <v>9</v>
      </c>
      <c r="C88" s="216" t="s">
        <v>78</v>
      </c>
      <c r="D88" s="216" t="s">
        <v>201</v>
      </c>
      <c r="E88" s="217" t="s">
        <v>123</v>
      </c>
      <c r="F88" s="218" t="s">
        <v>124</v>
      </c>
      <c r="G88" s="219"/>
      <c r="H88" s="220"/>
      <c r="I88" s="221" t="s">
        <v>7</v>
      </c>
      <c r="J88" s="222" t="s">
        <v>8</v>
      </c>
    </row>
    <row r="89" spans="1:10" ht="16.5" customHeight="1" x14ac:dyDescent="0.2">
      <c r="A89" s="97"/>
      <c r="B89" s="223"/>
      <c r="C89" s="224"/>
      <c r="D89" s="224"/>
      <c r="E89" s="225"/>
      <c r="F89" s="226" t="s">
        <v>321</v>
      </c>
      <c r="G89" s="227"/>
      <c r="H89" s="228"/>
      <c r="I89" s="229"/>
      <c r="J89" s="230"/>
    </row>
    <row r="90" spans="1:10" ht="37" thickBot="1" x14ac:dyDescent="0.25">
      <c r="A90" s="97"/>
      <c r="B90" s="231"/>
      <c r="C90" s="232"/>
      <c r="D90" s="232"/>
      <c r="E90" s="233"/>
      <c r="F90" s="234" t="s">
        <v>117</v>
      </c>
      <c r="G90" s="235" t="s">
        <v>118</v>
      </c>
      <c r="H90" s="236" t="s">
        <v>356</v>
      </c>
      <c r="I90" s="237"/>
      <c r="J90" s="238"/>
    </row>
    <row r="91" spans="1:10" ht="81" customHeight="1" thickBot="1" x14ac:dyDescent="0.25">
      <c r="A91" s="97"/>
      <c r="B91" s="255" t="s">
        <v>43</v>
      </c>
      <c r="C91" s="133" t="s">
        <v>151</v>
      </c>
      <c r="D91" s="133" t="s">
        <v>152</v>
      </c>
      <c r="E91" s="136">
        <v>1</v>
      </c>
      <c r="F91" s="110">
        <v>0.75</v>
      </c>
      <c r="G91" s="163"/>
      <c r="H91" s="163">
        <v>0.75</v>
      </c>
      <c r="I91" s="206" t="s">
        <v>231</v>
      </c>
      <c r="J91" s="165" t="s">
        <v>371</v>
      </c>
    </row>
    <row r="92" spans="1:10" x14ac:dyDescent="0.2">
      <c r="A92" s="97"/>
      <c r="B92" s="117"/>
      <c r="C92" s="157"/>
      <c r="D92" s="157"/>
      <c r="E92" s="117"/>
      <c r="F92" s="117"/>
      <c r="G92" s="156"/>
      <c r="H92" s="117"/>
      <c r="I92" s="117"/>
      <c r="J92" s="158"/>
    </row>
    <row r="93" spans="1:10" ht="18" x14ac:dyDescent="0.2">
      <c r="A93" s="97"/>
      <c r="B93" s="76" t="s">
        <v>402</v>
      </c>
      <c r="C93" s="159" t="s">
        <v>92</v>
      </c>
      <c r="D93" s="159"/>
      <c r="E93" s="159"/>
      <c r="F93" s="159"/>
      <c r="G93" s="159"/>
      <c r="H93" s="159"/>
      <c r="I93" s="159"/>
      <c r="J93" s="159"/>
    </row>
    <row r="94" spans="1:10" ht="18" x14ac:dyDescent="0.2">
      <c r="B94" s="123" t="s">
        <v>115</v>
      </c>
      <c r="C94" s="159" t="s">
        <v>16</v>
      </c>
      <c r="D94" s="159"/>
      <c r="E94" s="159"/>
      <c r="F94" s="159"/>
      <c r="G94" s="159"/>
      <c r="H94" s="159"/>
      <c r="I94" s="159"/>
      <c r="J94" s="159"/>
    </row>
    <row r="95" spans="1:10" ht="18" x14ac:dyDescent="0.2">
      <c r="A95" s="97"/>
      <c r="B95" s="123" t="s">
        <v>10</v>
      </c>
      <c r="C95" s="159" t="s">
        <v>35</v>
      </c>
      <c r="D95" s="159"/>
      <c r="E95" s="159"/>
      <c r="F95" s="159"/>
      <c r="G95" s="159"/>
      <c r="H95" s="159"/>
      <c r="I95" s="159"/>
      <c r="J95" s="159"/>
    </row>
    <row r="96" spans="1:10" ht="18" thickBot="1" x14ac:dyDescent="0.25">
      <c r="A96" s="97"/>
      <c r="B96" s="166"/>
      <c r="C96" s="140"/>
      <c r="D96" s="140"/>
      <c r="E96" s="166"/>
      <c r="F96" s="166"/>
      <c r="G96" s="166"/>
      <c r="H96" s="166"/>
      <c r="I96" s="166"/>
      <c r="J96" s="167"/>
    </row>
    <row r="97" spans="1:10" ht="16.5" customHeight="1" x14ac:dyDescent="0.2">
      <c r="A97" s="97"/>
      <c r="B97" s="215" t="s">
        <v>9</v>
      </c>
      <c r="C97" s="216" t="s">
        <v>78</v>
      </c>
      <c r="D97" s="216" t="s">
        <v>201</v>
      </c>
      <c r="E97" s="217" t="s">
        <v>123</v>
      </c>
      <c r="F97" s="218" t="s">
        <v>124</v>
      </c>
      <c r="G97" s="219"/>
      <c r="H97" s="220"/>
      <c r="I97" s="221" t="s">
        <v>7</v>
      </c>
      <c r="J97" s="222" t="s">
        <v>8</v>
      </c>
    </row>
    <row r="98" spans="1:10" ht="16.5" customHeight="1" x14ac:dyDescent="0.2">
      <c r="A98" s="97"/>
      <c r="B98" s="223"/>
      <c r="C98" s="224"/>
      <c r="D98" s="224"/>
      <c r="E98" s="225"/>
      <c r="F98" s="226" t="s">
        <v>321</v>
      </c>
      <c r="G98" s="227"/>
      <c r="H98" s="228"/>
      <c r="I98" s="229"/>
      <c r="J98" s="230"/>
    </row>
    <row r="99" spans="1:10" ht="37" thickBot="1" x14ac:dyDescent="0.25">
      <c r="A99" s="97"/>
      <c r="B99" s="231"/>
      <c r="C99" s="232"/>
      <c r="D99" s="232"/>
      <c r="E99" s="233"/>
      <c r="F99" s="234" t="s">
        <v>117</v>
      </c>
      <c r="G99" s="235" t="s">
        <v>118</v>
      </c>
      <c r="H99" s="236" t="s">
        <v>356</v>
      </c>
      <c r="I99" s="237"/>
      <c r="J99" s="238"/>
    </row>
    <row r="100" spans="1:10" ht="324" x14ac:dyDescent="0.2">
      <c r="A100" s="97"/>
      <c r="B100" s="129" t="s">
        <v>39</v>
      </c>
      <c r="C100" s="99" t="s">
        <v>296</v>
      </c>
      <c r="D100" s="99" t="s">
        <v>70</v>
      </c>
      <c r="E100" s="168">
        <v>4346805</v>
      </c>
      <c r="F100" s="168">
        <v>3771864.3271891479</v>
      </c>
      <c r="G100" s="169">
        <v>3112344</v>
      </c>
      <c r="H100" s="142">
        <f>+G100/F100</f>
        <v>0.82514738867062254</v>
      </c>
      <c r="I100" s="102" t="s">
        <v>132</v>
      </c>
      <c r="J100" s="170" t="s">
        <v>372</v>
      </c>
    </row>
    <row r="101" spans="1:10" ht="324" x14ac:dyDescent="0.2">
      <c r="A101" s="97"/>
      <c r="B101" s="104"/>
      <c r="C101" s="99" t="s">
        <v>322</v>
      </c>
      <c r="D101" s="99" t="s">
        <v>71</v>
      </c>
      <c r="E101" s="168">
        <v>4159659</v>
      </c>
      <c r="F101" s="168">
        <v>2284094.3099845052</v>
      </c>
      <c r="G101" s="171">
        <v>1760463</v>
      </c>
      <c r="H101" s="100">
        <f>+G101/F101</f>
        <v>0.77074882254399668</v>
      </c>
      <c r="I101" s="102" t="s">
        <v>132</v>
      </c>
      <c r="J101" s="170" t="s">
        <v>373</v>
      </c>
    </row>
    <row r="102" spans="1:10" ht="71.25" customHeight="1" x14ac:dyDescent="0.2">
      <c r="A102" s="97"/>
      <c r="B102" s="104"/>
      <c r="C102" s="99" t="s">
        <v>323</v>
      </c>
      <c r="D102" s="99" t="s">
        <v>109</v>
      </c>
      <c r="E102" s="168">
        <v>184283</v>
      </c>
      <c r="F102" s="168">
        <v>149000.25901832312</v>
      </c>
      <c r="G102" s="171">
        <v>119261.84</v>
      </c>
      <c r="H102" s="100">
        <f t="shared" ref="H102:H103" si="1">+G102/F102</f>
        <v>0.80041364213557453</v>
      </c>
      <c r="I102" s="102" t="s">
        <v>110</v>
      </c>
      <c r="J102" s="170" t="s">
        <v>374</v>
      </c>
    </row>
    <row r="103" spans="1:10" ht="95.25" customHeight="1" x14ac:dyDescent="0.2">
      <c r="A103" s="97"/>
      <c r="B103" s="104"/>
      <c r="C103" s="99" t="s">
        <v>324</v>
      </c>
      <c r="D103" s="99" t="s">
        <v>111</v>
      </c>
      <c r="E103" s="168">
        <v>174358</v>
      </c>
      <c r="F103" s="168">
        <v>140975.49509133658</v>
      </c>
      <c r="G103" s="171">
        <v>106257.62</v>
      </c>
      <c r="H103" s="100">
        <f t="shared" si="1"/>
        <v>0.75373113555059179</v>
      </c>
      <c r="I103" s="102" t="s">
        <v>110</v>
      </c>
      <c r="J103" s="170" t="s">
        <v>375</v>
      </c>
    </row>
    <row r="104" spans="1:10" ht="325" thickBot="1" x14ac:dyDescent="0.25">
      <c r="A104" s="97"/>
      <c r="B104" s="172"/>
      <c r="C104" s="133" t="s">
        <v>297</v>
      </c>
      <c r="D104" s="133" t="s">
        <v>298</v>
      </c>
      <c r="E104" s="253">
        <v>993676</v>
      </c>
      <c r="F104" s="253">
        <v>897686.89839999995</v>
      </c>
      <c r="G104" s="173">
        <v>743999.43</v>
      </c>
      <c r="H104" s="110">
        <f>+G104/F104</f>
        <v>0.82879613295690724</v>
      </c>
      <c r="I104" s="206" t="s">
        <v>132</v>
      </c>
      <c r="J104" s="254" t="s">
        <v>376</v>
      </c>
    </row>
    <row r="105" spans="1:10" x14ac:dyDescent="0.2">
      <c r="A105" s="97"/>
      <c r="B105" s="117"/>
      <c r="C105" s="157"/>
      <c r="D105" s="157"/>
      <c r="E105" s="117"/>
      <c r="F105" s="117"/>
      <c r="G105" s="156"/>
      <c r="H105" s="117"/>
      <c r="I105" s="117"/>
      <c r="J105" s="158"/>
    </row>
    <row r="106" spans="1:10" ht="18" x14ac:dyDescent="0.2">
      <c r="B106" s="76" t="s">
        <v>398</v>
      </c>
      <c r="C106" s="159" t="s">
        <v>92</v>
      </c>
      <c r="D106" s="159"/>
      <c r="E106" s="159"/>
      <c r="F106" s="159"/>
      <c r="G106" s="159"/>
      <c r="H106" s="159"/>
      <c r="I106" s="159"/>
      <c r="J106" s="159"/>
    </row>
    <row r="107" spans="1:10" ht="18" x14ac:dyDescent="0.2">
      <c r="B107" s="123" t="s">
        <v>114</v>
      </c>
      <c r="C107" s="139" t="s">
        <v>396</v>
      </c>
      <c r="D107" s="139"/>
      <c r="E107" s="139"/>
      <c r="F107" s="139"/>
      <c r="G107" s="139"/>
      <c r="H107" s="139"/>
      <c r="I107" s="139"/>
      <c r="J107" s="139"/>
    </row>
    <row r="108" spans="1:10" ht="18" x14ac:dyDescent="0.2">
      <c r="B108" s="123" t="s">
        <v>10</v>
      </c>
      <c r="C108" s="47" t="s">
        <v>32</v>
      </c>
      <c r="E108" s="47"/>
      <c r="F108" s="47"/>
      <c r="G108" s="47"/>
      <c r="H108" s="47"/>
      <c r="I108" s="47"/>
      <c r="J108" s="47"/>
    </row>
    <row r="109" spans="1:10" ht="18" thickBot="1" x14ac:dyDescent="0.25">
      <c r="A109" s="97"/>
      <c r="B109" s="94"/>
      <c r="C109" s="93"/>
      <c r="D109" s="93"/>
      <c r="E109" s="94"/>
      <c r="F109" s="94"/>
      <c r="G109" s="94"/>
      <c r="H109" s="94"/>
      <c r="I109" s="94"/>
      <c r="J109" s="95"/>
    </row>
    <row r="110" spans="1:10" ht="16.5" customHeight="1" x14ac:dyDescent="0.2">
      <c r="A110" s="97"/>
      <c r="B110" s="215" t="s">
        <v>9</v>
      </c>
      <c r="C110" s="216" t="s">
        <v>78</v>
      </c>
      <c r="D110" s="216" t="s">
        <v>201</v>
      </c>
      <c r="E110" s="217" t="s">
        <v>123</v>
      </c>
      <c r="F110" s="218" t="s">
        <v>124</v>
      </c>
      <c r="G110" s="219"/>
      <c r="H110" s="220"/>
      <c r="I110" s="221" t="s">
        <v>7</v>
      </c>
      <c r="J110" s="222" t="s">
        <v>8</v>
      </c>
    </row>
    <row r="111" spans="1:10" ht="16.5" customHeight="1" x14ac:dyDescent="0.2">
      <c r="A111" s="97"/>
      <c r="B111" s="223"/>
      <c r="C111" s="224"/>
      <c r="D111" s="224"/>
      <c r="E111" s="225"/>
      <c r="F111" s="226" t="s">
        <v>321</v>
      </c>
      <c r="G111" s="227"/>
      <c r="H111" s="228"/>
      <c r="I111" s="229"/>
      <c r="J111" s="230"/>
    </row>
    <row r="112" spans="1:10" ht="37" thickBot="1" x14ac:dyDescent="0.25">
      <c r="A112" s="97"/>
      <c r="B112" s="231"/>
      <c r="C112" s="232"/>
      <c r="D112" s="232"/>
      <c r="E112" s="233"/>
      <c r="F112" s="234" t="s">
        <v>117</v>
      </c>
      <c r="G112" s="235" t="s">
        <v>118</v>
      </c>
      <c r="H112" s="236" t="s">
        <v>356</v>
      </c>
      <c r="I112" s="237"/>
      <c r="J112" s="238"/>
    </row>
    <row r="113" spans="1:10" ht="81" customHeight="1" thickBot="1" x14ac:dyDescent="0.25">
      <c r="A113" s="97"/>
      <c r="B113" s="151" t="s">
        <v>43</v>
      </c>
      <c r="C113" s="138" t="s">
        <v>232</v>
      </c>
      <c r="D113" s="138" t="s">
        <v>233</v>
      </c>
      <c r="E113" s="110">
        <v>1</v>
      </c>
      <c r="F113" s="110">
        <v>0.75</v>
      </c>
      <c r="G113" s="163">
        <v>0.75</v>
      </c>
      <c r="H113" s="163">
        <f>+G113/F113</f>
        <v>1</v>
      </c>
      <c r="I113" s="242" t="s">
        <v>67</v>
      </c>
      <c r="J113" s="164" t="s">
        <v>299</v>
      </c>
    </row>
    <row r="114" spans="1:10" x14ac:dyDescent="0.2">
      <c r="A114" s="97"/>
      <c r="B114" s="117"/>
      <c r="C114" s="157"/>
      <c r="D114" s="157"/>
      <c r="E114" s="117"/>
      <c r="F114" s="117"/>
      <c r="G114" s="156"/>
      <c r="H114" s="117"/>
      <c r="I114" s="117"/>
      <c r="J114" s="158"/>
    </row>
    <row r="115" spans="1:10" ht="18" x14ac:dyDescent="0.2">
      <c r="B115" s="45" t="s">
        <v>398</v>
      </c>
      <c r="C115" s="159" t="s">
        <v>92</v>
      </c>
      <c r="D115" s="159"/>
      <c r="E115" s="159"/>
      <c r="F115" s="159"/>
      <c r="G115" s="159"/>
      <c r="H115" s="159"/>
      <c r="I115" s="159"/>
      <c r="J115" s="159"/>
    </row>
    <row r="116" spans="1:10" ht="18" x14ac:dyDescent="0.2">
      <c r="B116" s="91" t="s">
        <v>114</v>
      </c>
      <c r="C116" s="159" t="s">
        <v>396</v>
      </c>
      <c r="D116" s="159"/>
      <c r="E116" s="159"/>
      <c r="F116" s="159"/>
      <c r="G116" s="159"/>
      <c r="H116" s="159"/>
      <c r="I116" s="159"/>
      <c r="J116" s="159"/>
    </row>
    <row r="117" spans="1:10" ht="18" x14ac:dyDescent="0.2">
      <c r="B117" s="91" t="s">
        <v>10</v>
      </c>
      <c r="C117" s="159" t="s">
        <v>33</v>
      </c>
      <c r="D117" s="159"/>
      <c r="E117" s="159"/>
      <c r="F117" s="159"/>
      <c r="G117" s="159"/>
      <c r="H117" s="159"/>
      <c r="I117" s="159"/>
      <c r="J117" s="159"/>
    </row>
    <row r="118" spans="1:10" ht="18" thickBot="1" x14ac:dyDescent="0.25">
      <c r="A118" s="97"/>
      <c r="B118" s="94"/>
      <c r="C118" s="93"/>
      <c r="D118" s="93"/>
      <c r="E118" s="94"/>
      <c r="F118" s="94"/>
      <c r="G118" s="94"/>
      <c r="H118" s="94"/>
      <c r="I118" s="94"/>
      <c r="J118" s="95"/>
    </row>
    <row r="119" spans="1:10" ht="16.5" customHeight="1" x14ac:dyDescent="0.2">
      <c r="A119" s="97"/>
      <c r="B119" s="215" t="s">
        <v>9</v>
      </c>
      <c r="C119" s="216" t="s">
        <v>78</v>
      </c>
      <c r="D119" s="216" t="s">
        <v>201</v>
      </c>
      <c r="E119" s="217" t="s">
        <v>123</v>
      </c>
      <c r="F119" s="218" t="s">
        <v>124</v>
      </c>
      <c r="G119" s="219"/>
      <c r="H119" s="220"/>
      <c r="I119" s="221" t="s">
        <v>7</v>
      </c>
      <c r="J119" s="222" t="s">
        <v>8</v>
      </c>
    </row>
    <row r="120" spans="1:10" ht="16.5" customHeight="1" x14ac:dyDescent="0.2">
      <c r="A120" s="97"/>
      <c r="B120" s="223"/>
      <c r="C120" s="224"/>
      <c r="D120" s="224"/>
      <c r="E120" s="225"/>
      <c r="F120" s="226" t="s">
        <v>321</v>
      </c>
      <c r="G120" s="227"/>
      <c r="H120" s="228"/>
      <c r="I120" s="229"/>
      <c r="J120" s="230"/>
    </row>
    <row r="121" spans="1:10" ht="37" thickBot="1" x14ac:dyDescent="0.25">
      <c r="A121" s="97"/>
      <c r="B121" s="231"/>
      <c r="C121" s="232"/>
      <c r="D121" s="232"/>
      <c r="E121" s="233"/>
      <c r="F121" s="234" t="s">
        <v>117</v>
      </c>
      <c r="G121" s="235" t="s">
        <v>118</v>
      </c>
      <c r="H121" s="236" t="s">
        <v>356</v>
      </c>
      <c r="I121" s="237"/>
      <c r="J121" s="238"/>
    </row>
    <row r="122" spans="1:10" ht="96" customHeight="1" x14ac:dyDescent="0.2">
      <c r="A122" s="97"/>
      <c r="B122" s="141" t="s">
        <v>43</v>
      </c>
      <c r="C122" s="146" t="s">
        <v>157</v>
      </c>
      <c r="D122" s="146" t="s">
        <v>131</v>
      </c>
      <c r="E122" s="105">
        <v>1</v>
      </c>
      <c r="F122" s="100">
        <v>0.75</v>
      </c>
      <c r="G122" s="100">
        <v>0.75</v>
      </c>
      <c r="H122" s="175">
        <f>+G122/F122</f>
        <v>1</v>
      </c>
      <c r="I122" s="176" t="s">
        <v>73</v>
      </c>
      <c r="J122" s="177" t="s">
        <v>329</v>
      </c>
    </row>
    <row r="123" spans="1:10" ht="96" customHeight="1" x14ac:dyDescent="0.2">
      <c r="A123" s="97"/>
      <c r="B123" s="145"/>
      <c r="C123" s="146" t="s">
        <v>158</v>
      </c>
      <c r="D123" s="146" t="s">
        <v>159</v>
      </c>
      <c r="E123" s="105">
        <v>1</v>
      </c>
      <c r="F123" s="100">
        <v>0.75</v>
      </c>
      <c r="G123" s="101">
        <v>0.75</v>
      </c>
      <c r="H123" s="175">
        <f t="shared" ref="H123:H126" si="2">+G123/F123</f>
        <v>1</v>
      </c>
      <c r="I123" s="176" t="s">
        <v>73</v>
      </c>
      <c r="J123" s="177" t="s">
        <v>403</v>
      </c>
    </row>
    <row r="124" spans="1:10" ht="96" customHeight="1" x14ac:dyDescent="0.2">
      <c r="A124" s="97"/>
      <c r="B124" s="145"/>
      <c r="C124" s="146" t="s">
        <v>160</v>
      </c>
      <c r="D124" s="146" t="s">
        <v>234</v>
      </c>
      <c r="E124" s="105">
        <v>1</v>
      </c>
      <c r="F124" s="100">
        <v>0.66</v>
      </c>
      <c r="G124" s="101">
        <v>0.66</v>
      </c>
      <c r="H124" s="175">
        <f>+G124/F124</f>
        <v>1</v>
      </c>
      <c r="I124" s="176" t="s">
        <v>73</v>
      </c>
      <c r="J124" s="177" t="s">
        <v>377</v>
      </c>
    </row>
    <row r="125" spans="1:10" ht="81.75" customHeight="1" x14ac:dyDescent="0.2">
      <c r="A125" s="97"/>
      <c r="B125" s="145"/>
      <c r="C125" s="146" t="s">
        <v>185</v>
      </c>
      <c r="D125" s="146" t="s">
        <v>186</v>
      </c>
      <c r="E125" s="105">
        <v>1</v>
      </c>
      <c r="F125" s="100">
        <v>0.66</v>
      </c>
      <c r="G125" s="175">
        <v>0.66</v>
      </c>
      <c r="H125" s="175">
        <f>+G125/F125</f>
        <v>1</v>
      </c>
      <c r="I125" s="176" t="s">
        <v>73</v>
      </c>
      <c r="J125" s="177" t="s">
        <v>330</v>
      </c>
    </row>
    <row r="126" spans="1:10" ht="120.75" customHeight="1" thickBot="1" x14ac:dyDescent="0.25">
      <c r="A126" s="97"/>
      <c r="B126" s="149"/>
      <c r="C126" s="181" t="s">
        <v>188</v>
      </c>
      <c r="D126" s="181" t="s">
        <v>189</v>
      </c>
      <c r="E126" s="241">
        <v>1</v>
      </c>
      <c r="F126" s="110">
        <v>0.75</v>
      </c>
      <c r="G126" s="110">
        <v>0.75</v>
      </c>
      <c r="H126" s="252">
        <f t="shared" si="2"/>
        <v>1</v>
      </c>
      <c r="I126" s="242" t="s">
        <v>73</v>
      </c>
      <c r="J126" s="178" t="s">
        <v>404</v>
      </c>
    </row>
    <row r="127" spans="1:10" x14ac:dyDescent="0.2">
      <c r="B127" s="48"/>
      <c r="C127" s="76"/>
      <c r="D127" s="76"/>
      <c r="E127" s="60"/>
    </row>
    <row r="128" spans="1:10" ht="18" x14ac:dyDescent="0.2">
      <c r="B128" s="45" t="s">
        <v>402</v>
      </c>
      <c r="C128" s="159" t="s">
        <v>92</v>
      </c>
      <c r="D128" s="159"/>
      <c r="E128" s="159"/>
      <c r="F128" s="159"/>
      <c r="G128" s="159"/>
      <c r="H128" s="159"/>
      <c r="I128" s="159"/>
      <c r="J128" s="159"/>
    </row>
    <row r="129" spans="2:10" ht="18" x14ac:dyDescent="0.2">
      <c r="B129" s="91" t="s">
        <v>114</v>
      </c>
      <c r="C129" s="159" t="s">
        <v>396</v>
      </c>
      <c r="D129" s="159"/>
      <c r="E129" s="159"/>
      <c r="F129" s="159"/>
      <c r="G129" s="159"/>
      <c r="H129" s="159"/>
      <c r="I129" s="159"/>
      <c r="J129" s="159"/>
    </row>
    <row r="130" spans="2:10" ht="18" x14ac:dyDescent="0.2">
      <c r="B130" s="91" t="s">
        <v>10</v>
      </c>
      <c r="C130" s="159" t="s">
        <v>405</v>
      </c>
      <c r="D130" s="159"/>
      <c r="E130" s="159"/>
      <c r="F130" s="159"/>
      <c r="G130" s="159"/>
      <c r="H130" s="159"/>
      <c r="I130" s="159"/>
      <c r="J130" s="159"/>
    </row>
    <row r="131" spans="2:10" ht="18" thickBot="1" x14ac:dyDescent="0.25">
      <c r="B131" s="179"/>
      <c r="C131" s="93"/>
      <c r="D131" s="93"/>
      <c r="E131" s="94"/>
      <c r="F131" s="94"/>
      <c r="G131" s="94"/>
      <c r="H131" s="94"/>
      <c r="I131" s="94"/>
      <c r="J131" s="95"/>
    </row>
    <row r="132" spans="2:10" ht="16.5" customHeight="1" x14ac:dyDescent="0.2">
      <c r="B132" s="215" t="s">
        <v>9</v>
      </c>
      <c r="C132" s="216" t="s">
        <v>78</v>
      </c>
      <c r="D132" s="216" t="s">
        <v>201</v>
      </c>
      <c r="E132" s="217" t="s">
        <v>123</v>
      </c>
      <c r="F132" s="218" t="s">
        <v>124</v>
      </c>
      <c r="G132" s="219"/>
      <c r="H132" s="220"/>
      <c r="I132" s="221" t="s">
        <v>7</v>
      </c>
      <c r="J132" s="222" t="s">
        <v>8</v>
      </c>
    </row>
    <row r="133" spans="2:10" ht="16.5" customHeight="1" x14ac:dyDescent="0.2">
      <c r="B133" s="223"/>
      <c r="C133" s="224"/>
      <c r="D133" s="224"/>
      <c r="E133" s="225"/>
      <c r="F133" s="226" t="s">
        <v>321</v>
      </c>
      <c r="G133" s="227"/>
      <c r="H133" s="228"/>
      <c r="I133" s="229"/>
      <c r="J133" s="230"/>
    </row>
    <row r="134" spans="2:10" ht="37" thickBot="1" x14ac:dyDescent="0.25">
      <c r="B134" s="231"/>
      <c r="C134" s="232"/>
      <c r="D134" s="232"/>
      <c r="E134" s="233"/>
      <c r="F134" s="234" t="s">
        <v>117</v>
      </c>
      <c r="G134" s="235" t="s">
        <v>118</v>
      </c>
      <c r="H134" s="236" t="s">
        <v>356</v>
      </c>
      <c r="I134" s="237"/>
      <c r="J134" s="238"/>
    </row>
    <row r="135" spans="2:10" ht="65.25" customHeight="1" x14ac:dyDescent="0.2">
      <c r="B135" s="145" t="s">
        <v>43</v>
      </c>
      <c r="C135" s="99" t="s">
        <v>235</v>
      </c>
      <c r="D135" s="99" t="s">
        <v>236</v>
      </c>
      <c r="E135" s="100">
        <v>1</v>
      </c>
      <c r="F135" s="100">
        <v>0.75</v>
      </c>
      <c r="G135" s="101">
        <v>0.75</v>
      </c>
      <c r="H135" s="101">
        <f t="shared" ref="H135:H141" si="3">+G135/F135</f>
        <v>1</v>
      </c>
      <c r="I135" s="135" t="s">
        <v>75</v>
      </c>
      <c r="J135" s="177" t="s">
        <v>406</v>
      </c>
    </row>
    <row r="136" spans="2:10" ht="61.5" customHeight="1" x14ac:dyDescent="0.2">
      <c r="B136" s="145"/>
      <c r="C136" s="99" t="s">
        <v>161</v>
      </c>
      <c r="D136" s="99" t="s">
        <v>162</v>
      </c>
      <c r="E136" s="180">
        <v>1</v>
      </c>
      <c r="F136" s="100">
        <v>0.75</v>
      </c>
      <c r="G136" s="101">
        <v>0.75</v>
      </c>
      <c r="H136" s="101">
        <f t="shared" si="3"/>
        <v>1</v>
      </c>
      <c r="I136" s="135" t="s">
        <v>75</v>
      </c>
      <c r="J136" s="177" t="s">
        <v>378</v>
      </c>
    </row>
    <row r="137" spans="2:10" ht="79.5" customHeight="1" x14ac:dyDescent="0.2">
      <c r="B137" s="145"/>
      <c r="C137" s="99" t="s">
        <v>163</v>
      </c>
      <c r="D137" s="99" t="s">
        <v>237</v>
      </c>
      <c r="E137" s="100">
        <v>1</v>
      </c>
      <c r="F137" s="100">
        <v>0.75</v>
      </c>
      <c r="G137" s="101">
        <v>0.75</v>
      </c>
      <c r="H137" s="101">
        <f t="shared" si="3"/>
        <v>1</v>
      </c>
      <c r="I137" s="135" t="s">
        <v>75</v>
      </c>
      <c r="J137" s="177" t="s">
        <v>379</v>
      </c>
    </row>
    <row r="138" spans="2:10" ht="73.5" customHeight="1" x14ac:dyDescent="0.2">
      <c r="B138" s="145"/>
      <c r="C138" s="99" t="s">
        <v>238</v>
      </c>
      <c r="D138" s="99" t="s">
        <v>239</v>
      </c>
      <c r="E138" s="100">
        <v>1</v>
      </c>
      <c r="F138" s="100">
        <v>0.75</v>
      </c>
      <c r="G138" s="101">
        <v>0.75</v>
      </c>
      <c r="H138" s="101">
        <f t="shared" si="3"/>
        <v>1</v>
      </c>
      <c r="I138" s="135" t="s">
        <v>86</v>
      </c>
      <c r="J138" s="177" t="s">
        <v>380</v>
      </c>
    </row>
    <row r="139" spans="2:10" ht="51" customHeight="1" thickBot="1" x14ac:dyDescent="0.25">
      <c r="B139" s="145"/>
      <c r="C139" s="181" t="s">
        <v>164</v>
      </c>
      <c r="D139" s="108" t="s">
        <v>240</v>
      </c>
      <c r="E139" s="110">
        <v>1</v>
      </c>
      <c r="F139" s="109">
        <v>0.75</v>
      </c>
      <c r="G139" s="110">
        <v>0.75</v>
      </c>
      <c r="H139" s="182">
        <f t="shared" si="3"/>
        <v>1</v>
      </c>
      <c r="I139" s="183" t="s">
        <v>86</v>
      </c>
      <c r="J139" s="178" t="s">
        <v>381</v>
      </c>
    </row>
    <row r="140" spans="2:10" ht="72.75" customHeight="1" x14ac:dyDescent="0.2">
      <c r="B140" s="141" t="s">
        <v>407</v>
      </c>
      <c r="C140" s="131" t="s">
        <v>241</v>
      </c>
      <c r="D140" s="130" t="s">
        <v>242</v>
      </c>
      <c r="E140" s="101">
        <v>1</v>
      </c>
      <c r="F140" s="143">
        <v>0.75</v>
      </c>
      <c r="G140" s="150">
        <v>0.75</v>
      </c>
      <c r="H140" s="150">
        <f t="shared" si="3"/>
        <v>1</v>
      </c>
      <c r="I140" s="184" t="s">
        <v>76</v>
      </c>
      <c r="J140" s="185" t="s">
        <v>382</v>
      </c>
    </row>
    <row r="141" spans="2:10" ht="81.75" customHeight="1" thickBot="1" x14ac:dyDescent="0.25">
      <c r="B141" s="149"/>
      <c r="C141" s="181" t="s">
        <v>243</v>
      </c>
      <c r="D141" s="207" t="s">
        <v>244</v>
      </c>
      <c r="E141" s="207">
        <v>100</v>
      </c>
      <c r="F141" s="100">
        <v>0.75</v>
      </c>
      <c r="G141" s="163">
        <v>0.75</v>
      </c>
      <c r="H141" s="110">
        <f t="shared" si="3"/>
        <v>1</v>
      </c>
      <c r="I141" s="186" t="s">
        <v>76</v>
      </c>
      <c r="J141" s="164"/>
    </row>
    <row r="142" spans="2:10" ht="78.75" customHeight="1" thickBot="1" x14ac:dyDescent="0.25">
      <c r="B142" s="113" t="s">
        <v>194</v>
      </c>
      <c r="C142" s="138" t="s">
        <v>245</v>
      </c>
      <c r="D142" s="138" t="s">
        <v>246</v>
      </c>
      <c r="E142" s="114">
        <v>1</v>
      </c>
      <c r="F142" s="114">
        <v>1</v>
      </c>
      <c r="G142" s="114">
        <v>1</v>
      </c>
      <c r="H142" s="114">
        <v>1</v>
      </c>
      <c r="I142" s="128" t="s">
        <v>247</v>
      </c>
      <c r="J142" s="251"/>
    </row>
    <row r="143" spans="2:10" x14ac:dyDescent="0.2">
      <c r="B143" s="60"/>
      <c r="C143" s="76"/>
      <c r="D143" s="76"/>
      <c r="E143" s="60"/>
      <c r="F143" s="60"/>
    </row>
    <row r="144" spans="2:10" ht="18" x14ac:dyDescent="0.2">
      <c r="B144" s="76" t="s">
        <v>402</v>
      </c>
      <c r="C144" s="159" t="s">
        <v>93</v>
      </c>
      <c r="D144" s="159"/>
      <c r="E144" s="159"/>
      <c r="F144" s="159"/>
      <c r="G144" s="159"/>
      <c r="H144" s="159"/>
      <c r="I144" s="159"/>
      <c r="J144" s="159"/>
    </row>
    <row r="145" spans="2:10" ht="18" x14ac:dyDescent="0.2">
      <c r="B145" s="123" t="s">
        <v>114</v>
      </c>
      <c r="C145" s="159" t="s">
        <v>396</v>
      </c>
      <c r="D145" s="159"/>
      <c r="E145" s="159"/>
      <c r="F145" s="159"/>
      <c r="G145" s="159"/>
      <c r="H145" s="159"/>
      <c r="I145" s="159"/>
      <c r="J145" s="159"/>
    </row>
    <row r="146" spans="2:10" ht="18" x14ac:dyDescent="0.2">
      <c r="B146" s="123" t="s">
        <v>10</v>
      </c>
      <c r="C146" s="159" t="s">
        <v>408</v>
      </c>
      <c r="D146" s="159"/>
      <c r="E146" s="159"/>
      <c r="F146" s="159"/>
      <c r="G146" s="159"/>
      <c r="H146" s="159"/>
      <c r="I146" s="159"/>
      <c r="J146" s="159"/>
    </row>
    <row r="147" spans="2:10" ht="18" thickBot="1" x14ac:dyDescent="0.25">
      <c r="B147" s="94"/>
      <c r="C147" s="93"/>
      <c r="D147" s="93"/>
      <c r="E147" s="94"/>
      <c r="F147" s="94"/>
      <c r="G147" s="94"/>
      <c r="H147" s="94"/>
      <c r="I147" s="94"/>
      <c r="J147" s="95"/>
    </row>
    <row r="148" spans="2:10" ht="16.5" customHeight="1" x14ac:dyDescent="0.2">
      <c r="B148" s="215" t="s">
        <v>9</v>
      </c>
      <c r="C148" s="216" t="s">
        <v>78</v>
      </c>
      <c r="D148" s="216" t="s">
        <v>201</v>
      </c>
      <c r="E148" s="217" t="s">
        <v>123</v>
      </c>
      <c r="F148" s="218" t="s">
        <v>124</v>
      </c>
      <c r="G148" s="219"/>
      <c r="H148" s="220"/>
      <c r="I148" s="221" t="s">
        <v>7</v>
      </c>
      <c r="J148" s="222" t="s">
        <v>8</v>
      </c>
    </row>
    <row r="149" spans="2:10" ht="16.5" customHeight="1" x14ac:dyDescent="0.2">
      <c r="B149" s="223"/>
      <c r="C149" s="224"/>
      <c r="D149" s="224"/>
      <c r="E149" s="225"/>
      <c r="F149" s="226" t="s">
        <v>321</v>
      </c>
      <c r="G149" s="227"/>
      <c r="H149" s="228"/>
      <c r="I149" s="229"/>
      <c r="J149" s="230"/>
    </row>
    <row r="150" spans="2:10" ht="37" thickBot="1" x14ac:dyDescent="0.25">
      <c r="B150" s="231"/>
      <c r="C150" s="232"/>
      <c r="D150" s="232"/>
      <c r="E150" s="233"/>
      <c r="F150" s="234" t="s">
        <v>117</v>
      </c>
      <c r="G150" s="235" t="s">
        <v>118</v>
      </c>
      <c r="H150" s="236" t="s">
        <v>356</v>
      </c>
      <c r="I150" s="237"/>
      <c r="J150" s="238"/>
    </row>
    <row r="151" spans="2:10" ht="408.75" customHeight="1" x14ac:dyDescent="0.2">
      <c r="B151" s="188" t="s">
        <v>53</v>
      </c>
      <c r="C151" s="146" t="s">
        <v>180</v>
      </c>
      <c r="D151" s="146" t="s">
        <v>181</v>
      </c>
      <c r="E151" s="100">
        <v>1</v>
      </c>
      <c r="F151" s="143">
        <v>0.75</v>
      </c>
      <c r="G151" s="143">
        <v>0.75</v>
      </c>
      <c r="H151" s="142">
        <f>+G151/F151</f>
        <v>1</v>
      </c>
      <c r="I151" s="176" t="s">
        <v>64</v>
      </c>
      <c r="J151" s="189" t="s">
        <v>409</v>
      </c>
    </row>
    <row r="152" spans="2:10" ht="385.5" customHeight="1" x14ac:dyDescent="0.2">
      <c r="B152" s="190"/>
      <c r="C152" s="146" t="s">
        <v>325</v>
      </c>
      <c r="D152" s="146" t="s">
        <v>326</v>
      </c>
      <c r="E152" s="147">
        <v>1350</v>
      </c>
      <c r="F152" s="154">
        <v>1161</v>
      </c>
      <c r="G152" s="154">
        <v>1161</v>
      </c>
      <c r="H152" s="100">
        <f>+G152/F152</f>
        <v>1</v>
      </c>
      <c r="I152" s="176" t="s">
        <v>286</v>
      </c>
      <c r="J152" s="144" t="s">
        <v>410</v>
      </c>
    </row>
    <row r="153" spans="2:10" ht="405" customHeight="1" thickBot="1" x14ac:dyDescent="0.25">
      <c r="B153" s="191"/>
      <c r="C153" s="181" t="s">
        <v>62</v>
      </c>
      <c r="D153" s="181" t="s">
        <v>63</v>
      </c>
      <c r="E153" s="110">
        <v>1</v>
      </c>
      <c r="F153" s="110">
        <v>0.75</v>
      </c>
      <c r="G153" s="110">
        <v>0.75</v>
      </c>
      <c r="H153" s="110">
        <f>+G153/F153</f>
        <v>1</v>
      </c>
      <c r="I153" s="242" t="s">
        <v>287</v>
      </c>
      <c r="J153" s="192" t="s">
        <v>411</v>
      </c>
    </row>
    <row r="154" spans="2:10" x14ac:dyDescent="0.2">
      <c r="B154" s="48"/>
      <c r="D154" s="60"/>
      <c r="E154" s="60"/>
      <c r="H154" s="46"/>
    </row>
    <row r="155" spans="2:10" ht="18" x14ac:dyDescent="0.2">
      <c r="B155" s="45" t="s">
        <v>402</v>
      </c>
      <c r="C155" s="159" t="s">
        <v>94</v>
      </c>
      <c r="D155" s="159"/>
      <c r="E155" s="159"/>
      <c r="F155" s="159"/>
      <c r="G155" s="159"/>
      <c r="H155" s="159"/>
      <c r="I155" s="159"/>
      <c r="J155" s="159"/>
    </row>
    <row r="156" spans="2:10" ht="18" x14ac:dyDescent="0.2">
      <c r="B156" s="91" t="s">
        <v>114</v>
      </c>
      <c r="C156" s="159" t="s">
        <v>396</v>
      </c>
      <c r="D156" s="159"/>
      <c r="E156" s="159"/>
      <c r="F156" s="159"/>
      <c r="G156" s="159"/>
      <c r="H156" s="159"/>
      <c r="I156" s="159"/>
      <c r="J156" s="159"/>
    </row>
    <row r="157" spans="2:10" ht="18" x14ac:dyDescent="0.2">
      <c r="B157" s="91" t="s">
        <v>10</v>
      </c>
      <c r="C157" s="159" t="s">
        <v>412</v>
      </c>
      <c r="D157" s="159"/>
      <c r="E157" s="159"/>
      <c r="F157" s="159"/>
      <c r="G157" s="159"/>
      <c r="H157" s="159"/>
      <c r="I157" s="159"/>
      <c r="J157" s="159"/>
    </row>
    <row r="158" spans="2:10" ht="18" thickBot="1" x14ac:dyDescent="0.25">
      <c r="B158" s="179"/>
      <c r="C158" s="93"/>
      <c r="D158" s="93"/>
      <c r="E158" s="94"/>
      <c r="F158" s="94"/>
      <c r="G158" s="94"/>
      <c r="H158" s="94"/>
      <c r="I158" s="94"/>
      <c r="J158" s="95"/>
    </row>
    <row r="159" spans="2:10" ht="16.5" customHeight="1" x14ac:dyDescent="0.2">
      <c r="B159" s="215" t="s">
        <v>9</v>
      </c>
      <c r="C159" s="216" t="s">
        <v>78</v>
      </c>
      <c r="D159" s="216" t="s">
        <v>201</v>
      </c>
      <c r="E159" s="216" t="s">
        <v>123</v>
      </c>
      <c r="F159" s="247" t="s">
        <v>124</v>
      </c>
      <c r="G159" s="247"/>
      <c r="H159" s="247"/>
      <c r="I159" s="216" t="s">
        <v>7</v>
      </c>
      <c r="J159" s="248" t="s">
        <v>8</v>
      </c>
    </row>
    <row r="160" spans="2:10" ht="16.5" customHeight="1" x14ac:dyDescent="0.2">
      <c r="B160" s="223"/>
      <c r="C160" s="224"/>
      <c r="D160" s="224"/>
      <c r="E160" s="224"/>
      <c r="F160" s="244" t="s">
        <v>321</v>
      </c>
      <c r="G160" s="244"/>
      <c r="H160" s="244"/>
      <c r="I160" s="224"/>
      <c r="J160" s="249"/>
    </row>
    <row r="161" spans="2:10" ht="29.25" customHeight="1" x14ac:dyDescent="0.2">
      <c r="B161" s="223"/>
      <c r="C161" s="224"/>
      <c r="D161" s="224"/>
      <c r="E161" s="224"/>
      <c r="F161" s="245" t="s">
        <v>117</v>
      </c>
      <c r="G161" s="246" t="s">
        <v>118</v>
      </c>
      <c r="H161" s="246" t="s">
        <v>356</v>
      </c>
      <c r="I161" s="224"/>
      <c r="J161" s="249"/>
    </row>
    <row r="162" spans="2:10" ht="72" x14ac:dyDescent="0.2">
      <c r="B162" s="104" t="s">
        <v>43</v>
      </c>
      <c r="C162" s="99" t="s">
        <v>165</v>
      </c>
      <c r="D162" s="99" t="s">
        <v>166</v>
      </c>
      <c r="E162" s="100">
        <v>0.2</v>
      </c>
      <c r="F162" s="100">
        <v>0</v>
      </c>
      <c r="G162" s="100">
        <v>0.5</v>
      </c>
      <c r="H162" s="100">
        <v>0.5</v>
      </c>
      <c r="I162" s="102" t="s">
        <v>167</v>
      </c>
      <c r="J162" s="144" t="s">
        <v>413</v>
      </c>
    </row>
    <row r="163" spans="2:10" ht="54" x14ac:dyDescent="0.2">
      <c r="B163" s="104"/>
      <c r="C163" s="99" t="s">
        <v>98</v>
      </c>
      <c r="D163" s="99" t="s">
        <v>99</v>
      </c>
      <c r="E163" s="100">
        <v>1</v>
      </c>
      <c r="F163" s="100">
        <v>0.75</v>
      </c>
      <c r="G163" s="100">
        <v>0.75</v>
      </c>
      <c r="H163" s="100">
        <f t="shared" ref="H163" si="4">+G163/F163</f>
        <v>1</v>
      </c>
      <c r="I163" s="102" t="s">
        <v>66</v>
      </c>
      <c r="J163" s="144" t="s">
        <v>331</v>
      </c>
    </row>
    <row r="164" spans="2:10" ht="76.5" customHeight="1" x14ac:dyDescent="0.2">
      <c r="B164" s="104"/>
      <c r="C164" s="99" t="s">
        <v>250</v>
      </c>
      <c r="D164" s="99" t="s">
        <v>61</v>
      </c>
      <c r="E164" s="193">
        <v>2</v>
      </c>
      <c r="F164" s="100">
        <v>0</v>
      </c>
      <c r="G164" s="154">
        <v>0</v>
      </c>
      <c r="H164" s="100">
        <v>0</v>
      </c>
      <c r="I164" s="102" t="s">
        <v>137</v>
      </c>
      <c r="J164" s="144" t="s">
        <v>320</v>
      </c>
    </row>
    <row r="165" spans="2:10" ht="97.5" customHeight="1" thickBot="1" x14ac:dyDescent="0.25">
      <c r="B165" s="172"/>
      <c r="C165" s="133" t="s">
        <v>251</v>
      </c>
      <c r="D165" s="133" t="s">
        <v>252</v>
      </c>
      <c r="E165" s="269">
        <v>1</v>
      </c>
      <c r="F165" s="110">
        <v>0</v>
      </c>
      <c r="G165" s="205">
        <v>6</v>
      </c>
      <c r="H165" s="110">
        <f>+G165/E165</f>
        <v>6</v>
      </c>
      <c r="I165" s="206" t="s">
        <v>66</v>
      </c>
      <c r="J165" s="192" t="s">
        <v>353</v>
      </c>
    </row>
    <row r="166" spans="2:10" x14ac:dyDescent="0.2">
      <c r="B166" s="60"/>
      <c r="C166" s="76"/>
      <c r="D166" s="76"/>
      <c r="E166" s="60"/>
      <c r="F166" s="60"/>
      <c r="H166" s="60"/>
      <c r="I166" s="60"/>
    </row>
    <row r="167" spans="2:10" ht="18" x14ac:dyDescent="0.2">
      <c r="B167" s="45" t="s">
        <v>402</v>
      </c>
      <c r="C167" s="159" t="s">
        <v>92</v>
      </c>
      <c r="D167" s="159"/>
      <c r="E167" s="159"/>
      <c r="F167" s="159"/>
      <c r="G167" s="159"/>
      <c r="H167" s="159"/>
      <c r="I167" s="159"/>
      <c r="J167" s="159"/>
    </row>
    <row r="168" spans="2:10" ht="18" x14ac:dyDescent="0.2">
      <c r="B168" s="91" t="s">
        <v>114</v>
      </c>
      <c r="C168" s="159" t="s">
        <v>396</v>
      </c>
      <c r="D168" s="159"/>
      <c r="E168" s="159"/>
      <c r="F168" s="159"/>
      <c r="G168" s="159"/>
      <c r="H168" s="159"/>
      <c r="I168" s="159"/>
      <c r="J168" s="159"/>
    </row>
    <row r="169" spans="2:10" ht="16.5" customHeight="1" x14ac:dyDescent="0.2">
      <c r="B169" s="91" t="s">
        <v>10</v>
      </c>
      <c r="C169" s="159" t="s">
        <v>225</v>
      </c>
      <c r="D169" s="159"/>
      <c r="E169" s="159"/>
      <c r="F169" s="159"/>
      <c r="G169" s="159"/>
      <c r="H169" s="159"/>
      <c r="I169" s="159"/>
      <c r="J169" s="159"/>
    </row>
    <row r="170" spans="2:10" ht="16.5" customHeight="1" thickBot="1" x14ac:dyDescent="0.25">
      <c r="B170" s="91"/>
      <c r="E170" s="47"/>
      <c r="F170" s="47"/>
      <c r="G170" s="47"/>
      <c r="H170" s="47"/>
      <c r="I170" s="47"/>
      <c r="J170" s="47"/>
    </row>
    <row r="171" spans="2:10" ht="16.5" customHeight="1" x14ac:dyDescent="0.2">
      <c r="B171" s="215" t="s">
        <v>9</v>
      </c>
      <c r="C171" s="216" t="s">
        <v>78</v>
      </c>
      <c r="D171" s="216" t="s">
        <v>201</v>
      </c>
      <c r="E171" s="216" t="s">
        <v>123</v>
      </c>
      <c r="F171" s="247" t="s">
        <v>124</v>
      </c>
      <c r="G171" s="247"/>
      <c r="H171" s="247"/>
      <c r="I171" s="216" t="s">
        <v>7</v>
      </c>
      <c r="J171" s="248" t="s">
        <v>8</v>
      </c>
    </row>
    <row r="172" spans="2:10" ht="16.5" customHeight="1" x14ac:dyDescent="0.2">
      <c r="B172" s="223"/>
      <c r="C172" s="224"/>
      <c r="D172" s="224"/>
      <c r="E172" s="224"/>
      <c r="F172" s="244" t="s">
        <v>321</v>
      </c>
      <c r="G172" s="244"/>
      <c r="H172" s="244"/>
      <c r="I172" s="224"/>
      <c r="J172" s="249"/>
    </row>
    <row r="173" spans="2:10" ht="16.5" customHeight="1" x14ac:dyDescent="0.2">
      <c r="B173" s="223"/>
      <c r="C173" s="224"/>
      <c r="D173" s="224"/>
      <c r="E173" s="224"/>
      <c r="F173" s="245" t="s">
        <v>117</v>
      </c>
      <c r="G173" s="246" t="s">
        <v>118</v>
      </c>
      <c r="H173" s="246" t="s">
        <v>356</v>
      </c>
      <c r="I173" s="224"/>
      <c r="J173" s="249"/>
    </row>
    <row r="174" spans="2:10" ht="409.5" customHeight="1" x14ac:dyDescent="0.2">
      <c r="B174" s="104" t="s">
        <v>43</v>
      </c>
      <c r="C174" s="99" t="s">
        <v>248</v>
      </c>
      <c r="D174" s="99" t="s">
        <v>249</v>
      </c>
      <c r="E174" s="100">
        <v>1</v>
      </c>
      <c r="F174" s="100">
        <v>0.75</v>
      </c>
      <c r="G174" s="100">
        <v>0.75</v>
      </c>
      <c r="H174" s="100">
        <f t="shared" ref="H174" si="5">+G174/F174</f>
        <v>1</v>
      </c>
      <c r="I174" s="102" t="s">
        <v>305</v>
      </c>
      <c r="J174" s="250" t="s">
        <v>383</v>
      </c>
    </row>
    <row r="175" spans="2:10" ht="37" thickBot="1" x14ac:dyDescent="0.25">
      <c r="B175" s="172" t="s">
        <v>43</v>
      </c>
      <c r="C175" s="133" t="s">
        <v>253</v>
      </c>
      <c r="D175" s="133" t="s">
        <v>254</v>
      </c>
      <c r="E175" s="110">
        <v>0.33</v>
      </c>
      <c r="F175" s="110">
        <v>0</v>
      </c>
      <c r="G175" s="110">
        <v>0.25</v>
      </c>
      <c r="H175" s="110">
        <v>0.25</v>
      </c>
      <c r="I175" s="206" t="s">
        <v>184</v>
      </c>
      <c r="J175" s="192" t="s">
        <v>414</v>
      </c>
    </row>
    <row r="176" spans="2:10" x14ac:dyDescent="0.2">
      <c r="B176" s="48"/>
      <c r="C176" s="76"/>
      <c r="D176" s="76"/>
    </row>
    <row r="177" spans="1:10" ht="18" x14ac:dyDescent="0.2">
      <c r="B177" s="76" t="s">
        <v>398</v>
      </c>
      <c r="C177" s="139" t="s">
        <v>94</v>
      </c>
      <c r="D177" s="139"/>
      <c r="E177" s="139"/>
      <c r="F177" s="139"/>
      <c r="G177" s="139"/>
      <c r="H177" s="139"/>
      <c r="I177" s="139"/>
      <c r="J177" s="139"/>
    </row>
    <row r="178" spans="1:10" ht="18" x14ac:dyDescent="0.2">
      <c r="B178" s="123" t="s">
        <v>121</v>
      </c>
      <c r="C178" s="139" t="s">
        <v>415</v>
      </c>
      <c r="D178" s="139"/>
      <c r="E178" s="139"/>
      <c r="F178" s="139"/>
      <c r="G178" s="139"/>
      <c r="H178" s="139"/>
      <c r="I178" s="139"/>
      <c r="J178" s="139"/>
    </row>
    <row r="179" spans="1:10" ht="18" x14ac:dyDescent="0.2">
      <c r="B179" s="123" t="s">
        <v>10</v>
      </c>
      <c r="C179" s="139" t="s">
        <v>31</v>
      </c>
      <c r="D179" s="139"/>
      <c r="E179" s="139"/>
      <c r="F179" s="139"/>
      <c r="G179" s="139"/>
      <c r="H179" s="139"/>
      <c r="I179" s="139"/>
      <c r="J179" s="139"/>
    </row>
    <row r="180" spans="1:10" ht="18" thickBot="1" x14ac:dyDescent="0.25">
      <c r="A180" s="97"/>
      <c r="B180" s="92"/>
      <c r="C180" s="93"/>
      <c r="D180" s="93"/>
      <c r="E180" s="94"/>
      <c r="F180" s="94"/>
      <c r="G180" s="94"/>
      <c r="H180" s="94"/>
      <c r="I180" s="94"/>
      <c r="J180" s="95"/>
    </row>
    <row r="181" spans="1:10" ht="16.5" customHeight="1" x14ac:dyDescent="0.2">
      <c r="A181" s="97"/>
      <c r="B181" s="215" t="s">
        <v>9</v>
      </c>
      <c r="C181" s="216" t="s">
        <v>78</v>
      </c>
      <c r="D181" s="216" t="s">
        <v>201</v>
      </c>
      <c r="E181" s="217" t="s">
        <v>123</v>
      </c>
      <c r="F181" s="218" t="s">
        <v>124</v>
      </c>
      <c r="G181" s="219"/>
      <c r="H181" s="220"/>
      <c r="I181" s="221" t="s">
        <v>7</v>
      </c>
      <c r="J181" s="222" t="s">
        <v>8</v>
      </c>
    </row>
    <row r="182" spans="1:10" ht="16.5" customHeight="1" x14ac:dyDescent="0.2">
      <c r="A182" s="97"/>
      <c r="B182" s="223"/>
      <c r="C182" s="224"/>
      <c r="D182" s="224"/>
      <c r="E182" s="225"/>
      <c r="F182" s="226" t="s">
        <v>321</v>
      </c>
      <c r="G182" s="227"/>
      <c r="H182" s="228"/>
      <c r="I182" s="229"/>
      <c r="J182" s="230"/>
    </row>
    <row r="183" spans="1:10" ht="31.5" customHeight="1" thickBot="1" x14ac:dyDescent="0.25">
      <c r="A183" s="97"/>
      <c r="B183" s="231"/>
      <c r="C183" s="232"/>
      <c r="D183" s="232"/>
      <c r="E183" s="233"/>
      <c r="F183" s="234" t="s">
        <v>117</v>
      </c>
      <c r="G183" s="235" t="s">
        <v>118</v>
      </c>
      <c r="H183" s="236" t="s">
        <v>356</v>
      </c>
      <c r="I183" s="237"/>
      <c r="J183" s="238"/>
    </row>
    <row r="184" spans="1:10" ht="317" customHeight="1" x14ac:dyDescent="0.2">
      <c r="A184" s="97"/>
      <c r="B184" s="141" t="s">
        <v>53</v>
      </c>
      <c r="C184" s="146" t="s">
        <v>314</v>
      </c>
      <c r="D184" s="146" t="s">
        <v>255</v>
      </c>
      <c r="E184" s="194">
        <v>690.46999999999991</v>
      </c>
      <c r="F184" s="194">
        <v>636.04690000000005</v>
      </c>
      <c r="G184" s="195">
        <v>919</v>
      </c>
      <c r="H184" s="143">
        <f t="shared" ref="H184:H189" si="6">+G184/F184</f>
        <v>1.4448620062451369</v>
      </c>
      <c r="I184" s="176" t="s">
        <v>316</v>
      </c>
      <c r="J184" s="42" t="s">
        <v>335</v>
      </c>
    </row>
    <row r="185" spans="1:10" ht="210" customHeight="1" x14ac:dyDescent="0.2">
      <c r="A185" s="97"/>
      <c r="B185" s="145"/>
      <c r="C185" s="146" t="s">
        <v>315</v>
      </c>
      <c r="D185" s="146" t="s">
        <v>256</v>
      </c>
      <c r="E185" s="194">
        <v>96.450000000000017</v>
      </c>
      <c r="F185" s="196">
        <v>49.639999999999993</v>
      </c>
      <c r="G185" s="180">
        <v>47.37</v>
      </c>
      <c r="H185" s="100">
        <f t="shared" si="6"/>
        <v>0.95427074939564871</v>
      </c>
      <c r="I185" s="176" t="s">
        <v>317</v>
      </c>
      <c r="J185" s="43" t="s">
        <v>336</v>
      </c>
    </row>
    <row r="186" spans="1:10" ht="314" customHeight="1" x14ac:dyDescent="0.2">
      <c r="A186" s="97"/>
      <c r="B186" s="145"/>
      <c r="C186" s="146" t="s">
        <v>257</v>
      </c>
      <c r="D186" s="146" t="s">
        <v>134</v>
      </c>
      <c r="E186" s="147">
        <v>498.13125000000019</v>
      </c>
      <c r="F186" s="147">
        <v>476.64325000000019</v>
      </c>
      <c r="G186" s="180">
        <v>1492</v>
      </c>
      <c r="H186" s="100">
        <f t="shared" si="6"/>
        <v>3.1302237050456485</v>
      </c>
      <c r="I186" s="176" t="s">
        <v>179</v>
      </c>
      <c r="J186" s="44" t="s">
        <v>337</v>
      </c>
    </row>
    <row r="187" spans="1:10" ht="145" customHeight="1" x14ac:dyDescent="0.2">
      <c r="A187" s="97"/>
      <c r="B187" s="145"/>
      <c r="C187" s="146" t="s">
        <v>169</v>
      </c>
      <c r="D187" s="146" t="s">
        <v>170</v>
      </c>
      <c r="E187" s="147">
        <v>5000.0009999999984</v>
      </c>
      <c r="F187" s="147">
        <v>3497.3459999999995</v>
      </c>
      <c r="G187" s="180">
        <v>3913</v>
      </c>
      <c r="H187" s="100">
        <f t="shared" si="6"/>
        <v>1.1188484067633</v>
      </c>
      <c r="I187" s="176" t="s">
        <v>179</v>
      </c>
      <c r="J187" s="43" t="s">
        <v>338</v>
      </c>
    </row>
    <row r="188" spans="1:10" ht="83.25" customHeight="1" x14ac:dyDescent="0.2">
      <c r="A188" s="97"/>
      <c r="B188" s="145"/>
      <c r="C188" s="146" t="s">
        <v>258</v>
      </c>
      <c r="D188" s="146" t="s">
        <v>259</v>
      </c>
      <c r="E188" s="197">
        <v>10275.401400000001</v>
      </c>
      <c r="F188" s="147">
        <v>5137.7007000000003</v>
      </c>
      <c r="G188" s="198">
        <v>1832</v>
      </c>
      <c r="H188" s="100">
        <f t="shared" si="6"/>
        <v>0.35657974393097674</v>
      </c>
      <c r="I188" s="176" t="s">
        <v>179</v>
      </c>
      <c r="J188" s="43" t="s">
        <v>339</v>
      </c>
    </row>
    <row r="189" spans="1:10" ht="36.75" customHeight="1" x14ac:dyDescent="0.2">
      <c r="A189" s="97"/>
      <c r="B189" s="145"/>
      <c r="C189" s="146" t="s">
        <v>173</v>
      </c>
      <c r="D189" s="146" t="s">
        <v>260</v>
      </c>
      <c r="E189" s="180">
        <v>1</v>
      </c>
      <c r="F189" s="194">
        <v>1</v>
      </c>
      <c r="G189" s="180">
        <v>0</v>
      </c>
      <c r="H189" s="100">
        <f t="shared" si="6"/>
        <v>0</v>
      </c>
      <c r="I189" s="176" t="s">
        <v>103</v>
      </c>
      <c r="J189" s="43" t="s">
        <v>340</v>
      </c>
    </row>
    <row r="190" spans="1:10" ht="18" x14ac:dyDescent="0.2">
      <c r="A190" s="97"/>
      <c r="B190" s="145"/>
      <c r="C190" s="146" t="s">
        <v>261</v>
      </c>
      <c r="D190" s="146" t="s">
        <v>262</v>
      </c>
      <c r="E190" s="180">
        <v>2</v>
      </c>
      <c r="F190" s="194">
        <v>0</v>
      </c>
      <c r="G190" s="180">
        <v>1</v>
      </c>
      <c r="H190" s="100" t="s">
        <v>341</v>
      </c>
      <c r="I190" s="176" t="s">
        <v>103</v>
      </c>
      <c r="J190" s="43" t="s">
        <v>342</v>
      </c>
    </row>
    <row r="191" spans="1:10" ht="36" x14ac:dyDescent="0.2">
      <c r="A191" s="97"/>
      <c r="B191" s="145"/>
      <c r="C191" s="146" t="s">
        <v>263</v>
      </c>
      <c r="D191" s="146" t="s">
        <v>138</v>
      </c>
      <c r="E191" s="193">
        <v>15</v>
      </c>
      <c r="F191" s="194">
        <v>14</v>
      </c>
      <c r="G191" s="198">
        <v>2</v>
      </c>
      <c r="H191" s="100">
        <f t="shared" ref="H191:H208" si="7">+G191/F191</f>
        <v>0.14285714285714285</v>
      </c>
      <c r="I191" s="176" t="s">
        <v>103</v>
      </c>
      <c r="J191" s="43" t="s">
        <v>343</v>
      </c>
    </row>
    <row r="192" spans="1:10" ht="97.5" customHeight="1" x14ac:dyDescent="0.2">
      <c r="A192" s="97"/>
      <c r="B192" s="145"/>
      <c r="C192" s="146" t="s">
        <v>264</v>
      </c>
      <c r="D192" s="146" t="s">
        <v>174</v>
      </c>
      <c r="E192" s="193">
        <v>9</v>
      </c>
      <c r="F192" s="194">
        <v>6</v>
      </c>
      <c r="G192" s="180">
        <v>2</v>
      </c>
      <c r="H192" s="100">
        <f t="shared" si="7"/>
        <v>0.33333333333333331</v>
      </c>
      <c r="I192" s="176" t="s">
        <v>103</v>
      </c>
      <c r="J192" s="43" t="s">
        <v>344</v>
      </c>
    </row>
    <row r="193" spans="1:10" ht="111" customHeight="1" x14ac:dyDescent="0.2">
      <c r="A193" s="97"/>
      <c r="B193" s="145"/>
      <c r="C193" s="146" t="s">
        <v>135</v>
      </c>
      <c r="D193" s="146" t="s">
        <v>175</v>
      </c>
      <c r="E193" s="193">
        <v>4</v>
      </c>
      <c r="F193" s="194">
        <v>3</v>
      </c>
      <c r="G193" s="180">
        <v>2</v>
      </c>
      <c r="H193" s="100">
        <f t="shared" si="7"/>
        <v>0.66666666666666663</v>
      </c>
      <c r="I193" s="176" t="s">
        <v>103</v>
      </c>
      <c r="J193" s="199" t="s">
        <v>384</v>
      </c>
    </row>
    <row r="194" spans="1:10" ht="87.75" customHeight="1" x14ac:dyDescent="0.2">
      <c r="A194" s="97"/>
      <c r="B194" s="145"/>
      <c r="C194" s="146" t="s">
        <v>265</v>
      </c>
      <c r="D194" s="146" t="s">
        <v>56</v>
      </c>
      <c r="E194" s="194">
        <v>44.1</v>
      </c>
      <c r="F194" s="194">
        <v>37</v>
      </c>
      <c r="G194" s="198">
        <v>20.55</v>
      </c>
      <c r="H194" s="100">
        <f t="shared" si="7"/>
        <v>0.55540540540540539</v>
      </c>
      <c r="I194" s="176" t="s">
        <v>284</v>
      </c>
      <c r="J194" s="199" t="s">
        <v>345</v>
      </c>
    </row>
    <row r="195" spans="1:10" ht="45.75" customHeight="1" x14ac:dyDescent="0.2">
      <c r="A195" s="97"/>
      <c r="B195" s="145"/>
      <c r="C195" s="146" t="s">
        <v>266</v>
      </c>
      <c r="D195" s="146" t="s">
        <v>57</v>
      </c>
      <c r="E195" s="196">
        <v>2.5</v>
      </c>
      <c r="F195" s="193">
        <v>2.5</v>
      </c>
      <c r="G195" s="198">
        <v>0</v>
      </c>
      <c r="H195" s="100">
        <f t="shared" si="7"/>
        <v>0</v>
      </c>
      <c r="I195" s="176" t="s">
        <v>106</v>
      </c>
      <c r="J195" s="199"/>
    </row>
    <row r="196" spans="1:10" ht="48.75" customHeight="1" x14ac:dyDescent="0.2">
      <c r="A196" s="97"/>
      <c r="B196" s="145"/>
      <c r="C196" s="146" t="s">
        <v>267</v>
      </c>
      <c r="D196" s="146" t="s">
        <v>58</v>
      </c>
      <c r="E196" s="194">
        <v>19</v>
      </c>
      <c r="F196" s="194">
        <v>18</v>
      </c>
      <c r="G196" s="180">
        <v>6</v>
      </c>
      <c r="H196" s="100">
        <f t="shared" si="7"/>
        <v>0.33333333333333331</v>
      </c>
      <c r="I196" s="176" t="s">
        <v>200</v>
      </c>
      <c r="J196" s="199" t="s">
        <v>346</v>
      </c>
    </row>
    <row r="197" spans="1:10" ht="54" x14ac:dyDescent="0.2">
      <c r="A197" s="97"/>
      <c r="B197" s="145"/>
      <c r="C197" s="146" t="s">
        <v>268</v>
      </c>
      <c r="D197" s="146" t="s">
        <v>176</v>
      </c>
      <c r="E197" s="147">
        <v>25</v>
      </c>
      <c r="F197" s="194">
        <v>25</v>
      </c>
      <c r="G197" s="154">
        <v>25</v>
      </c>
      <c r="H197" s="100">
        <f t="shared" si="7"/>
        <v>1</v>
      </c>
      <c r="I197" s="176" t="s">
        <v>285</v>
      </c>
      <c r="J197" s="199"/>
    </row>
    <row r="198" spans="1:10" ht="108" x14ac:dyDescent="0.2">
      <c r="A198" s="97"/>
      <c r="B198" s="145"/>
      <c r="C198" s="146" t="s">
        <v>327</v>
      </c>
      <c r="D198" s="146" t="s">
        <v>60</v>
      </c>
      <c r="E198" s="147">
        <v>44</v>
      </c>
      <c r="F198" s="194">
        <v>29</v>
      </c>
      <c r="G198" s="154">
        <v>14</v>
      </c>
      <c r="H198" s="100">
        <f t="shared" si="7"/>
        <v>0.48275862068965519</v>
      </c>
      <c r="I198" s="176" t="s">
        <v>318</v>
      </c>
      <c r="J198" s="199" t="s">
        <v>417</v>
      </c>
    </row>
    <row r="199" spans="1:10" ht="45" customHeight="1" x14ac:dyDescent="0.2">
      <c r="A199" s="97"/>
      <c r="B199" s="145"/>
      <c r="C199" s="146" t="s">
        <v>269</v>
      </c>
      <c r="D199" s="146" t="s">
        <v>270</v>
      </c>
      <c r="E199" s="147">
        <v>1</v>
      </c>
      <c r="F199" s="194">
        <v>0</v>
      </c>
      <c r="G199" s="154">
        <v>0</v>
      </c>
      <c r="H199" s="100">
        <v>0</v>
      </c>
      <c r="I199" s="176" t="s">
        <v>102</v>
      </c>
      <c r="J199" s="199" t="s">
        <v>347</v>
      </c>
    </row>
    <row r="200" spans="1:10" ht="120" customHeight="1" x14ac:dyDescent="0.2">
      <c r="A200" s="97"/>
      <c r="B200" s="145"/>
      <c r="C200" s="146" t="s">
        <v>271</v>
      </c>
      <c r="D200" s="146" t="s">
        <v>105</v>
      </c>
      <c r="E200" s="147">
        <v>11</v>
      </c>
      <c r="F200" s="194">
        <v>9</v>
      </c>
      <c r="G200" s="147">
        <v>15</v>
      </c>
      <c r="H200" s="100">
        <f t="shared" si="7"/>
        <v>1.6666666666666667</v>
      </c>
      <c r="I200" s="176" t="s">
        <v>284</v>
      </c>
      <c r="J200" s="199" t="s">
        <v>348</v>
      </c>
    </row>
    <row r="201" spans="1:10" ht="45" customHeight="1" x14ac:dyDescent="0.2">
      <c r="A201" s="97"/>
      <c r="B201" s="145"/>
      <c r="C201" s="146" t="s">
        <v>272</v>
      </c>
      <c r="D201" s="146" t="s">
        <v>177</v>
      </c>
      <c r="E201" s="147">
        <v>22</v>
      </c>
      <c r="F201" s="193">
        <v>22</v>
      </c>
      <c r="G201" s="147">
        <v>8</v>
      </c>
      <c r="H201" s="100">
        <f t="shared" si="7"/>
        <v>0.36363636363636365</v>
      </c>
      <c r="I201" s="176" t="s">
        <v>168</v>
      </c>
      <c r="J201" s="199" t="s">
        <v>349</v>
      </c>
    </row>
    <row r="202" spans="1:10" ht="45" customHeight="1" x14ac:dyDescent="0.2">
      <c r="A202" s="97"/>
      <c r="B202" s="145"/>
      <c r="C202" s="146" t="s">
        <v>273</v>
      </c>
      <c r="D202" s="146" t="s">
        <v>108</v>
      </c>
      <c r="E202" s="193">
        <v>1.1400000000000001</v>
      </c>
      <c r="F202" s="193">
        <v>1.1400000000000001</v>
      </c>
      <c r="G202" s="147">
        <v>0.25</v>
      </c>
      <c r="H202" s="100">
        <f t="shared" si="7"/>
        <v>0.21929824561403508</v>
      </c>
      <c r="I202" s="176" t="s">
        <v>106</v>
      </c>
      <c r="J202" s="199"/>
    </row>
    <row r="203" spans="1:10" ht="45" customHeight="1" x14ac:dyDescent="0.2">
      <c r="A203" s="97"/>
      <c r="B203" s="145"/>
      <c r="C203" s="146" t="s">
        <v>274</v>
      </c>
      <c r="D203" s="146" t="s">
        <v>104</v>
      </c>
      <c r="E203" s="193">
        <v>0.65</v>
      </c>
      <c r="F203" s="193">
        <v>0.65</v>
      </c>
      <c r="G203" s="147">
        <v>0</v>
      </c>
      <c r="H203" s="100">
        <f t="shared" si="7"/>
        <v>0</v>
      </c>
      <c r="I203" s="176" t="s">
        <v>106</v>
      </c>
      <c r="J203" s="199"/>
    </row>
    <row r="204" spans="1:10" ht="45" customHeight="1" x14ac:dyDescent="0.2">
      <c r="A204" s="97"/>
      <c r="B204" s="145"/>
      <c r="C204" s="146" t="s">
        <v>178</v>
      </c>
      <c r="D204" s="146" t="s">
        <v>59</v>
      </c>
      <c r="E204" s="147">
        <v>7</v>
      </c>
      <c r="F204" s="194">
        <v>7</v>
      </c>
      <c r="G204" s="147">
        <v>7</v>
      </c>
      <c r="H204" s="100">
        <f t="shared" si="7"/>
        <v>1</v>
      </c>
      <c r="I204" s="176" t="s">
        <v>179</v>
      </c>
      <c r="J204" s="199" t="s">
        <v>350</v>
      </c>
    </row>
    <row r="205" spans="1:10" ht="45" customHeight="1" x14ac:dyDescent="0.2">
      <c r="A205" s="97"/>
      <c r="B205" s="145"/>
      <c r="C205" s="146" t="s">
        <v>275</v>
      </c>
      <c r="D205" s="146" t="s">
        <v>276</v>
      </c>
      <c r="E205" s="147">
        <v>17</v>
      </c>
      <c r="F205" s="194">
        <v>9</v>
      </c>
      <c r="G205" s="147">
        <v>2</v>
      </c>
      <c r="H205" s="100">
        <f t="shared" si="7"/>
        <v>0.22222222222222221</v>
      </c>
      <c r="I205" s="176" t="s">
        <v>168</v>
      </c>
      <c r="J205" s="199" t="s">
        <v>351</v>
      </c>
    </row>
    <row r="206" spans="1:10" ht="45" customHeight="1" x14ac:dyDescent="0.2">
      <c r="A206" s="97"/>
      <c r="B206" s="145"/>
      <c r="C206" s="146" t="s">
        <v>277</v>
      </c>
      <c r="D206" s="146" t="s">
        <v>101</v>
      </c>
      <c r="E206" s="147">
        <v>62</v>
      </c>
      <c r="F206" s="194">
        <v>47</v>
      </c>
      <c r="G206" s="147">
        <v>0</v>
      </c>
      <c r="H206" s="100">
        <f t="shared" si="7"/>
        <v>0</v>
      </c>
      <c r="I206" s="176" t="s">
        <v>168</v>
      </c>
      <c r="J206" s="199"/>
    </row>
    <row r="207" spans="1:10" ht="55.5" customHeight="1" x14ac:dyDescent="0.2">
      <c r="A207" s="97"/>
      <c r="B207" s="145"/>
      <c r="C207" s="146" t="s">
        <v>278</v>
      </c>
      <c r="D207" s="146" t="s">
        <v>279</v>
      </c>
      <c r="E207" s="147">
        <v>50</v>
      </c>
      <c r="F207" s="194">
        <v>40</v>
      </c>
      <c r="G207" s="147">
        <v>0</v>
      </c>
      <c r="H207" s="100">
        <f t="shared" si="7"/>
        <v>0</v>
      </c>
      <c r="I207" s="176" t="s">
        <v>168</v>
      </c>
      <c r="J207" s="199"/>
    </row>
    <row r="208" spans="1:10" ht="55.5" customHeight="1" x14ac:dyDescent="0.2">
      <c r="A208" s="97"/>
      <c r="B208" s="145"/>
      <c r="C208" s="146" t="s">
        <v>280</v>
      </c>
      <c r="D208" s="146" t="s">
        <v>281</v>
      </c>
      <c r="E208" s="147">
        <v>1</v>
      </c>
      <c r="F208" s="200">
        <v>1</v>
      </c>
      <c r="G208" s="147">
        <v>0</v>
      </c>
      <c r="H208" s="100">
        <f t="shared" si="7"/>
        <v>0</v>
      </c>
      <c r="I208" s="176" t="s">
        <v>168</v>
      </c>
      <c r="J208" s="199"/>
    </row>
    <row r="209" spans="1:10" ht="55.5" customHeight="1" thickBot="1" x14ac:dyDescent="0.25">
      <c r="A209" s="97"/>
      <c r="B209" s="149"/>
      <c r="C209" s="181" t="s">
        <v>282</v>
      </c>
      <c r="D209" s="181" t="s">
        <v>283</v>
      </c>
      <c r="E209" s="201">
        <v>17.259999999999998</v>
      </c>
      <c r="F209" s="270">
        <v>17.259999999999998</v>
      </c>
      <c r="G209" s="201">
        <v>13.16</v>
      </c>
      <c r="H209" s="110">
        <f>+G209/F209</f>
        <v>0.76245654692931641</v>
      </c>
      <c r="I209" s="242" t="s">
        <v>168</v>
      </c>
      <c r="J209" s="178" t="s">
        <v>352</v>
      </c>
    </row>
    <row r="210" spans="1:10" x14ac:dyDescent="0.2">
      <c r="A210" s="97"/>
      <c r="B210" s="204"/>
      <c r="C210" s="60"/>
      <c r="D210" s="60"/>
      <c r="E210" s="202"/>
      <c r="F210" s="202"/>
      <c r="G210" s="203"/>
      <c r="H210" s="202"/>
      <c r="I210" s="117"/>
      <c r="J210" s="158"/>
    </row>
    <row r="211" spans="1:10" ht="18" x14ac:dyDescent="0.2">
      <c r="B211" s="76" t="s">
        <v>81</v>
      </c>
      <c r="C211" s="139" t="s">
        <v>94</v>
      </c>
      <c r="D211" s="139"/>
      <c r="E211" s="139"/>
      <c r="F211" s="139"/>
      <c r="G211" s="139"/>
      <c r="H211" s="139"/>
      <c r="I211" s="139"/>
      <c r="J211" s="139"/>
    </row>
    <row r="212" spans="1:10" ht="18" x14ac:dyDescent="0.2">
      <c r="B212" s="123" t="s">
        <v>121</v>
      </c>
      <c r="C212" s="139" t="s">
        <v>300</v>
      </c>
      <c r="D212" s="139"/>
      <c r="E212" s="139"/>
      <c r="F212" s="139"/>
      <c r="G212" s="139"/>
      <c r="H212" s="139"/>
      <c r="I212" s="139"/>
      <c r="J212" s="139"/>
    </row>
    <row r="213" spans="1:10" ht="18" x14ac:dyDescent="0.2">
      <c r="B213" s="91" t="s">
        <v>10</v>
      </c>
      <c r="C213" s="159" t="s">
        <v>225</v>
      </c>
      <c r="D213" s="159"/>
      <c r="E213" s="159"/>
      <c r="F213" s="159"/>
      <c r="G213" s="159"/>
      <c r="H213" s="159"/>
      <c r="I213" s="159"/>
      <c r="J213" s="159"/>
    </row>
    <row r="214" spans="1:10" ht="18" thickBot="1" x14ac:dyDescent="0.25">
      <c r="A214" s="97"/>
      <c r="B214" s="91"/>
      <c r="E214" s="47"/>
      <c r="F214" s="47"/>
      <c r="G214" s="47"/>
      <c r="H214" s="47"/>
      <c r="I214" s="47"/>
      <c r="J214" s="47"/>
    </row>
    <row r="215" spans="1:10" x14ac:dyDescent="0.2">
      <c r="A215" s="97"/>
      <c r="B215" s="215" t="s">
        <v>9</v>
      </c>
      <c r="C215" s="216" t="s">
        <v>78</v>
      </c>
      <c r="D215" s="216" t="s">
        <v>201</v>
      </c>
      <c r="E215" s="216" t="s">
        <v>123</v>
      </c>
      <c r="F215" s="247" t="s">
        <v>124</v>
      </c>
      <c r="G215" s="247"/>
      <c r="H215" s="247"/>
      <c r="I215" s="216" t="s">
        <v>7</v>
      </c>
      <c r="J215" s="248" t="s">
        <v>8</v>
      </c>
    </row>
    <row r="216" spans="1:10" ht="16.5" customHeight="1" x14ac:dyDescent="0.2">
      <c r="A216" s="97"/>
      <c r="B216" s="223"/>
      <c r="C216" s="224"/>
      <c r="D216" s="224"/>
      <c r="E216" s="224"/>
      <c r="F216" s="244" t="s">
        <v>321</v>
      </c>
      <c r="G216" s="244"/>
      <c r="H216" s="244"/>
      <c r="I216" s="224"/>
      <c r="J216" s="249"/>
    </row>
    <row r="217" spans="1:10" ht="18" x14ac:dyDescent="0.2">
      <c r="A217" s="97"/>
      <c r="B217" s="223"/>
      <c r="C217" s="224"/>
      <c r="D217" s="224"/>
      <c r="E217" s="224"/>
      <c r="F217" s="245" t="s">
        <v>117</v>
      </c>
      <c r="G217" s="246" t="s">
        <v>118</v>
      </c>
      <c r="H217" s="246" t="s">
        <v>356</v>
      </c>
      <c r="I217" s="224"/>
      <c r="J217" s="249"/>
    </row>
    <row r="218" spans="1:10" ht="93" customHeight="1" x14ac:dyDescent="0.2">
      <c r="A218" s="97"/>
      <c r="B218" s="104" t="s">
        <v>306</v>
      </c>
      <c r="C218" s="99" t="s">
        <v>307</v>
      </c>
      <c r="D218" s="99" t="s">
        <v>65</v>
      </c>
      <c r="E218" s="147">
        <v>20</v>
      </c>
      <c r="F218" s="146">
        <v>4</v>
      </c>
      <c r="G218" s="146">
        <v>8</v>
      </c>
      <c r="H218" s="100">
        <f>+G218/F218</f>
        <v>2</v>
      </c>
      <c r="I218" s="102" t="s">
        <v>310</v>
      </c>
      <c r="J218" s="250" t="s">
        <v>354</v>
      </c>
    </row>
    <row r="219" spans="1:10" ht="98.25" customHeight="1" thickBot="1" x14ac:dyDescent="0.25">
      <c r="A219" s="97"/>
      <c r="B219" s="172" t="s">
        <v>43</v>
      </c>
      <c r="C219" s="133" t="s">
        <v>308</v>
      </c>
      <c r="D219" s="133" t="s">
        <v>309</v>
      </c>
      <c r="E219" s="201">
        <v>23</v>
      </c>
      <c r="F219" s="134">
        <v>7</v>
      </c>
      <c r="G219" s="205">
        <v>5</v>
      </c>
      <c r="H219" s="110">
        <f>+G219/F219</f>
        <v>0.7142857142857143</v>
      </c>
      <c r="I219" s="206" t="s">
        <v>311</v>
      </c>
      <c r="J219" s="192" t="s">
        <v>355</v>
      </c>
    </row>
    <row r="220" spans="1:10" x14ac:dyDescent="0.2">
      <c r="A220" s="97"/>
      <c r="B220" s="204"/>
      <c r="C220" s="60"/>
      <c r="D220" s="60"/>
      <c r="E220" s="202"/>
      <c r="F220" s="202"/>
      <c r="G220" s="203"/>
      <c r="H220" s="202"/>
      <c r="I220" s="117"/>
      <c r="J220" s="158"/>
    </row>
    <row r="221" spans="1:10" ht="18" x14ac:dyDescent="0.2">
      <c r="B221" s="76" t="s">
        <v>81</v>
      </c>
      <c r="C221" s="139" t="s">
        <v>94</v>
      </c>
      <c r="D221" s="139"/>
      <c r="E221" s="139"/>
      <c r="F221" s="139"/>
      <c r="G221" s="139"/>
      <c r="H221" s="139"/>
      <c r="I221" s="139"/>
      <c r="J221" s="139"/>
    </row>
    <row r="222" spans="1:10" ht="16.5" customHeight="1" x14ac:dyDescent="0.2">
      <c r="B222" s="76" t="s">
        <v>82</v>
      </c>
      <c r="C222" s="139" t="s">
        <v>312</v>
      </c>
      <c r="D222" s="139"/>
      <c r="E222" s="139"/>
      <c r="F222" s="139"/>
      <c r="G222" s="139"/>
      <c r="H222" s="139"/>
      <c r="I222" s="139"/>
      <c r="J222" s="139"/>
    </row>
    <row r="223" spans="1:10" ht="18" x14ac:dyDescent="0.2">
      <c r="B223" s="123" t="s">
        <v>121</v>
      </c>
      <c r="C223" s="139" t="s">
        <v>300</v>
      </c>
      <c r="D223" s="139"/>
      <c r="E223" s="139"/>
      <c r="F223" s="139"/>
      <c r="G223" s="139"/>
      <c r="H223" s="139"/>
      <c r="I223" s="139"/>
      <c r="J223" s="139"/>
    </row>
    <row r="224" spans="1:10" ht="16.5" customHeight="1" x14ac:dyDescent="0.2">
      <c r="B224" s="123" t="s">
        <v>11</v>
      </c>
      <c r="C224" s="139" t="s">
        <v>25</v>
      </c>
      <c r="D224" s="139"/>
      <c r="E224" s="139"/>
      <c r="F224" s="139"/>
      <c r="G224" s="139"/>
      <c r="H224" s="139"/>
      <c r="I224" s="139"/>
      <c r="J224" s="139"/>
    </row>
    <row r="225" spans="1:10" ht="18" x14ac:dyDescent="0.2">
      <c r="B225" s="91" t="s">
        <v>10</v>
      </c>
      <c r="C225" s="159" t="s">
        <v>33</v>
      </c>
      <c r="D225" s="159"/>
      <c r="E225" s="159"/>
      <c r="F225" s="159"/>
      <c r="G225" s="159"/>
      <c r="H225" s="159"/>
      <c r="I225" s="159"/>
      <c r="J225" s="159"/>
    </row>
    <row r="226" spans="1:10" ht="18" x14ac:dyDescent="0.2">
      <c r="B226" s="91" t="s">
        <v>83</v>
      </c>
      <c r="C226" s="159" t="s">
        <v>156</v>
      </c>
      <c r="D226" s="159"/>
      <c r="E226" s="159"/>
      <c r="F226" s="159"/>
      <c r="G226" s="159"/>
      <c r="H226" s="159"/>
      <c r="I226" s="159"/>
      <c r="J226" s="159"/>
    </row>
    <row r="227" spans="1:10" ht="18" thickBot="1" x14ac:dyDescent="0.25">
      <c r="A227" s="97"/>
      <c r="B227" s="204"/>
      <c r="C227" s="60"/>
      <c r="D227" s="60"/>
      <c r="E227" s="202"/>
      <c r="F227" s="202"/>
      <c r="G227" s="203"/>
      <c r="H227" s="202"/>
      <c r="I227" s="117"/>
      <c r="J227" s="158"/>
    </row>
    <row r="228" spans="1:10" x14ac:dyDescent="0.2">
      <c r="A228" s="97"/>
      <c r="B228" s="215" t="s">
        <v>9</v>
      </c>
      <c r="C228" s="216" t="s">
        <v>78</v>
      </c>
      <c r="D228" s="216" t="s">
        <v>201</v>
      </c>
      <c r="E228" s="217" t="s">
        <v>123</v>
      </c>
      <c r="F228" s="218" t="s">
        <v>124</v>
      </c>
      <c r="G228" s="219"/>
      <c r="H228" s="220"/>
      <c r="I228" s="221" t="s">
        <v>7</v>
      </c>
      <c r="J228" s="222" t="s">
        <v>8</v>
      </c>
    </row>
    <row r="229" spans="1:10" ht="16.5" customHeight="1" x14ac:dyDescent="0.2">
      <c r="A229" s="97"/>
      <c r="B229" s="223"/>
      <c r="C229" s="224"/>
      <c r="D229" s="224"/>
      <c r="E229" s="225"/>
      <c r="F229" s="226" t="s">
        <v>321</v>
      </c>
      <c r="G229" s="227"/>
      <c r="H229" s="228"/>
      <c r="I229" s="229"/>
      <c r="J229" s="230"/>
    </row>
    <row r="230" spans="1:10" ht="19" thickBot="1" x14ac:dyDescent="0.25">
      <c r="A230" s="97"/>
      <c r="B230" s="231"/>
      <c r="C230" s="232"/>
      <c r="D230" s="232"/>
      <c r="E230" s="233"/>
      <c r="F230" s="234" t="s">
        <v>117</v>
      </c>
      <c r="G230" s="235" t="s">
        <v>118</v>
      </c>
      <c r="H230" s="236" t="s">
        <v>356</v>
      </c>
      <c r="I230" s="237"/>
      <c r="J230" s="238"/>
    </row>
    <row r="231" spans="1:10" ht="156" customHeight="1" thickBot="1" x14ac:dyDescent="0.25">
      <c r="A231" s="97"/>
      <c r="B231" s="151" t="s">
        <v>313</v>
      </c>
      <c r="C231" s="181" t="s">
        <v>171</v>
      </c>
      <c r="D231" s="181" t="s">
        <v>172</v>
      </c>
      <c r="E231" s="201">
        <v>30</v>
      </c>
      <c r="F231" s="174">
        <v>10</v>
      </c>
      <c r="G231" s="174">
        <v>66</v>
      </c>
      <c r="H231" s="110">
        <f>+G231/F231</f>
        <v>6.6</v>
      </c>
      <c r="I231" s="242" t="s">
        <v>179</v>
      </c>
      <c r="J231" s="243" t="s">
        <v>416</v>
      </c>
    </row>
    <row r="232" spans="1:10" x14ac:dyDescent="0.2">
      <c r="A232" s="97"/>
      <c r="B232" s="204"/>
      <c r="C232" s="79"/>
      <c r="D232" s="45"/>
      <c r="E232" s="202"/>
      <c r="F232" s="202"/>
      <c r="G232" s="203"/>
      <c r="H232" s="202"/>
      <c r="I232" s="117"/>
      <c r="J232" s="158"/>
    </row>
    <row r="233" spans="1:10" ht="18" x14ac:dyDescent="0.2">
      <c r="B233" s="47" t="s">
        <v>81</v>
      </c>
      <c r="C233" s="208" t="s">
        <v>92</v>
      </c>
      <c r="D233" s="208"/>
      <c r="E233" s="208"/>
      <c r="F233" s="208"/>
      <c r="G233" s="208"/>
      <c r="H233" s="208"/>
      <c r="I233" s="208"/>
      <c r="J233" s="208"/>
    </row>
    <row r="234" spans="1:10" ht="18" x14ac:dyDescent="0.2">
      <c r="B234" s="47" t="s">
        <v>82</v>
      </c>
      <c r="C234" s="208" t="s">
        <v>149</v>
      </c>
      <c r="D234" s="208"/>
      <c r="E234" s="208"/>
      <c r="F234" s="208"/>
      <c r="G234" s="208"/>
      <c r="H234" s="208"/>
      <c r="I234" s="208"/>
      <c r="J234" s="208"/>
    </row>
    <row r="235" spans="1:10" ht="18" x14ac:dyDescent="0.2">
      <c r="B235" s="123" t="s">
        <v>116</v>
      </c>
      <c r="C235" s="208" t="s">
        <v>17</v>
      </c>
      <c r="D235" s="208"/>
      <c r="E235" s="208"/>
      <c r="F235" s="208"/>
      <c r="G235" s="208"/>
      <c r="H235" s="208"/>
      <c r="I235" s="208"/>
      <c r="J235" s="208"/>
    </row>
    <row r="236" spans="1:10" ht="18" x14ac:dyDescent="0.2">
      <c r="B236" s="123" t="s">
        <v>11</v>
      </c>
      <c r="C236" s="208" t="s">
        <v>25</v>
      </c>
      <c r="D236" s="208"/>
      <c r="E236" s="208"/>
      <c r="F236" s="208"/>
      <c r="G236" s="208"/>
      <c r="H236" s="208"/>
      <c r="I236" s="208"/>
      <c r="J236" s="208"/>
    </row>
    <row r="237" spans="1:10" ht="18" x14ac:dyDescent="0.2">
      <c r="B237" s="123" t="s">
        <v>10</v>
      </c>
      <c r="C237" s="139" t="s">
        <v>300</v>
      </c>
      <c r="D237" s="139"/>
      <c r="E237" s="139"/>
      <c r="F237" s="139"/>
      <c r="G237" s="139"/>
      <c r="H237" s="139"/>
      <c r="I237" s="139"/>
      <c r="J237" s="139"/>
    </row>
    <row r="238" spans="1:10" ht="18" x14ac:dyDescent="0.2">
      <c r="B238" s="123" t="s">
        <v>83</v>
      </c>
      <c r="C238" s="208" t="s">
        <v>182</v>
      </c>
      <c r="D238" s="208"/>
      <c r="E238" s="208"/>
      <c r="F238" s="208"/>
      <c r="G238" s="208"/>
      <c r="H238" s="208"/>
      <c r="I238" s="208"/>
      <c r="J238" s="208"/>
    </row>
    <row r="239" spans="1:10" ht="18" thickBot="1" x14ac:dyDescent="0.25">
      <c r="A239" s="97"/>
      <c r="B239" s="92"/>
      <c r="C239" s="92"/>
      <c r="D239" s="92"/>
      <c r="E239" s="179"/>
      <c r="F239" s="179"/>
      <c r="G239" s="179"/>
      <c r="H239" s="179"/>
      <c r="I239" s="179"/>
      <c r="J239" s="179"/>
    </row>
    <row r="240" spans="1:10" ht="16.5" customHeight="1" x14ac:dyDescent="0.2">
      <c r="A240" s="97"/>
      <c r="B240" s="215" t="s">
        <v>9</v>
      </c>
      <c r="C240" s="216" t="s">
        <v>78</v>
      </c>
      <c r="D240" s="216" t="s">
        <v>201</v>
      </c>
      <c r="E240" s="217" t="s">
        <v>123</v>
      </c>
      <c r="F240" s="218" t="s">
        <v>124</v>
      </c>
      <c r="G240" s="219"/>
      <c r="H240" s="220"/>
      <c r="I240" s="221" t="s">
        <v>7</v>
      </c>
      <c r="J240" s="222" t="s">
        <v>8</v>
      </c>
    </row>
    <row r="241" spans="1:10" ht="16.5" customHeight="1" x14ac:dyDescent="0.2">
      <c r="A241" s="97"/>
      <c r="B241" s="223"/>
      <c r="C241" s="224"/>
      <c r="D241" s="224"/>
      <c r="E241" s="225"/>
      <c r="F241" s="226" t="s">
        <v>321</v>
      </c>
      <c r="G241" s="227"/>
      <c r="H241" s="228"/>
      <c r="I241" s="229"/>
      <c r="J241" s="230"/>
    </row>
    <row r="242" spans="1:10" ht="41.25" customHeight="1" thickBot="1" x14ac:dyDescent="0.25">
      <c r="A242" s="97"/>
      <c r="B242" s="231"/>
      <c r="C242" s="232"/>
      <c r="D242" s="232"/>
      <c r="E242" s="233"/>
      <c r="F242" s="234" t="s">
        <v>117</v>
      </c>
      <c r="G242" s="235" t="s">
        <v>118</v>
      </c>
      <c r="H242" s="236" t="s">
        <v>356</v>
      </c>
      <c r="I242" s="237"/>
      <c r="J242" s="238"/>
    </row>
    <row r="243" spans="1:10" ht="99.75" customHeight="1" x14ac:dyDescent="0.2">
      <c r="A243" s="97"/>
      <c r="B243" s="188" t="s">
        <v>53</v>
      </c>
      <c r="C243" s="99" t="s">
        <v>68</v>
      </c>
      <c r="D243" s="99" t="s">
        <v>69</v>
      </c>
      <c r="E243" s="193">
        <v>150</v>
      </c>
      <c r="F243" s="209">
        <v>150</v>
      </c>
      <c r="G243" s="210">
        <v>150</v>
      </c>
      <c r="H243" s="143">
        <f>+G243/F243</f>
        <v>1</v>
      </c>
      <c r="I243" s="102" t="s">
        <v>79</v>
      </c>
      <c r="J243" s="42" t="s">
        <v>385</v>
      </c>
    </row>
    <row r="244" spans="1:10" ht="87" customHeight="1" thickBot="1" x14ac:dyDescent="0.25">
      <c r="A244" s="97"/>
      <c r="B244" s="191"/>
      <c r="C244" s="133" t="s">
        <v>100</v>
      </c>
      <c r="D244" s="133" t="s">
        <v>183</v>
      </c>
      <c r="E244" s="110">
        <v>1</v>
      </c>
      <c r="F244" s="211">
        <v>36</v>
      </c>
      <c r="G244" s="211">
        <v>36</v>
      </c>
      <c r="H244" s="110">
        <f>+G244/F244</f>
        <v>1</v>
      </c>
      <c r="I244" s="206" t="s">
        <v>74</v>
      </c>
      <c r="J244" s="164" t="s">
        <v>386</v>
      </c>
    </row>
    <row r="245" spans="1:10" x14ac:dyDescent="0.2">
      <c r="A245" s="97"/>
      <c r="B245" s="204"/>
      <c r="C245" s="157"/>
      <c r="D245" s="157"/>
      <c r="E245" s="117"/>
      <c r="F245" s="202"/>
      <c r="G245" s="203"/>
      <c r="H245" s="202"/>
      <c r="I245" s="117"/>
      <c r="J245" s="158"/>
    </row>
    <row r="246" spans="1:10" ht="18" x14ac:dyDescent="0.2">
      <c r="B246" s="47" t="s">
        <v>81</v>
      </c>
      <c r="C246" s="208" t="s">
        <v>92</v>
      </c>
      <c r="D246" s="208"/>
      <c r="E246" s="208"/>
      <c r="F246" s="208"/>
      <c r="G246" s="208"/>
      <c r="H246" s="208"/>
      <c r="I246" s="208"/>
      <c r="J246" s="208"/>
    </row>
    <row r="247" spans="1:10" ht="18" x14ac:dyDescent="0.2">
      <c r="B247" s="47" t="s">
        <v>82</v>
      </c>
      <c r="C247" s="208" t="s">
        <v>154</v>
      </c>
      <c r="D247" s="208"/>
      <c r="E247" s="208"/>
      <c r="F247" s="208"/>
      <c r="G247" s="208"/>
      <c r="H247" s="208"/>
      <c r="I247" s="208"/>
      <c r="J247" s="208"/>
    </row>
    <row r="248" spans="1:10" ht="18" x14ac:dyDescent="0.2">
      <c r="B248" s="47" t="s">
        <v>122</v>
      </c>
      <c r="C248" s="47" t="s">
        <v>288</v>
      </c>
      <c r="E248" s="47"/>
      <c r="F248" s="47"/>
      <c r="G248" s="47"/>
      <c r="H248" s="47"/>
      <c r="I248" s="47"/>
      <c r="J248" s="47"/>
    </row>
    <row r="249" spans="1:10" ht="18" x14ac:dyDescent="0.2">
      <c r="B249" s="123" t="s">
        <v>11</v>
      </c>
      <c r="C249" s="208" t="s">
        <v>25</v>
      </c>
      <c r="D249" s="208"/>
      <c r="E249" s="208"/>
      <c r="F249" s="208"/>
      <c r="G249" s="208"/>
      <c r="H249" s="208"/>
      <c r="I249" s="208"/>
      <c r="J249" s="208"/>
    </row>
    <row r="250" spans="1:10" s="76" customFormat="1" ht="18" x14ac:dyDescent="0.2">
      <c r="B250" s="140" t="s">
        <v>10</v>
      </c>
      <c r="C250" s="139" t="s">
        <v>133</v>
      </c>
      <c r="D250" s="139"/>
      <c r="E250" s="213"/>
      <c r="F250" s="213"/>
      <c r="G250" s="213"/>
      <c r="H250" s="213"/>
      <c r="I250" s="213"/>
      <c r="J250" s="213"/>
    </row>
    <row r="251" spans="1:10" ht="18" x14ac:dyDescent="0.2">
      <c r="B251" s="123" t="s">
        <v>83</v>
      </c>
      <c r="C251" s="208" t="s">
        <v>182</v>
      </c>
      <c r="D251" s="208"/>
      <c r="E251" s="208"/>
      <c r="F251" s="208"/>
      <c r="G251" s="208"/>
      <c r="H251" s="208"/>
      <c r="I251" s="208"/>
      <c r="J251" s="208"/>
    </row>
    <row r="252" spans="1:10" ht="18" thickBot="1" x14ac:dyDescent="0.25">
      <c r="A252" s="97"/>
      <c r="B252" s="92"/>
      <c r="C252" s="92"/>
      <c r="D252" s="92"/>
      <c r="E252" s="179"/>
      <c r="F252" s="179"/>
      <c r="G252" s="179"/>
      <c r="H252" s="179"/>
      <c r="I252" s="179"/>
      <c r="J252" s="179"/>
    </row>
    <row r="253" spans="1:10" ht="16.5" customHeight="1" x14ac:dyDescent="0.2">
      <c r="A253" s="97"/>
      <c r="B253" s="215" t="s">
        <v>9</v>
      </c>
      <c r="C253" s="216" t="s">
        <v>78</v>
      </c>
      <c r="D253" s="216" t="s">
        <v>201</v>
      </c>
      <c r="E253" s="217" t="s">
        <v>123</v>
      </c>
      <c r="F253" s="218" t="s">
        <v>124</v>
      </c>
      <c r="G253" s="219"/>
      <c r="H253" s="220"/>
      <c r="I253" s="221" t="s">
        <v>7</v>
      </c>
      <c r="J253" s="222" t="s">
        <v>8</v>
      </c>
    </row>
    <row r="254" spans="1:10" ht="16.5" customHeight="1" x14ac:dyDescent="0.2">
      <c r="A254" s="97"/>
      <c r="B254" s="223"/>
      <c r="C254" s="224"/>
      <c r="D254" s="224"/>
      <c r="E254" s="225"/>
      <c r="F254" s="226" t="s">
        <v>321</v>
      </c>
      <c r="G254" s="227"/>
      <c r="H254" s="228"/>
      <c r="I254" s="229"/>
      <c r="J254" s="230"/>
    </row>
    <row r="255" spans="1:10" ht="19" thickBot="1" x14ac:dyDescent="0.25">
      <c r="A255" s="97"/>
      <c r="B255" s="231"/>
      <c r="C255" s="232"/>
      <c r="D255" s="232"/>
      <c r="E255" s="233"/>
      <c r="F255" s="234" t="s">
        <v>117</v>
      </c>
      <c r="G255" s="235" t="s">
        <v>118</v>
      </c>
      <c r="H255" s="236" t="s">
        <v>356</v>
      </c>
      <c r="I255" s="237"/>
      <c r="J255" s="238"/>
    </row>
    <row r="256" spans="1:10" ht="303" customHeight="1" thickBot="1" x14ac:dyDescent="0.25">
      <c r="A256" s="97"/>
      <c r="B256" s="151" t="s">
        <v>20</v>
      </c>
      <c r="C256" s="133" t="s">
        <v>289</v>
      </c>
      <c r="D256" s="138" t="s">
        <v>290</v>
      </c>
      <c r="E256" s="114">
        <v>1</v>
      </c>
      <c r="F256" s="114">
        <v>0.75</v>
      </c>
      <c r="G256" s="114">
        <v>0.75</v>
      </c>
      <c r="H256" s="110">
        <f>+G256/F256</f>
        <v>1</v>
      </c>
      <c r="I256" s="206" t="s">
        <v>291</v>
      </c>
      <c r="J256" s="192" t="s">
        <v>387</v>
      </c>
    </row>
    <row r="257" spans="1:10" x14ac:dyDescent="0.2">
      <c r="A257" s="97"/>
      <c r="B257" s="204"/>
      <c r="C257" s="204"/>
      <c r="D257" s="204"/>
      <c r="E257" s="117"/>
      <c r="F257" s="202"/>
      <c r="G257" s="203"/>
      <c r="H257" s="202"/>
      <c r="I257" s="117"/>
      <c r="J257" s="158"/>
    </row>
    <row r="258" spans="1:10" ht="18" x14ac:dyDescent="0.2">
      <c r="B258" s="76" t="s">
        <v>81</v>
      </c>
      <c r="C258" s="122" t="s">
        <v>92</v>
      </c>
      <c r="D258" s="122"/>
      <c r="E258" s="122"/>
      <c r="F258" s="122"/>
      <c r="G258" s="122"/>
      <c r="H258" s="122"/>
      <c r="I258" s="122"/>
      <c r="J258" s="122"/>
    </row>
    <row r="259" spans="1:10" ht="18" x14ac:dyDescent="0.2">
      <c r="B259" s="76" t="s">
        <v>82</v>
      </c>
      <c r="C259" s="122" t="s">
        <v>154</v>
      </c>
      <c r="D259" s="122"/>
      <c r="E259" s="122"/>
      <c r="F259" s="122"/>
      <c r="G259" s="122"/>
      <c r="H259" s="122"/>
      <c r="I259" s="122"/>
      <c r="J259" s="122"/>
    </row>
    <row r="260" spans="1:10" ht="18" x14ac:dyDescent="0.2">
      <c r="B260" s="76" t="s">
        <v>122</v>
      </c>
      <c r="C260" s="76" t="s">
        <v>288</v>
      </c>
      <c r="D260" s="76"/>
      <c r="E260" s="76"/>
      <c r="F260" s="76"/>
      <c r="G260" s="76"/>
      <c r="H260" s="76"/>
      <c r="I260" s="76"/>
      <c r="J260" s="76"/>
    </row>
    <row r="261" spans="1:10" ht="18" x14ac:dyDescent="0.2">
      <c r="B261" s="123" t="s">
        <v>11</v>
      </c>
      <c r="C261" s="122" t="s">
        <v>25</v>
      </c>
      <c r="D261" s="122"/>
      <c r="E261" s="122"/>
      <c r="F261" s="122"/>
      <c r="G261" s="122"/>
      <c r="H261" s="122"/>
      <c r="I261" s="122"/>
      <c r="J261" s="122"/>
    </row>
    <row r="262" spans="1:10" ht="18" x14ac:dyDescent="0.2">
      <c r="B262" s="123" t="s">
        <v>10</v>
      </c>
      <c r="C262" s="122" t="s">
        <v>37</v>
      </c>
      <c r="D262" s="122"/>
      <c r="E262" s="122"/>
      <c r="F262" s="122"/>
      <c r="G262" s="122"/>
      <c r="H262" s="122"/>
      <c r="I262" s="122"/>
      <c r="J262" s="122"/>
    </row>
    <row r="263" spans="1:10" ht="18" x14ac:dyDescent="0.2">
      <c r="B263" s="123" t="s">
        <v>83</v>
      </c>
      <c r="C263" s="122" t="s">
        <v>182</v>
      </c>
      <c r="D263" s="122"/>
      <c r="E263" s="122"/>
      <c r="F263" s="122"/>
      <c r="G263" s="122"/>
      <c r="H263" s="122"/>
      <c r="I263" s="122"/>
      <c r="J263" s="122"/>
    </row>
    <row r="264" spans="1:10" ht="18" thickBot="1" x14ac:dyDescent="0.25">
      <c r="B264" s="93"/>
      <c r="C264" s="93"/>
      <c r="D264" s="93"/>
      <c r="E264" s="94"/>
      <c r="F264" s="94"/>
      <c r="G264" s="94"/>
      <c r="H264" s="94"/>
      <c r="I264" s="94"/>
      <c r="J264" s="95"/>
    </row>
    <row r="265" spans="1:10" ht="16.5" customHeight="1" x14ac:dyDescent="0.2">
      <c r="B265" s="215" t="s">
        <v>9</v>
      </c>
      <c r="C265" s="216" t="s">
        <v>78</v>
      </c>
      <c r="D265" s="216" t="s">
        <v>201</v>
      </c>
      <c r="E265" s="217" t="s">
        <v>123</v>
      </c>
      <c r="F265" s="218" t="s">
        <v>124</v>
      </c>
      <c r="G265" s="219"/>
      <c r="H265" s="220"/>
      <c r="I265" s="221" t="s">
        <v>7</v>
      </c>
      <c r="J265" s="222" t="s">
        <v>8</v>
      </c>
    </row>
    <row r="266" spans="1:10" ht="16.5" customHeight="1" x14ac:dyDescent="0.2">
      <c r="B266" s="223"/>
      <c r="C266" s="224"/>
      <c r="D266" s="224"/>
      <c r="E266" s="225"/>
      <c r="F266" s="226" t="s">
        <v>321</v>
      </c>
      <c r="G266" s="227"/>
      <c r="H266" s="228"/>
      <c r="I266" s="229"/>
      <c r="J266" s="230"/>
    </row>
    <row r="267" spans="1:10" ht="40.5" customHeight="1" thickBot="1" x14ac:dyDescent="0.25">
      <c r="B267" s="231"/>
      <c r="C267" s="232"/>
      <c r="D267" s="232"/>
      <c r="E267" s="233"/>
      <c r="F267" s="234" t="s">
        <v>117</v>
      </c>
      <c r="G267" s="235" t="s">
        <v>118</v>
      </c>
      <c r="H267" s="236" t="s">
        <v>356</v>
      </c>
      <c r="I267" s="237"/>
      <c r="J267" s="238"/>
    </row>
    <row r="268" spans="1:10" ht="75" customHeight="1" x14ac:dyDescent="0.2">
      <c r="B268" s="145"/>
      <c r="C268" s="99" t="s">
        <v>292</v>
      </c>
      <c r="D268" s="99" t="s">
        <v>187</v>
      </c>
      <c r="E268" s="100">
        <v>1</v>
      </c>
      <c r="F268" s="100">
        <v>0.66</v>
      </c>
      <c r="G268" s="132">
        <v>0.66</v>
      </c>
      <c r="H268" s="100">
        <f t="shared" ref="H268:H269" si="8">+G268/F268</f>
        <v>1</v>
      </c>
      <c r="I268" s="102" t="s">
        <v>192</v>
      </c>
      <c r="J268" s="144" t="s">
        <v>332</v>
      </c>
    </row>
    <row r="269" spans="1:10" ht="86.25" customHeight="1" x14ac:dyDescent="0.2">
      <c r="B269" s="145"/>
      <c r="C269" s="99" t="s">
        <v>293</v>
      </c>
      <c r="D269" s="99" t="s">
        <v>294</v>
      </c>
      <c r="E269" s="100">
        <v>1</v>
      </c>
      <c r="F269" s="100">
        <v>0.75</v>
      </c>
      <c r="G269" s="100">
        <v>0.75</v>
      </c>
      <c r="H269" s="100">
        <f t="shared" si="8"/>
        <v>1</v>
      </c>
      <c r="I269" s="102" t="s">
        <v>77</v>
      </c>
      <c r="J269" s="144" t="s">
        <v>388</v>
      </c>
    </row>
    <row r="270" spans="1:10" ht="181.5" customHeight="1" thickBot="1" x14ac:dyDescent="0.25">
      <c r="B270" s="149"/>
      <c r="C270" s="181" t="s">
        <v>190</v>
      </c>
      <c r="D270" s="181" t="s">
        <v>191</v>
      </c>
      <c r="E270" s="241">
        <v>1</v>
      </c>
      <c r="F270" s="110">
        <v>0.66</v>
      </c>
      <c r="G270" s="110">
        <v>0.66</v>
      </c>
      <c r="H270" s="110">
        <f>+G270/F270</f>
        <v>1</v>
      </c>
      <c r="I270" s="242" t="s">
        <v>193</v>
      </c>
      <c r="J270" s="192" t="s">
        <v>333</v>
      </c>
    </row>
    <row r="271" spans="1:10" x14ac:dyDescent="0.2">
      <c r="B271" s="45"/>
      <c r="C271" s="76"/>
      <c r="D271" s="76"/>
      <c r="E271" s="60"/>
      <c r="F271" s="240"/>
      <c r="G271" s="60"/>
    </row>
    <row r="272" spans="1:10" x14ac:dyDescent="0.2">
      <c r="F272" s="214"/>
    </row>
    <row r="273" spans="6:6" x14ac:dyDescent="0.2">
      <c r="F273" s="214"/>
    </row>
  </sheetData>
  <mergeCells count="266">
    <mergeCell ref="I44:I46"/>
    <mergeCell ref="J44:J46"/>
    <mergeCell ref="F45:H45"/>
    <mergeCell ref="B215:B217"/>
    <mergeCell ref="J215:J217"/>
    <mergeCell ref="F216:H216"/>
    <mergeCell ref="B184:B209"/>
    <mergeCell ref="J171:J173"/>
    <mergeCell ref="F172:H172"/>
    <mergeCell ref="B148:B150"/>
    <mergeCell ref="B171:B173"/>
    <mergeCell ref="C171:C173"/>
    <mergeCell ref="D171:D173"/>
    <mergeCell ref="E171:E173"/>
    <mergeCell ref="F171:H171"/>
    <mergeCell ref="I171:I173"/>
    <mergeCell ref="B174:B175"/>
    <mergeCell ref="E181:E183"/>
    <mergeCell ref="B181:B183"/>
    <mergeCell ref="B243:B244"/>
    <mergeCell ref="C246:J246"/>
    <mergeCell ref="C247:J247"/>
    <mergeCell ref="C249:J249"/>
    <mergeCell ref="C251:J251"/>
    <mergeCell ref="C253:C255"/>
    <mergeCell ref="D253:D255"/>
    <mergeCell ref="J253:J255"/>
    <mergeCell ref="F253:H253"/>
    <mergeCell ref="I253:I255"/>
    <mergeCell ref="C250:D250"/>
    <mergeCell ref="B253:B255"/>
    <mergeCell ref="F254:H254"/>
    <mergeCell ref="B240:B242"/>
    <mergeCell ref="C240:C242"/>
    <mergeCell ref="D240:D242"/>
    <mergeCell ref="I240:I242"/>
    <mergeCell ref="F215:H215"/>
    <mergeCell ref="I215:I217"/>
    <mergeCell ref="B218:B219"/>
    <mergeCell ref="C221:J221"/>
    <mergeCell ref="C222:J222"/>
    <mergeCell ref="C236:J236"/>
    <mergeCell ref="C237:J237"/>
    <mergeCell ref="B228:B230"/>
    <mergeCell ref="I228:I230"/>
    <mergeCell ref="J228:J230"/>
    <mergeCell ref="F229:H229"/>
    <mergeCell ref="C181:C183"/>
    <mergeCell ref="D181:D183"/>
    <mergeCell ref="F181:H181"/>
    <mergeCell ref="I181:I183"/>
    <mergeCell ref="C117:J117"/>
    <mergeCell ref="C233:J233"/>
    <mergeCell ref="C234:J234"/>
    <mergeCell ref="C235:J235"/>
    <mergeCell ref="C179:J179"/>
    <mergeCell ref="I132:I134"/>
    <mergeCell ref="E132:E134"/>
    <mergeCell ref="J181:J183"/>
    <mergeCell ref="C177:J177"/>
    <mergeCell ref="C178:J178"/>
    <mergeCell ref="C156:J156"/>
    <mergeCell ref="C159:C161"/>
    <mergeCell ref="D159:D161"/>
    <mergeCell ref="B78:B80"/>
    <mergeCell ref="F67:H67"/>
    <mergeCell ref="I67:I69"/>
    <mergeCell ref="J67:J69"/>
    <mergeCell ref="F68:H68"/>
    <mergeCell ref="F78:H78"/>
    <mergeCell ref="D78:D80"/>
    <mergeCell ref="E67:E69"/>
    <mergeCell ref="E78:E80"/>
    <mergeCell ref="B70:B71"/>
    <mergeCell ref="C76:E76"/>
    <mergeCell ref="B67:B69"/>
    <mergeCell ref="C67:C69"/>
    <mergeCell ref="D67:D69"/>
    <mergeCell ref="B56:B59"/>
    <mergeCell ref="C63:J63"/>
    <mergeCell ref="C64:J64"/>
    <mergeCell ref="C65:D65"/>
    <mergeCell ref="C119:C121"/>
    <mergeCell ref="D119:D121"/>
    <mergeCell ref="B140:B141"/>
    <mergeCell ref="C167:J167"/>
    <mergeCell ref="C168:J168"/>
    <mergeCell ref="C169:J169"/>
    <mergeCell ref="C145:J145"/>
    <mergeCell ref="E119:E121"/>
    <mergeCell ref="C129:J129"/>
    <mergeCell ref="C148:C150"/>
    <mergeCell ref="D148:D150"/>
    <mergeCell ref="F148:H148"/>
    <mergeCell ref="I148:I150"/>
    <mergeCell ref="J148:J150"/>
    <mergeCell ref="J159:J161"/>
    <mergeCell ref="F160:H160"/>
    <mergeCell ref="C157:J157"/>
    <mergeCell ref="E159:E161"/>
    <mergeCell ref="B122:B126"/>
    <mergeCell ref="C95:J95"/>
    <mergeCell ref="B151:B153"/>
    <mergeCell ref="B162:B165"/>
    <mergeCell ref="C74:J74"/>
    <mergeCell ref="C75:J75"/>
    <mergeCell ref="J78:J80"/>
    <mergeCell ref="F79:H79"/>
    <mergeCell ref="F149:H149"/>
    <mergeCell ref="E148:E150"/>
    <mergeCell ref="C146:J146"/>
    <mergeCell ref="I78:I80"/>
    <mergeCell ref="C78:C80"/>
    <mergeCell ref="E97:E99"/>
    <mergeCell ref="F97:H97"/>
    <mergeCell ref="I97:I99"/>
    <mergeCell ref="J97:J99"/>
    <mergeCell ref="F98:H98"/>
    <mergeCell ref="I119:I121"/>
    <mergeCell ref="B81:B82"/>
    <mergeCell ref="B88:B90"/>
    <mergeCell ref="I88:I90"/>
    <mergeCell ref="J88:J90"/>
    <mergeCell ref="F89:H89"/>
    <mergeCell ref="C93:J93"/>
    <mergeCell ref="C94:J94"/>
    <mergeCell ref="C84:J84"/>
    <mergeCell ref="C85:J85"/>
    <mergeCell ref="C88:C90"/>
    <mergeCell ref="D88:D90"/>
    <mergeCell ref="F88:H88"/>
    <mergeCell ref="E88:E90"/>
    <mergeCell ref="B97:B99"/>
    <mergeCell ref="C97:C99"/>
    <mergeCell ref="D97:D99"/>
    <mergeCell ref="J119:J121"/>
    <mergeCell ref="F120:H120"/>
    <mergeCell ref="B100:B104"/>
    <mergeCell ref="C115:J115"/>
    <mergeCell ref="C116:J116"/>
    <mergeCell ref="C106:J106"/>
    <mergeCell ref="C107:J107"/>
    <mergeCell ref="B110:B112"/>
    <mergeCell ref="C110:C112"/>
    <mergeCell ref="D110:D112"/>
    <mergeCell ref="E110:E112"/>
    <mergeCell ref="F110:H110"/>
    <mergeCell ref="I110:I112"/>
    <mergeCell ref="J110:J112"/>
    <mergeCell ref="F111:H111"/>
    <mergeCell ref="B119:B121"/>
    <mergeCell ref="G7:H8"/>
    <mergeCell ref="J132:J134"/>
    <mergeCell ref="C144:J144"/>
    <mergeCell ref="C8:D8"/>
    <mergeCell ref="F159:H159"/>
    <mergeCell ref="I159:I161"/>
    <mergeCell ref="C155:J155"/>
    <mergeCell ref="C7:E7"/>
    <mergeCell ref="C17:J17"/>
    <mergeCell ref="I19:I21"/>
    <mergeCell ref="B12:C12"/>
    <mergeCell ref="C51:J51"/>
    <mergeCell ref="B135:B139"/>
    <mergeCell ref="B132:B134"/>
    <mergeCell ref="B159:B161"/>
    <mergeCell ref="E53:E55"/>
    <mergeCell ref="C53:C55"/>
    <mergeCell ref="D53:D55"/>
    <mergeCell ref="F119:H119"/>
    <mergeCell ref="B268:B270"/>
    <mergeCell ref="B265:B267"/>
    <mergeCell ref="C265:C267"/>
    <mergeCell ref="D265:D267"/>
    <mergeCell ref="F265:H265"/>
    <mergeCell ref="I265:I267"/>
    <mergeCell ref="C263:J263"/>
    <mergeCell ref="C258:J258"/>
    <mergeCell ref="J265:J267"/>
    <mergeCell ref="F266:H266"/>
    <mergeCell ref="E265:E267"/>
    <mergeCell ref="C262:J262"/>
    <mergeCell ref="C259:J259"/>
    <mergeCell ref="C261:J261"/>
    <mergeCell ref="B2:B8"/>
    <mergeCell ref="F2:F4"/>
    <mergeCell ref="F5:F6"/>
    <mergeCell ref="F7:F8"/>
    <mergeCell ref="G2:J4"/>
    <mergeCell ref="I7:I8"/>
    <mergeCell ref="C28:J28"/>
    <mergeCell ref="C19:C21"/>
    <mergeCell ref="D19:D21"/>
    <mergeCell ref="J19:J21"/>
    <mergeCell ref="C2:D4"/>
    <mergeCell ref="J7:J8"/>
    <mergeCell ref="G5:J6"/>
    <mergeCell ref="C5:E5"/>
    <mergeCell ref="C6:E6"/>
    <mergeCell ref="C16:J16"/>
    <mergeCell ref="D12:J12"/>
    <mergeCell ref="B13:C13"/>
    <mergeCell ref="B19:B21"/>
    <mergeCell ref="D13:J13"/>
    <mergeCell ref="B10:C10"/>
    <mergeCell ref="D10:J10"/>
    <mergeCell ref="C50:J50"/>
    <mergeCell ref="F53:H53"/>
    <mergeCell ref="B22:B25"/>
    <mergeCell ref="B36:B37"/>
    <mergeCell ref="B32:B34"/>
    <mergeCell ref="C32:C34"/>
    <mergeCell ref="D32:D34"/>
    <mergeCell ref="I53:I55"/>
    <mergeCell ref="J53:J55"/>
    <mergeCell ref="F54:H54"/>
    <mergeCell ref="B53:B55"/>
    <mergeCell ref="C40:J40"/>
    <mergeCell ref="C41:J41"/>
    <mergeCell ref="C42:J42"/>
    <mergeCell ref="B44:B46"/>
    <mergeCell ref="C44:C46"/>
    <mergeCell ref="D44:D46"/>
    <mergeCell ref="E44:E46"/>
    <mergeCell ref="F44:H44"/>
    <mergeCell ref="B11:C11"/>
    <mergeCell ref="D11:J11"/>
    <mergeCell ref="F20:H20"/>
    <mergeCell ref="C15:J15"/>
    <mergeCell ref="C132:C134"/>
    <mergeCell ref="D132:D134"/>
    <mergeCell ref="C49:J49"/>
    <mergeCell ref="I32:I34"/>
    <mergeCell ref="J32:J34"/>
    <mergeCell ref="E19:E21"/>
    <mergeCell ref="F132:H132"/>
    <mergeCell ref="F133:H133"/>
    <mergeCell ref="C130:J130"/>
    <mergeCell ref="C128:J128"/>
    <mergeCell ref="C29:J29"/>
    <mergeCell ref="C30:J30"/>
    <mergeCell ref="F19:H19"/>
    <mergeCell ref="F32:H32"/>
    <mergeCell ref="F33:H33"/>
    <mergeCell ref="E32:E34"/>
    <mergeCell ref="F182:H182"/>
    <mergeCell ref="J240:J242"/>
    <mergeCell ref="F241:H241"/>
    <mergeCell ref="E240:E242"/>
    <mergeCell ref="E253:E255"/>
    <mergeCell ref="F240:H240"/>
    <mergeCell ref="C238:J238"/>
    <mergeCell ref="C211:J211"/>
    <mergeCell ref="C212:J212"/>
    <mergeCell ref="C213:J213"/>
    <mergeCell ref="C215:C217"/>
    <mergeCell ref="D215:D217"/>
    <mergeCell ref="E215:E217"/>
    <mergeCell ref="C223:J223"/>
    <mergeCell ref="C224:J224"/>
    <mergeCell ref="C225:J225"/>
    <mergeCell ref="C226:J226"/>
    <mergeCell ref="C228:C230"/>
    <mergeCell ref="D228:D230"/>
    <mergeCell ref="E228:E230"/>
    <mergeCell ref="F228:H228"/>
  </mergeCells>
  <conditionalFormatting sqref="C232">
    <cfRule type="duplicateValues" dxfId="1" priority="175"/>
  </conditionalFormatting>
  <conditionalFormatting sqref="J244">
    <cfRule type="duplicateValues" dxfId="0" priority="1"/>
  </conditionalFormatting>
  <dataValidations count="5">
    <dataValidation type="list" allowBlank="1" showInputMessage="1" showErrorMessage="1" sqref="B81" xr:uid="{00000000-0002-0000-0100-000000000000}"/>
    <dataValidation type="list" allowBlank="1" showInputMessage="1" showErrorMessage="1" sqref="B135:B138" xr:uid="{00000000-0002-0000-0100-000001000000}">
      <formula1>"Fortalecimiento organizacional y simplificación de procesos, Defensa jurídica"</formula1>
    </dataValidation>
    <dataValidation type="list" allowBlank="1" showInputMessage="1" showErrorMessage="1" sqref="B100 B122:B125" xr:uid="{00000000-0002-0000-0100-000002000000}">
      <formula1>"Fortalecimiento organizacional y simplificación de procesos, Gestión presupuestal y eficiencia del gasto público"</formula1>
    </dataValidation>
    <dataValidation type="list" allowBlank="1" showInputMessage="1" showErrorMessage="1" sqref="B162:B163 B151" xr:uid="{00000000-0002-0000-0100-000003000000}">
      <formula1>"Fortalecimiento organizacional y simplificación de procesos"</formula1>
    </dataValidation>
    <dataValidation type="list" allowBlank="1" showInputMessage="1" showErrorMessage="1" sqref="C262" xr:uid="{00000000-0002-0000-0100-000005000000}">
      <formula1>"PLANEACION INSTITUCIONAL Y GESTION PRESUPUESTAL, EVALUACION Y SEGUIMIENTO"</formula1>
    </dataValidation>
  </dataValidations>
  <printOptions horizontalCentered="1" verticalCentered="1"/>
  <pageMargins left="0.43307086614173229" right="0.23622047244094491" top="0.62992125984251968" bottom="0.39370078740157483" header="0.43307086614173229" footer="0"/>
  <pageSetup paperSize="14" scale="42" fitToHeight="0"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6000000}">
          <x14:formula1>
            <xm:f>'Políticas Vs Dimensión'!$A$5:$A$6</xm:f>
          </x14:formula1>
          <xm:sqref>B26</xm:sqref>
        </x14:dataValidation>
        <x14:dataValidation type="list" allowBlank="1" showInputMessage="1" showErrorMessage="1" xr:uid="{00000000-0002-0000-0100-000007000000}">
          <x14:formula1>
            <xm:f>'Políticas Vs Dimensión'!$A$13:$A$14</xm:f>
          </x14:formula1>
          <xm:sqref>B56</xm:sqref>
        </x14:dataValidation>
        <x14:dataValidation type="list" allowBlank="1" showInputMessage="1" showErrorMessage="1" xr:uid="{00000000-0002-0000-0100-000008000000}">
          <x14:formula1>
            <xm:f>'Políticas Vs Dimensión'!$A$18</xm:f>
          </x14:formula1>
          <xm:sqref>B184</xm:sqref>
        </x14:dataValidation>
        <x14:dataValidation type="list" allowBlank="1" showInputMessage="1" showErrorMessage="1" xr:uid="{00000000-0002-0000-0100-00000A000000}">
          <x14:formula1>
            <xm:f>'/Users/adriana/Downloads/C:\Users\avarelam\Desktop\Planeación\PLANEACIÓN 2017\Varios\Formatos\[Formato Plan de Accion V2.1.xlsx]Políticas Vs Dimención'!#REF!</xm:f>
          </x14:formula1>
          <xm:sqref>C179 C169 C157 C146 C130 C51 C95 C117 C213 C225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Políticas Vs Dimensión</vt:lpstr>
      <vt:lpstr>MONITOREO 3 TRIM. PAA 2021</vt:lpstr>
      <vt:lpstr>'MONITOREO 3 TRIM. PAA 2021'!Área_de_impresión</vt:lpstr>
      <vt:lpstr>PAAC</vt:lpstr>
      <vt:lpstr>'MONITOREO 3 TRIM. PAA 2021'!Títulos_a_imprimir</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lpinilla</dc:creator>
  <cp:lastModifiedBy>Microsoft Office User</cp:lastModifiedBy>
  <dcterms:created xsi:type="dcterms:W3CDTF">2014-11-11T21:05:34Z</dcterms:created>
  <dcterms:modified xsi:type="dcterms:W3CDTF">2021-11-23T17:10:12Z</dcterms:modified>
</cp:coreProperties>
</file>