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invias-my.sharepoint.com/personal/jdelaparra_invias_gov_co/Documents/1. TELETRABAJO 2020/2021/RIESGOS/"/>
    </mc:Choice>
  </mc:AlternateContent>
  <xr:revisionPtr revIDLastSave="16" documentId="8_{00A996C0-0F8D-48DE-BB60-4FF712349B8A}" xr6:coauthVersionLast="45" xr6:coauthVersionMax="45" xr10:uidLastSave="{9BE0EC4F-498A-4BA1-9126-60DB0DE7E381}"/>
  <bookViews>
    <workbookView xWindow="-120" yWindow="-120" windowWidth="29040" windowHeight="15840" activeTab="1" xr2:uid="{591C71FB-3F62-4E66-912E-786F3454B927}"/>
  </bookViews>
  <sheets>
    <sheet name="Mapa de riesgos" sheetId="1" r:id="rId1"/>
    <sheet name="Hoja2" sheetId="2" r:id="rId2"/>
  </sheets>
  <externalReferences>
    <externalReference r:id="rId3"/>
  </externalReferences>
  <definedNames>
    <definedName name="_xlnm._FilterDatabase" localSheetId="0" hidden="1">'Mapa de riesgos'!$L$1:$AP$58</definedName>
    <definedName name="_xlnm.Print_Titles" localSheetId="0">'Mapa de riesgos'!$L:$N,'Mapa de riesgos'!$1:$1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1" l="1"/>
  <c r="B1" i="1"/>
  <c r="C1" i="1"/>
  <c r="D1" i="1"/>
  <c r="E1" i="1"/>
  <c r="F1" i="1"/>
  <c r="G1" i="1"/>
  <c r="H1" i="1"/>
  <c r="I1" i="1"/>
  <c r="J1" i="1"/>
  <c r="K1" i="1"/>
  <c r="L1" i="1"/>
  <c r="M1" i="1"/>
  <c r="N1" i="1"/>
  <c r="O1" i="1"/>
  <c r="P1" i="1"/>
  <c r="Q1" i="1"/>
  <c r="R1" i="1"/>
  <c r="S1" i="1"/>
  <c r="U1" i="1"/>
  <c r="W1" i="1"/>
  <c r="X1" i="1"/>
  <c r="Y1" i="1"/>
  <c r="Z1" i="1"/>
  <c r="AA1" i="1"/>
  <c r="AB1" i="1"/>
  <c r="AC1" i="1"/>
  <c r="AD1" i="1"/>
  <c r="AE1" i="1"/>
  <c r="AF1" i="1"/>
  <c r="AG1" i="1"/>
  <c r="AH1" i="1"/>
  <c r="AI1" i="1"/>
  <c r="AJ1" i="1"/>
  <c r="AK1" i="1"/>
  <c r="AL1" i="1"/>
  <c r="AM1" i="1" a="1"/>
  <c r="AM1" i="1" s="1"/>
  <c r="AN1" i="1" a="1"/>
  <c r="AN1" i="1" s="1"/>
  <c r="AO1" i="1" a="1"/>
  <c r="AO1" i="1" s="1"/>
  <c r="AP1" i="1" a="1"/>
  <c r="AP1" i="1" s="1"/>
  <c r="AQ1" i="1" a="1"/>
  <c r="AQ1" i="1" s="1"/>
  <c r="A2" i="1"/>
  <c r="B2" i="1"/>
  <c r="C2" i="1"/>
  <c r="D2" i="1"/>
  <c r="E2" i="1"/>
  <c r="F2" i="1"/>
  <c r="G2" i="1"/>
  <c r="H2" i="1"/>
  <c r="I2" i="1"/>
  <c r="J2" i="1"/>
  <c r="K2" i="1"/>
  <c r="L2" i="1"/>
  <c r="M2" i="1"/>
  <c r="N2" i="1"/>
  <c r="O2" i="1"/>
  <c r="P2" i="1"/>
  <c r="Q2" i="1"/>
  <c r="R2" i="1"/>
  <c r="S2" i="1"/>
  <c r="T2" i="1"/>
  <c r="U2" i="1"/>
  <c r="V2" i="1"/>
  <c r="W2" i="1"/>
  <c r="X2" i="1"/>
  <c r="Y2" i="1"/>
  <c r="Z2" i="1"/>
  <c r="AA2" i="1"/>
  <c r="AB2" i="1"/>
  <c r="AC2" i="1"/>
  <c r="AD2" i="1"/>
  <c r="AE2" i="1"/>
  <c r="AF2" i="1"/>
  <c r="AG2" i="1"/>
  <c r="AH2" i="1"/>
  <c r="AI2" i="1"/>
  <c r="AJ2" i="1"/>
  <c r="AK2" i="1"/>
  <c r="AL2" i="1"/>
  <c r="AM2" i="1" a="1"/>
  <c r="AM2" i="1" s="1"/>
  <c r="AN2" i="1" a="1"/>
  <c r="AN2" i="1" s="1"/>
  <c r="AO2" i="1" a="1"/>
  <c r="AO2" i="1" s="1"/>
  <c r="AP2" i="1" a="1"/>
  <c r="AP2" i="1" s="1"/>
  <c r="AQ2" i="1" a="1"/>
  <c r="AQ2" i="1" s="1"/>
  <c r="A3" i="1"/>
  <c r="B3" i="1"/>
  <c r="C3" i="1"/>
  <c r="D3" i="1"/>
  <c r="E3" i="1"/>
  <c r="F3" i="1"/>
  <c r="G3" i="1"/>
  <c r="H3" i="1"/>
  <c r="I3" i="1"/>
  <c r="J3" i="1"/>
  <c r="K3" i="1"/>
  <c r="L3" i="1"/>
  <c r="M3" i="1"/>
  <c r="N3" i="1"/>
  <c r="O3" i="1"/>
  <c r="P3" i="1"/>
  <c r="Q3" i="1"/>
  <c r="R3" i="1"/>
  <c r="S3" i="1"/>
  <c r="T3" i="1"/>
  <c r="U3" i="1"/>
  <c r="V3" i="1"/>
  <c r="W3" i="1"/>
  <c r="X3" i="1"/>
  <c r="Y3" i="1"/>
  <c r="Z3" i="1"/>
  <c r="AA3" i="1"/>
  <c r="AB3" i="1"/>
  <c r="AC3" i="1"/>
  <c r="AD3" i="1"/>
  <c r="AE3" i="1"/>
  <c r="AF3" i="1"/>
  <c r="AG3" i="1"/>
  <c r="AH3" i="1"/>
  <c r="AI3" i="1"/>
  <c r="AJ3" i="1"/>
  <c r="AK3" i="1"/>
  <c r="AL3" i="1"/>
  <c r="AM3" i="1" a="1"/>
  <c r="AM3" i="1" s="1"/>
  <c r="AN3" i="1" a="1"/>
  <c r="AN3" i="1" s="1"/>
  <c r="AO3" i="1" a="1"/>
  <c r="AO3" i="1" s="1"/>
  <c r="AP3" i="1" a="1"/>
  <c r="AP3" i="1" s="1"/>
  <c r="AQ3" i="1" a="1"/>
  <c r="AQ3" i="1" s="1"/>
  <c r="A4" i="1"/>
  <c r="B4" i="1"/>
  <c r="C4" i="1"/>
  <c r="D4" i="1"/>
  <c r="E4" i="1"/>
  <c r="F4" i="1"/>
  <c r="G4" i="1"/>
  <c r="H4" i="1"/>
  <c r="I4" i="1"/>
  <c r="J4" i="1"/>
  <c r="K4" i="1"/>
  <c r="L4" i="1"/>
  <c r="M4" i="1"/>
  <c r="N4" i="1"/>
  <c r="O4" i="1"/>
  <c r="P4" i="1"/>
  <c r="Q4" i="1"/>
  <c r="R4" i="1"/>
  <c r="S4" i="1"/>
  <c r="T4" i="1"/>
  <c r="U4" i="1"/>
  <c r="V4" i="1"/>
  <c r="W4" i="1"/>
  <c r="X4" i="1"/>
  <c r="Y4" i="1"/>
  <c r="Z4" i="1"/>
  <c r="AA4" i="1"/>
  <c r="AB4" i="1"/>
  <c r="AC4" i="1"/>
  <c r="AD4" i="1"/>
  <c r="AE4" i="1"/>
  <c r="AF4" i="1"/>
  <c r="AG4" i="1"/>
  <c r="AH4" i="1"/>
  <c r="AI4" i="1"/>
  <c r="AJ4" i="1"/>
  <c r="AK4" i="1"/>
  <c r="AL4" i="1"/>
  <c r="AM4" i="1" a="1"/>
  <c r="AM4" i="1"/>
  <c r="AN4" i="1" a="1"/>
  <c r="AN4" i="1" s="1"/>
  <c r="AO4" i="1" a="1"/>
  <c r="AO4" i="1" s="1"/>
  <c r="AP4" i="1" a="1"/>
  <c r="AP4" i="1" s="1"/>
  <c r="AQ4" i="1" a="1"/>
  <c r="AQ4" i="1" s="1"/>
  <c r="A5" i="1"/>
  <c r="B5" i="1"/>
  <c r="C5" i="1"/>
  <c r="D5" i="1"/>
  <c r="E5" i="1"/>
  <c r="F5" i="1"/>
  <c r="G5" i="1"/>
  <c r="H5" i="1"/>
  <c r="I5" i="1"/>
  <c r="J5" i="1"/>
  <c r="K5" i="1"/>
  <c r="L5" i="1"/>
  <c r="M5" i="1"/>
  <c r="N5" i="1"/>
  <c r="O5" i="1"/>
  <c r="P5" i="1"/>
  <c r="Q5" i="1"/>
  <c r="R5" i="1"/>
  <c r="S5" i="1"/>
  <c r="T5" i="1"/>
  <c r="U5" i="1"/>
  <c r="V5" i="1"/>
  <c r="W5" i="1"/>
  <c r="X5" i="1"/>
  <c r="Y5" i="1"/>
  <c r="Z5" i="1"/>
  <c r="AA5" i="1"/>
  <c r="AB5" i="1"/>
  <c r="AC5" i="1"/>
  <c r="AD5" i="1"/>
  <c r="AE5" i="1"/>
  <c r="AF5" i="1"/>
  <c r="AG5" i="1"/>
  <c r="AH5" i="1"/>
  <c r="AI5" i="1"/>
  <c r="AJ5" i="1"/>
  <c r="AK5" i="1"/>
  <c r="AL5" i="1"/>
  <c r="AM5" i="1" a="1"/>
  <c r="AM5" i="1" s="1"/>
  <c r="AN5" i="1" a="1"/>
  <c r="AN5" i="1" s="1"/>
  <c r="AO5" i="1" a="1"/>
  <c r="AO5" i="1" s="1"/>
  <c r="AP5" i="1" a="1"/>
  <c r="AP5" i="1" s="1"/>
  <c r="AQ5" i="1" a="1"/>
  <c r="AQ5" i="1" s="1"/>
  <c r="A6" i="1"/>
  <c r="B6" i="1"/>
  <c r="C6" i="1"/>
  <c r="D6" i="1"/>
  <c r="E6" i="1"/>
  <c r="F6" i="1"/>
  <c r="G6" i="1"/>
  <c r="H6" i="1"/>
  <c r="I6" i="1"/>
  <c r="J6" i="1"/>
  <c r="K6" i="1"/>
  <c r="L6" i="1"/>
  <c r="M6" i="1"/>
  <c r="N6" i="1"/>
  <c r="O6" i="1"/>
  <c r="P6" i="1"/>
  <c r="Q6" i="1"/>
  <c r="R6" i="1"/>
  <c r="S6" i="1"/>
  <c r="T6" i="1"/>
  <c r="U6" i="1"/>
  <c r="V6" i="1"/>
  <c r="W6" i="1"/>
  <c r="X6" i="1"/>
  <c r="Y6" i="1"/>
  <c r="Z6" i="1"/>
  <c r="AA6" i="1"/>
  <c r="AB6" i="1"/>
  <c r="AC6" i="1"/>
  <c r="AD6" i="1"/>
  <c r="AE6" i="1"/>
  <c r="AF6" i="1"/>
  <c r="AG6" i="1"/>
  <c r="AH6" i="1"/>
  <c r="AI6" i="1"/>
  <c r="AJ6" i="1"/>
  <c r="AK6" i="1"/>
  <c r="AL6" i="1"/>
  <c r="AM6" i="1" a="1"/>
  <c r="AM6" i="1" s="1"/>
  <c r="AN6" i="1" a="1"/>
  <c r="AN6" i="1" s="1"/>
  <c r="AO6" i="1" a="1"/>
  <c r="AO6" i="1" s="1"/>
  <c r="AP6" i="1" a="1"/>
  <c r="AP6" i="1" s="1"/>
  <c r="AQ6" i="1" a="1"/>
  <c r="AQ6" i="1" s="1"/>
  <c r="A7" i="1"/>
  <c r="B7" i="1"/>
  <c r="C7" i="1"/>
  <c r="D7" i="1"/>
  <c r="E7" i="1"/>
  <c r="F7" i="1"/>
  <c r="G7" i="1"/>
  <c r="H7" i="1"/>
  <c r="I7" i="1"/>
  <c r="J7" i="1"/>
  <c r="K7" i="1"/>
  <c r="L7" i="1"/>
  <c r="M7" i="1"/>
  <c r="N7" i="1"/>
  <c r="O7" i="1"/>
  <c r="P7" i="1"/>
  <c r="Q7" i="1"/>
  <c r="R7" i="1"/>
  <c r="S7" i="1"/>
  <c r="T7" i="1"/>
  <c r="U7" i="1"/>
  <c r="V7" i="1"/>
  <c r="W7" i="1"/>
  <c r="X7" i="1"/>
  <c r="Y7" i="1"/>
  <c r="Z7" i="1"/>
  <c r="AA7" i="1"/>
  <c r="AB7" i="1"/>
  <c r="AC7" i="1"/>
  <c r="AD7" i="1"/>
  <c r="AE7" i="1"/>
  <c r="AF7" i="1"/>
  <c r="AG7" i="1"/>
  <c r="AH7" i="1"/>
  <c r="AI7" i="1"/>
  <c r="AJ7" i="1"/>
  <c r="AK7" i="1"/>
  <c r="AL7" i="1"/>
  <c r="AM7" i="1" a="1"/>
  <c r="AM7" i="1" s="1"/>
  <c r="AN7" i="1" a="1"/>
  <c r="AN7" i="1" s="1"/>
  <c r="AO7" i="1" a="1"/>
  <c r="AO7" i="1" s="1"/>
  <c r="AP7" i="1" a="1"/>
  <c r="AP7" i="1" s="1"/>
  <c r="AQ7" i="1"/>
  <c r="A8" i="1"/>
  <c r="B8" i="1"/>
  <c r="C8" i="1"/>
  <c r="D8" i="1"/>
  <c r="E8" i="1"/>
  <c r="F8" i="1"/>
  <c r="G8" i="1"/>
  <c r="H8" i="1"/>
  <c r="I8" i="1"/>
  <c r="J8" i="1"/>
  <c r="K8" i="1"/>
  <c r="L8" i="1"/>
  <c r="M8" i="1"/>
  <c r="N8" i="1"/>
  <c r="O8" i="1"/>
  <c r="P8" i="1"/>
  <c r="Q8" i="1"/>
  <c r="R8" i="1"/>
  <c r="S8" i="1"/>
  <c r="T8" i="1"/>
  <c r="U8" i="1"/>
  <c r="V8" i="1"/>
  <c r="W8" i="1"/>
  <c r="X8" i="1"/>
  <c r="Y8" i="1"/>
  <c r="Z8" i="1"/>
  <c r="AA8" i="1"/>
  <c r="AB8" i="1"/>
  <c r="AC8" i="1"/>
  <c r="AD8" i="1"/>
  <c r="AE8" i="1"/>
  <c r="AF8" i="1"/>
  <c r="AG8" i="1"/>
  <c r="AH8" i="1"/>
  <c r="AI8" i="1"/>
  <c r="AJ8" i="1"/>
  <c r="AK8" i="1"/>
  <c r="AL8" i="1"/>
  <c r="AM8" i="1" a="1"/>
  <c r="AM8" i="1" s="1"/>
  <c r="AN8" i="1" a="1"/>
  <c r="AN8" i="1" s="1"/>
  <c r="AO8" i="1" a="1"/>
  <c r="AO8" i="1"/>
  <c r="AP8" i="1" a="1"/>
  <c r="AP8" i="1" s="1"/>
  <c r="AQ8" i="1"/>
  <c r="A9" i="1"/>
  <c r="B9" i="1"/>
  <c r="C9" i="1"/>
  <c r="D9" i="1"/>
  <c r="E9" i="1"/>
  <c r="F9" i="1"/>
  <c r="G9" i="1"/>
  <c r="H9" i="1"/>
  <c r="I9" i="1"/>
  <c r="J9" i="1"/>
  <c r="K9" i="1"/>
  <c r="L9" i="1"/>
  <c r="M9" i="1"/>
  <c r="N9" i="1"/>
  <c r="O9" i="1"/>
  <c r="P9" i="1"/>
  <c r="Q9" i="1"/>
  <c r="R9" i="1"/>
  <c r="S9" i="1"/>
  <c r="T9" i="1"/>
  <c r="U9" i="1"/>
  <c r="V9" i="1"/>
  <c r="W9" i="1"/>
  <c r="X9" i="1"/>
  <c r="Y9" i="1"/>
  <c r="Z9" i="1"/>
  <c r="AA9" i="1"/>
  <c r="AB9" i="1"/>
  <c r="AC9" i="1"/>
  <c r="AD9" i="1"/>
  <c r="AE9" i="1"/>
  <c r="AF9" i="1"/>
  <c r="AG9" i="1"/>
  <c r="AH9" i="1"/>
  <c r="AI9" i="1"/>
  <c r="AJ9" i="1"/>
  <c r="AK9" i="1"/>
  <c r="AL9" i="1"/>
  <c r="AM9" i="1" a="1"/>
  <c r="AM9" i="1" s="1"/>
  <c r="AN9" i="1" a="1"/>
  <c r="AN9" i="1" s="1"/>
  <c r="AO9" i="1" a="1"/>
  <c r="AO9" i="1" s="1"/>
  <c r="AP9" i="1" a="1"/>
  <c r="AP9" i="1"/>
  <c r="AQ9" i="1"/>
  <c r="A10" i="1"/>
  <c r="B10" i="1"/>
  <c r="C10" i="1"/>
  <c r="D10" i="1"/>
  <c r="E10" i="1"/>
  <c r="F10" i="1"/>
  <c r="G10" i="1"/>
  <c r="H10" i="1"/>
  <c r="I10" i="1"/>
  <c r="J10" i="1"/>
  <c r="K10" i="1"/>
  <c r="L10" i="1"/>
  <c r="M10" i="1"/>
  <c r="N10" i="1"/>
  <c r="O10" i="1"/>
  <c r="P10" i="1"/>
  <c r="Q10" i="1"/>
  <c r="R10" i="1"/>
  <c r="S10" i="1"/>
  <c r="T10" i="1"/>
  <c r="U10" i="1"/>
  <c r="V10" i="1"/>
  <c r="W10" i="1"/>
  <c r="X10" i="1"/>
  <c r="Y10" i="1"/>
  <c r="Z10" i="1"/>
  <c r="AA10" i="1"/>
  <c r="AB10" i="1"/>
  <c r="AC10" i="1"/>
  <c r="AD10" i="1"/>
  <c r="AE10" i="1"/>
  <c r="AF10" i="1"/>
  <c r="AG10" i="1"/>
  <c r="AH10" i="1"/>
  <c r="AI10" i="1"/>
  <c r="AJ10" i="1"/>
  <c r="AK10" i="1"/>
  <c r="AL10" i="1"/>
  <c r="AM10" i="1" a="1"/>
  <c r="AM10" i="1" s="1"/>
  <c r="AN10" i="1" a="1"/>
  <c r="AN10" i="1" s="1"/>
  <c r="AO10" i="1" a="1"/>
  <c r="AO10" i="1" s="1"/>
  <c r="AP10" i="1" a="1"/>
  <c r="AP10" i="1" s="1"/>
  <c r="AQ10" i="1" a="1"/>
  <c r="AQ10" i="1" s="1"/>
  <c r="A11" i="1"/>
  <c r="B11" i="1"/>
  <c r="C11" i="1"/>
  <c r="D11" i="1"/>
  <c r="E11" i="1"/>
  <c r="F11" i="1"/>
  <c r="G11" i="1"/>
  <c r="H11" i="1"/>
  <c r="I11" i="1"/>
  <c r="J11" i="1"/>
  <c r="K11" i="1"/>
  <c r="L11" i="1"/>
  <c r="M11" i="1"/>
  <c r="N11" i="1"/>
  <c r="O11" i="1"/>
  <c r="P11" i="1"/>
  <c r="Q11" i="1"/>
  <c r="R11" i="1"/>
  <c r="S11" i="1"/>
  <c r="T11" i="1"/>
  <c r="U11" i="1"/>
  <c r="V11" i="1"/>
  <c r="W11" i="1"/>
  <c r="X11" i="1"/>
  <c r="Y11" i="1"/>
  <c r="Z11" i="1"/>
  <c r="AA11" i="1"/>
  <c r="AB11" i="1"/>
  <c r="AC11" i="1"/>
  <c r="AD11" i="1"/>
  <c r="AE11" i="1"/>
  <c r="AF11" i="1"/>
  <c r="AG11" i="1"/>
  <c r="AH11" i="1"/>
  <c r="AI11" i="1"/>
  <c r="AJ11" i="1"/>
  <c r="AK11" i="1"/>
  <c r="AL11" i="1"/>
  <c r="AM11" i="1" a="1"/>
  <c r="AM11" i="1" s="1"/>
  <c r="AN11" i="1" a="1"/>
  <c r="AN11" i="1" s="1"/>
  <c r="AO11" i="1" a="1"/>
  <c r="AO11" i="1"/>
  <c r="AP11" i="1" a="1"/>
  <c r="AP11" i="1" s="1"/>
  <c r="AQ11" i="1" a="1"/>
  <c r="AQ11" i="1" s="1"/>
  <c r="A12" i="1"/>
  <c r="B12" i="1"/>
  <c r="C12" i="1"/>
  <c r="D12" i="1"/>
  <c r="E12" i="1"/>
  <c r="F12" i="1"/>
  <c r="G12" i="1"/>
  <c r="H12" i="1"/>
  <c r="I12" i="1"/>
  <c r="J12" i="1"/>
  <c r="K12" i="1"/>
  <c r="L12" i="1"/>
  <c r="M12" i="1"/>
  <c r="N12" i="1"/>
  <c r="O12" i="1"/>
  <c r="P12" i="1"/>
  <c r="Q12" i="1"/>
  <c r="R12" i="1"/>
  <c r="S12" i="1"/>
  <c r="T12" i="1"/>
  <c r="U12" i="1"/>
  <c r="V12" i="1"/>
  <c r="W12" i="1"/>
  <c r="X12" i="1"/>
  <c r="Y12" i="1"/>
  <c r="Z12" i="1"/>
  <c r="AA12" i="1"/>
  <c r="AB12" i="1"/>
  <c r="AC12" i="1"/>
  <c r="AD12" i="1"/>
  <c r="AE12" i="1"/>
  <c r="AF12" i="1"/>
  <c r="AG12" i="1"/>
  <c r="AH12" i="1"/>
  <c r="AI12" i="1"/>
  <c r="AJ12" i="1"/>
  <c r="AK12" i="1"/>
  <c r="AL12" i="1"/>
  <c r="AM12" i="1" a="1"/>
  <c r="AM12" i="1" s="1"/>
  <c r="AN12" i="1" a="1"/>
  <c r="AN12" i="1" s="1"/>
  <c r="AO12" i="1" a="1"/>
  <c r="AO12" i="1"/>
  <c r="AP12" i="1" a="1"/>
  <c r="AP12" i="1" s="1"/>
  <c r="AQ12" i="1" a="1"/>
  <c r="AQ12" i="1" s="1"/>
  <c r="A13" i="1"/>
  <c r="B13" i="1"/>
  <c r="C13" i="1"/>
  <c r="D13" i="1"/>
  <c r="E13" i="1"/>
  <c r="F13" i="1"/>
  <c r="G13" i="1"/>
  <c r="H13" i="1"/>
  <c r="I13" i="1"/>
  <c r="J13" i="1"/>
  <c r="K13" i="1"/>
  <c r="L13" i="1"/>
  <c r="M13" i="1"/>
  <c r="N13" i="1"/>
  <c r="O13" i="1"/>
  <c r="P13" i="1"/>
  <c r="Q13" i="1"/>
  <c r="R13" i="1"/>
  <c r="S13" i="1"/>
  <c r="T13" i="1"/>
  <c r="U13" i="1"/>
  <c r="V13" i="1"/>
  <c r="W13" i="1"/>
  <c r="X13" i="1"/>
  <c r="Y13" i="1"/>
  <c r="Z13" i="1"/>
  <c r="AA13" i="1"/>
  <c r="AB13" i="1"/>
  <c r="AC13" i="1"/>
  <c r="AD13" i="1"/>
  <c r="AE13" i="1"/>
  <c r="AF13" i="1"/>
  <c r="AG13" i="1"/>
  <c r="AH13" i="1"/>
  <c r="AI13" i="1"/>
  <c r="AJ13" i="1"/>
  <c r="AK13" i="1"/>
  <c r="AL13" i="1"/>
  <c r="AM13" i="1" a="1"/>
  <c r="AM13" i="1" s="1"/>
  <c r="AN13" i="1" a="1"/>
  <c r="AN13" i="1" s="1"/>
  <c r="AO13" i="1" a="1"/>
  <c r="AO13" i="1" s="1"/>
  <c r="AP13" i="1" a="1"/>
  <c r="AP13" i="1" s="1"/>
  <c r="AQ13" i="1"/>
  <c r="A14" i="1"/>
  <c r="B14" i="1"/>
  <c r="C14" i="1"/>
  <c r="D14" i="1"/>
  <c r="E14" i="1"/>
  <c r="F14" i="1"/>
  <c r="G14" i="1"/>
  <c r="H14" i="1"/>
  <c r="I14" i="1"/>
  <c r="J14" i="1"/>
  <c r="K14" i="1"/>
  <c r="L14" i="1"/>
  <c r="M14" i="1"/>
  <c r="N14" i="1"/>
  <c r="O14" i="1"/>
  <c r="P14" i="1"/>
  <c r="Q14" i="1"/>
  <c r="R14" i="1"/>
  <c r="S14" i="1"/>
  <c r="T14" i="1"/>
  <c r="U14" i="1"/>
  <c r="V14" i="1"/>
  <c r="W14" i="1"/>
  <c r="X14" i="1"/>
  <c r="Y14" i="1"/>
  <c r="Z14" i="1"/>
  <c r="AA14" i="1"/>
  <c r="AB14" i="1"/>
  <c r="AC14" i="1"/>
  <c r="AD14" i="1"/>
  <c r="AE14" i="1"/>
  <c r="AF14" i="1"/>
  <c r="AG14" i="1"/>
  <c r="AH14" i="1"/>
  <c r="AI14" i="1"/>
  <c r="AJ14" i="1"/>
  <c r="AK14" i="1"/>
  <c r="AL14" i="1"/>
  <c r="AM14" i="1" a="1"/>
  <c r="AM14" i="1" s="1"/>
  <c r="AN14" i="1" a="1"/>
  <c r="AN14" i="1" s="1"/>
  <c r="AO14" i="1" a="1"/>
  <c r="AO14" i="1" s="1"/>
  <c r="AP14" i="1" a="1"/>
  <c r="AP14" i="1" s="1"/>
  <c r="AQ14" i="1"/>
  <c r="A15" i="1"/>
  <c r="B15" i="1"/>
  <c r="C15" i="1"/>
  <c r="D15" i="1"/>
  <c r="E15" i="1"/>
  <c r="F15" i="1"/>
  <c r="G15" i="1"/>
  <c r="H15" i="1"/>
  <c r="I15" i="1"/>
  <c r="J15" i="1"/>
  <c r="K15" i="1"/>
  <c r="L15" i="1"/>
  <c r="M15" i="1"/>
  <c r="N15" i="1"/>
  <c r="O15" i="1"/>
  <c r="P15" i="1"/>
  <c r="Q15" i="1"/>
  <c r="R15" i="1"/>
  <c r="S15" i="1"/>
  <c r="T15" i="1"/>
  <c r="U15" i="1"/>
  <c r="V15" i="1"/>
  <c r="W15" i="1"/>
  <c r="X15" i="1"/>
  <c r="Y15" i="1"/>
  <c r="Z15" i="1"/>
  <c r="AA15" i="1"/>
  <c r="AB15" i="1"/>
  <c r="AC15" i="1"/>
  <c r="AD15" i="1"/>
  <c r="AE15" i="1"/>
  <c r="AF15" i="1"/>
  <c r="AG15" i="1"/>
  <c r="AH15" i="1"/>
  <c r="AI15" i="1"/>
  <c r="AJ15" i="1"/>
  <c r="AK15" i="1"/>
  <c r="AL15" i="1"/>
  <c r="AM15" i="1" a="1"/>
  <c r="AM15" i="1" s="1"/>
  <c r="AN15" i="1" a="1"/>
  <c r="AN15" i="1" s="1"/>
  <c r="AO15" i="1" a="1"/>
  <c r="AO15" i="1" s="1"/>
  <c r="AP15" i="1" a="1"/>
  <c r="AP15" i="1"/>
  <c r="AQ15" i="1" a="1"/>
  <c r="AQ15" i="1"/>
  <c r="A16" i="1"/>
  <c r="B16" i="1"/>
  <c r="C16" i="1"/>
  <c r="D16" i="1"/>
  <c r="E16" i="1"/>
  <c r="F16" i="1"/>
  <c r="G16" i="1"/>
  <c r="H16" i="1"/>
  <c r="I16" i="1"/>
  <c r="J16" i="1"/>
  <c r="K16" i="1"/>
  <c r="L16" i="1"/>
  <c r="M16" i="1"/>
  <c r="N16" i="1"/>
  <c r="O16" i="1"/>
  <c r="P16" i="1"/>
  <c r="Q16" i="1"/>
  <c r="R16" i="1"/>
  <c r="S16" i="1"/>
  <c r="T16" i="1"/>
  <c r="U16" i="1"/>
  <c r="V16" i="1"/>
  <c r="W16" i="1"/>
  <c r="X16" i="1"/>
  <c r="Y16" i="1"/>
  <c r="Z16" i="1"/>
  <c r="AA16" i="1"/>
  <c r="AB16" i="1"/>
  <c r="AC16" i="1"/>
  <c r="AD16" i="1"/>
  <c r="AE16" i="1"/>
  <c r="AF16" i="1"/>
  <c r="AG16" i="1"/>
  <c r="AH16" i="1"/>
  <c r="AI16" i="1"/>
  <c r="AJ16" i="1"/>
  <c r="AK16" i="1"/>
  <c r="AL16" i="1"/>
  <c r="AM16" i="1" a="1"/>
  <c r="AM16" i="1"/>
  <c r="AN16" i="1" a="1"/>
  <c r="AN16" i="1" s="1"/>
  <c r="AO16" i="1" a="1"/>
  <c r="AO16" i="1" s="1"/>
  <c r="AP16" i="1" a="1"/>
  <c r="AP16" i="1" s="1"/>
  <c r="AQ16" i="1" a="1"/>
  <c r="AQ16" i="1" s="1"/>
  <c r="A17" i="1"/>
  <c r="B17" i="1"/>
  <c r="C17" i="1"/>
  <c r="D17" i="1"/>
  <c r="E17" i="1"/>
  <c r="F17" i="1"/>
  <c r="G17" i="1"/>
  <c r="H17" i="1"/>
  <c r="I17" i="1"/>
  <c r="J17" i="1"/>
  <c r="K17" i="1"/>
  <c r="L17" i="1"/>
  <c r="M17" i="1"/>
  <c r="N17" i="1"/>
  <c r="O17" i="1"/>
  <c r="P17" i="1"/>
  <c r="Q17" i="1"/>
  <c r="R17" i="1"/>
  <c r="S17" i="1"/>
  <c r="T17" i="1"/>
  <c r="U17" i="1"/>
  <c r="V17" i="1"/>
  <c r="W17" i="1"/>
  <c r="X17" i="1"/>
  <c r="Y17" i="1"/>
  <c r="Z17" i="1"/>
  <c r="AA17" i="1"/>
  <c r="AB17" i="1"/>
  <c r="AC17" i="1"/>
  <c r="AD17" i="1"/>
  <c r="AE17" i="1"/>
  <c r="AF17" i="1"/>
  <c r="AG17" i="1"/>
  <c r="AH17" i="1"/>
  <c r="AI17" i="1"/>
  <c r="AJ17" i="1"/>
  <c r="AK17" i="1"/>
  <c r="AL17" i="1"/>
  <c r="AM17" i="1" a="1"/>
  <c r="AM17" i="1" s="1"/>
  <c r="AN17" i="1" a="1"/>
  <c r="AN17" i="1" s="1"/>
  <c r="AO17" i="1" a="1"/>
  <c r="AO17" i="1" s="1"/>
  <c r="AP17" i="1" a="1"/>
  <c r="AP17" i="1" s="1"/>
  <c r="AQ17" i="1" a="1"/>
  <c r="AQ17" i="1" s="1"/>
  <c r="A18" i="1"/>
  <c r="B18" i="1"/>
  <c r="C18" i="1"/>
  <c r="D18" i="1"/>
  <c r="E18" i="1"/>
  <c r="F18" i="1"/>
  <c r="G18" i="1"/>
  <c r="H18" i="1"/>
  <c r="I18" i="1"/>
  <c r="J18" i="1"/>
  <c r="K18" i="1"/>
  <c r="L18" i="1"/>
  <c r="M18" i="1"/>
  <c r="N18" i="1"/>
  <c r="O18" i="1"/>
  <c r="P18" i="1"/>
  <c r="Q18" i="1"/>
  <c r="R18" i="1"/>
  <c r="S18" i="1"/>
  <c r="T18" i="1"/>
  <c r="U18" i="1"/>
  <c r="V18" i="1"/>
  <c r="W18" i="1"/>
  <c r="X18" i="1"/>
  <c r="Y18" i="1"/>
  <c r="Z18" i="1"/>
  <c r="AA18" i="1"/>
  <c r="AB18" i="1"/>
  <c r="AC18" i="1"/>
  <c r="AD18" i="1"/>
  <c r="AE18" i="1"/>
  <c r="AF18" i="1"/>
  <c r="AG18" i="1"/>
  <c r="AH18" i="1"/>
  <c r="AI18" i="1"/>
  <c r="AJ18" i="1"/>
  <c r="AK18" i="1"/>
  <c r="AL18" i="1"/>
  <c r="AM18" i="1" a="1"/>
  <c r="AM18" i="1" s="1"/>
  <c r="AN18" i="1" a="1"/>
  <c r="AN18" i="1" s="1"/>
  <c r="AO18" i="1" a="1"/>
  <c r="AO18" i="1" s="1"/>
  <c r="AP18" i="1" a="1"/>
  <c r="AP18" i="1" s="1"/>
  <c r="AQ18" i="1"/>
  <c r="A19" i="1"/>
  <c r="B19" i="1"/>
  <c r="C19" i="1"/>
  <c r="D19" i="1"/>
  <c r="E19" i="1"/>
  <c r="F19" i="1"/>
  <c r="G19" i="1"/>
  <c r="H19" i="1"/>
  <c r="I19" i="1"/>
  <c r="J19" i="1"/>
  <c r="K19" i="1"/>
  <c r="L19" i="1"/>
  <c r="M19" i="1"/>
  <c r="N19" i="1"/>
  <c r="O19" i="1"/>
  <c r="P19" i="1"/>
  <c r="Q19" i="1"/>
  <c r="R19" i="1"/>
  <c r="S19" i="1"/>
  <c r="T19" i="1"/>
  <c r="U19" i="1"/>
  <c r="V19" i="1"/>
  <c r="W19" i="1"/>
  <c r="X19" i="1"/>
  <c r="Y19" i="1"/>
  <c r="Z19" i="1"/>
  <c r="AA19" i="1"/>
  <c r="AB19" i="1"/>
  <c r="AC19" i="1"/>
  <c r="AD19" i="1"/>
  <c r="AE19" i="1"/>
  <c r="AF19" i="1"/>
  <c r="AG19" i="1"/>
  <c r="AH19" i="1"/>
  <c r="AI19" i="1"/>
  <c r="AJ19" i="1"/>
  <c r="AK19" i="1"/>
  <c r="AL19" i="1"/>
  <c r="AM19" i="1" a="1"/>
  <c r="AM19" i="1" s="1"/>
  <c r="AN19" i="1" a="1"/>
  <c r="AN19" i="1" s="1"/>
  <c r="AO19" i="1" a="1"/>
  <c r="AO19" i="1" s="1"/>
  <c r="AP19" i="1" a="1"/>
  <c r="AP19" i="1" s="1"/>
  <c r="AQ19" i="1" a="1"/>
  <c r="AQ19" i="1"/>
  <c r="A20" i="1"/>
  <c r="B20" i="1"/>
  <c r="C20" i="1"/>
  <c r="D20" i="1"/>
  <c r="E20" i="1"/>
  <c r="F20" i="1"/>
  <c r="G20" i="1"/>
  <c r="H20" i="1"/>
  <c r="I20" i="1"/>
  <c r="J20" i="1"/>
  <c r="K20" i="1"/>
  <c r="L20" i="1"/>
  <c r="M20" i="1"/>
  <c r="N20" i="1"/>
  <c r="O20" i="1"/>
  <c r="P20" i="1"/>
  <c r="Q20" i="1"/>
  <c r="R20" i="1"/>
  <c r="S20" i="1"/>
  <c r="T20" i="1"/>
  <c r="U20" i="1"/>
  <c r="V20" i="1"/>
  <c r="W20" i="1"/>
  <c r="X20" i="1"/>
  <c r="Y20" i="1"/>
  <c r="Z20" i="1"/>
  <c r="AA20" i="1"/>
  <c r="AB20" i="1"/>
  <c r="AC20" i="1"/>
  <c r="AD20" i="1"/>
  <c r="AE20" i="1"/>
  <c r="AF20" i="1"/>
  <c r="AG20" i="1"/>
  <c r="AH20" i="1"/>
  <c r="AI20" i="1"/>
  <c r="AJ20" i="1"/>
  <c r="AK20" i="1"/>
  <c r="AL20" i="1"/>
  <c r="AM20" i="1" a="1"/>
  <c r="AM20" i="1" s="1"/>
  <c r="AN20" i="1" a="1"/>
  <c r="AN20" i="1" s="1"/>
  <c r="AO20" i="1" a="1"/>
  <c r="AO20" i="1" s="1"/>
  <c r="AP20" i="1" a="1"/>
  <c r="AP20" i="1" s="1"/>
  <c r="AQ20" i="1"/>
  <c r="A21" i="1"/>
  <c r="B21" i="1"/>
  <c r="C21" i="1"/>
  <c r="D21" i="1"/>
  <c r="E21" i="1"/>
  <c r="F21" i="1"/>
  <c r="G21" i="1"/>
  <c r="H21" i="1"/>
  <c r="I21" i="1"/>
  <c r="J21" i="1"/>
  <c r="K21" i="1"/>
  <c r="L21" i="1"/>
  <c r="M21" i="1"/>
  <c r="N21" i="1"/>
  <c r="O21" i="1"/>
  <c r="P21" i="1"/>
  <c r="Q21" i="1"/>
  <c r="R21" i="1"/>
  <c r="S21" i="1"/>
  <c r="T21" i="1"/>
  <c r="U21" i="1"/>
  <c r="V21" i="1"/>
  <c r="W21" i="1"/>
  <c r="X21" i="1"/>
  <c r="Y21" i="1"/>
  <c r="Z21" i="1"/>
  <c r="AA21" i="1"/>
  <c r="AB21" i="1"/>
  <c r="AC21" i="1"/>
  <c r="AD21" i="1"/>
  <c r="AE21" i="1"/>
  <c r="AF21" i="1"/>
  <c r="AG21" i="1"/>
  <c r="AH21" i="1"/>
  <c r="AI21" i="1"/>
  <c r="AJ21" i="1"/>
  <c r="AK21" i="1"/>
  <c r="AL21" i="1"/>
  <c r="AM21" i="1" a="1"/>
  <c r="AM21" i="1" s="1"/>
  <c r="AN21" i="1" a="1"/>
  <c r="AN21" i="1" s="1"/>
  <c r="AO21" i="1" a="1"/>
  <c r="AO21" i="1" s="1"/>
  <c r="AP21" i="1" a="1"/>
  <c r="AP21" i="1" s="1"/>
  <c r="AQ21" i="1" a="1"/>
  <c r="AQ21" i="1" s="1"/>
  <c r="A22" i="1"/>
  <c r="B22" i="1"/>
  <c r="C22" i="1"/>
  <c r="D22" i="1"/>
  <c r="E22" i="1"/>
  <c r="F22" i="1"/>
  <c r="G22" i="1"/>
  <c r="H22" i="1"/>
  <c r="I22" i="1"/>
  <c r="J22" i="1"/>
  <c r="K22" i="1"/>
  <c r="L22" i="1"/>
  <c r="M22" i="1"/>
  <c r="N22" i="1"/>
  <c r="O22" i="1"/>
  <c r="P22" i="1"/>
  <c r="Q22" i="1"/>
  <c r="R22" i="1"/>
  <c r="S22" i="1"/>
  <c r="T22" i="1"/>
  <c r="U22" i="1"/>
  <c r="V22" i="1"/>
  <c r="W22" i="1"/>
  <c r="X22" i="1"/>
  <c r="Y22" i="1"/>
  <c r="Z22" i="1"/>
  <c r="AA22" i="1"/>
  <c r="AB22" i="1"/>
  <c r="AC22" i="1"/>
  <c r="AD22" i="1"/>
  <c r="AE22" i="1"/>
  <c r="AF22" i="1"/>
  <c r="AG22" i="1"/>
  <c r="AH22" i="1"/>
  <c r="AI22" i="1"/>
  <c r="AJ22" i="1"/>
  <c r="AK22" i="1"/>
  <c r="AL22" i="1"/>
  <c r="AM22" i="1" a="1"/>
  <c r="AM22" i="1" s="1"/>
  <c r="AN22" i="1" a="1"/>
  <c r="AN22" i="1" s="1"/>
  <c r="AO22" i="1" a="1"/>
  <c r="AO22" i="1" s="1"/>
  <c r="AP22" i="1" a="1"/>
  <c r="AP22" i="1" s="1"/>
  <c r="AQ22" i="1" a="1"/>
  <c r="AQ22" i="1" s="1"/>
  <c r="A23" i="1"/>
  <c r="B23" i="1"/>
  <c r="C23" i="1"/>
  <c r="D23" i="1"/>
  <c r="E23" i="1"/>
  <c r="F23" i="1"/>
  <c r="G23" i="1"/>
  <c r="H23" i="1"/>
  <c r="I23" i="1"/>
  <c r="J23" i="1"/>
  <c r="K23" i="1"/>
  <c r="L23" i="1"/>
  <c r="M23" i="1"/>
  <c r="N23" i="1"/>
  <c r="O23" i="1"/>
  <c r="P23" i="1"/>
  <c r="Q23" i="1"/>
  <c r="R23" i="1"/>
  <c r="S23" i="1"/>
  <c r="T23" i="1"/>
  <c r="U23" i="1"/>
  <c r="V23" i="1"/>
  <c r="W23" i="1"/>
  <c r="X23" i="1"/>
  <c r="Y23" i="1"/>
  <c r="Z23" i="1"/>
  <c r="AA23" i="1"/>
  <c r="AB23" i="1"/>
  <c r="AC23" i="1"/>
  <c r="AD23" i="1"/>
  <c r="AE23" i="1"/>
  <c r="AF23" i="1"/>
  <c r="AG23" i="1"/>
  <c r="AH23" i="1"/>
  <c r="AI23" i="1"/>
  <c r="AJ23" i="1"/>
  <c r="AK23" i="1"/>
  <c r="AL23" i="1"/>
  <c r="AM23" i="1" a="1"/>
  <c r="AM23" i="1" s="1"/>
  <c r="AN23" i="1" a="1"/>
  <c r="AN23" i="1" s="1"/>
  <c r="AO23" i="1" a="1"/>
  <c r="AO23" i="1" s="1"/>
  <c r="AP23" i="1" a="1"/>
  <c r="AP23" i="1" s="1"/>
  <c r="AQ23" i="1" a="1"/>
  <c r="AQ23" i="1" s="1"/>
  <c r="A24" i="1"/>
  <c r="B24" i="1"/>
  <c r="C24" i="1"/>
  <c r="D24" i="1"/>
  <c r="E24" i="1"/>
  <c r="F24" i="1"/>
  <c r="G24" i="1"/>
  <c r="H24" i="1"/>
  <c r="I24" i="1"/>
  <c r="J24" i="1"/>
  <c r="K24" i="1"/>
  <c r="L24" i="1"/>
  <c r="M24" i="1"/>
  <c r="N24" i="1"/>
  <c r="O24" i="1"/>
  <c r="P24" i="1"/>
  <c r="Q24" i="1"/>
  <c r="R24" i="1"/>
  <c r="S24" i="1"/>
  <c r="T24" i="1"/>
  <c r="U24" i="1"/>
  <c r="V24" i="1"/>
  <c r="W24" i="1"/>
  <c r="X24" i="1"/>
  <c r="Y24" i="1"/>
  <c r="Z24" i="1"/>
  <c r="AA24" i="1"/>
  <c r="AB24" i="1"/>
  <c r="AC24" i="1"/>
  <c r="AD24" i="1"/>
  <c r="AE24" i="1"/>
  <c r="AF24" i="1"/>
  <c r="AG24" i="1"/>
  <c r="AH24" i="1"/>
  <c r="AI24" i="1"/>
  <c r="AJ24" i="1"/>
  <c r="AK24" i="1"/>
  <c r="AL24" i="1"/>
  <c r="AM24" i="1" a="1"/>
  <c r="AM24" i="1" s="1"/>
  <c r="AN24" i="1" a="1"/>
  <c r="AN24" i="1" s="1"/>
  <c r="AO24" i="1" a="1"/>
  <c r="AO24" i="1" s="1"/>
  <c r="AP24" i="1" a="1"/>
  <c r="AP24" i="1" s="1"/>
  <c r="AQ24" i="1" a="1"/>
  <c r="AQ24" i="1" s="1"/>
  <c r="A25" i="1"/>
  <c r="B25" i="1"/>
  <c r="C25" i="1"/>
  <c r="D25" i="1"/>
  <c r="E25" i="1"/>
  <c r="F25" i="1"/>
  <c r="G25" i="1"/>
  <c r="H25" i="1"/>
  <c r="I25" i="1"/>
  <c r="J25" i="1"/>
  <c r="K25" i="1"/>
  <c r="L25" i="1"/>
  <c r="M25" i="1"/>
  <c r="N25" i="1"/>
  <c r="O25" i="1"/>
  <c r="P25" i="1"/>
  <c r="Q25" i="1"/>
  <c r="R25" i="1"/>
  <c r="S25" i="1"/>
  <c r="T25" i="1"/>
  <c r="U25" i="1"/>
  <c r="V25" i="1"/>
  <c r="W25" i="1"/>
  <c r="X25" i="1"/>
  <c r="Y25" i="1"/>
  <c r="Z25" i="1"/>
  <c r="AA25" i="1"/>
  <c r="AB25" i="1"/>
  <c r="AC25" i="1"/>
  <c r="AD25" i="1"/>
  <c r="AE25" i="1"/>
  <c r="AF25" i="1"/>
  <c r="AG25" i="1"/>
  <c r="AH25" i="1"/>
  <c r="AI25" i="1"/>
  <c r="AJ25" i="1"/>
  <c r="AK25" i="1"/>
  <c r="AL25" i="1"/>
  <c r="AM25" i="1" a="1"/>
  <c r="AM25" i="1" s="1"/>
  <c r="AN25" i="1" a="1"/>
  <c r="AN25" i="1" s="1"/>
  <c r="AO25" i="1" a="1"/>
  <c r="AO25" i="1" s="1"/>
  <c r="AP25" i="1" a="1"/>
  <c r="AP25" i="1" s="1"/>
  <c r="AQ25" i="1" a="1"/>
  <c r="AQ25" i="1" s="1"/>
  <c r="A26" i="1"/>
  <c r="B26" i="1"/>
  <c r="C26" i="1"/>
  <c r="D26" i="1"/>
  <c r="E26" i="1"/>
  <c r="F26" i="1"/>
  <c r="G26" i="1"/>
  <c r="H26" i="1"/>
  <c r="I26" i="1"/>
  <c r="J26" i="1"/>
  <c r="K26" i="1"/>
  <c r="L26" i="1"/>
  <c r="M26" i="1"/>
  <c r="N26" i="1"/>
  <c r="O26" i="1"/>
  <c r="P26" i="1"/>
  <c r="Q26" i="1"/>
  <c r="R26" i="1"/>
  <c r="S26" i="1"/>
  <c r="T26" i="1"/>
  <c r="U26" i="1"/>
  <c r="V26" i="1"/>
  <c r="W26" i="1"/>
  <c r="X26" i="1"/>
  <c r="Y26" i="1"/>
  <c r="Z26" i="1"/>
  <c r="AA26" i="1"/>
  <c r="AB26" i="1"/>
  <c r="AC26" i="1"/>
  <c r="AD26" i="1"/>
  <c r="AE26" i="1"/>
  <c r="AF26" i="1"/>
  <c r="AG26" i="1"/>
  <c r="AH26" i="1"/>
  <c r="AI26" i="1"/>
  <c r="AJ26" i="1"/>
  <c r="AK26" i="1"/>
  <c r="AL26" i="1"/>
  <c r="AM26" i="1" a="1"/>
  <c r="AM26" i="1" s="1"/>
  <c r="AN26" i="1" a="1"/>
  <c r="AN26" i="1" s="1"/>
  <c r="AO26" i="1" a="1"/>
  <c r="AO26" i="1" s="1"/>
  <c r="AP26" i="1" a="1"/>
  <c r="AP26" i="1" s="1"/>
  <c r="AQ26" i="1" a="1"/>
  <c r="AQ26" i="1" s="1"/>
  <c r="A27" i="1"/>
  <c r="B27" i="1"/>
  <c r="C27" i="1"/>
  <c r="D27" i="1"/>
  <c r="E27" i="1"/>
  <c r="F27" i="1"/>
  <c r="G27" i="1"/>
  <c r="H27" i="1"/>
  <c r="I27" i="1"/>
  <c r="J27" i="1"/>
  <c r="K27" i="1"/>
  <c r="L27" i="1"/>
  <c r="M27" i="1"/>
  <c r="N27" i="1"/>
  <c r="O27" i="1"/>
  <c r="P27" i="1"/>
  <c r="Q27" i="1"/>
  <c r="R27" i="1"/>
  <c r="S27" i="1"/>
  <c r="T27" i="1"/>
  <c r="U27" i="1"/>
  <c r="V27" i="1"/>
  <c r="W27" i="1"/>
  <c r="X27" i="1"/>
  <c r="Y27" i="1"/>
  <c r="Z27" i="1"/>
  <c r="AA27" i="1"/>
  <c r="AB27" i="1"/>
  <c r="AC27" i="1"/>
  <c r="AD27" i="1"/>
  <c r="AE27" i="1"/>
  <c r="AF27" i="1"/>
  <c r="AG27" i="1"/>
  <c r="AH27" i="1"/>
  <c r="AI27" i="1"/>
  <c r="AJ27" i="1"/>
  <c r="AK27" i="1"/>
  <c r="AL27" i="1"/>
  <c r="AM27" i="1" a="1"/>
  <c r="AM27" i="1" s="1"/>
  <c r="AN27" i="1" a="1"/>
  <c r="AN27" i="1"/>
  <c r="AO27" i="1" a="1"/>
  <c r="AO27" i="1" s="1"/>
  <c r="AP27" i="1" a="1"/>
  <c r="AP27" i="1" s="1"/>
  <c r="AQ27" i="1" a="1"/>
  <c r="AQ27" i="1" s="1"/>
  <c r="A28" i="1"/>
  <c r="B28" i="1"/>
  <c r="C28" i="1"/>
  <c r="D28" i="1"/>
  <c r="E28" i="1"/>
  <c r="F28" i="1"/>
  <c r="G28" i="1"/>
  <c r="H28" i="1"/>
  <c r="I28" i="1"/>
  <c r="J28" i="1"/>
  <c r="K28" i="1"/>
  <c r="L28" i="1"/>
  <c r="M28" i="1"/>
  <c r="N28" i="1"/>
  <c r="O28" i="1"/>
  <c r="P28" i="1"/>
  <c r="Q28" i="1"/>
  <c r="R28" i="1"/>
  <c r="S28" i="1"/>
  <c r="T28" i="1"/>
  <c r="U28" i="1"/>
  <c r="V28" i="1"/>
  <c r="W28" i="1"/>
  <c r="X28" i="1"/>
  <c r="Y28" i="1"/>
  <c r="Z28" i="1"/>
  <c r="AA28" i="1"/>
  <c r="AB28" i="1"/>
  <c r="AC28" i="1"/>
  <c r="AD28" i="1"/>
  <c r="AE28" i="1"/>
  <c r="AF28" i="1"/>
  <c r="AG28" i="1"/>
  <c r="AH28" i="1"/>
  <c r="AI28" i="1"/>
  <c r="AJ28" i="1"/>
  <c r="AK28" i="1"/>
  <c r="AL28" i="1"/>
  <c r="AM28" i="1" a="1"/>
  <c r="AM28" i="1" s="1"/>
  <c r="AN28" i="1" a="1"/>
  <c r="AN28" i="1" s="1"/>
  <c r="AO28" i="1" a="1"/>
  <c r="AO28" i="1"/>
  <c r="AP28" i="1" a="1"/>
  <c r="AP28" i="1" s="1"/>
  <c r="AQ28" i="1"/>
  <c r="A29" i="1"/>
  <c r="B29" i="1"/>
  <c r="C29" i="1"/>
  <c r="D29" i="1"/>
  <c r="E29" i="1"/>
  <c r="F29" i="1"/>
  <c r="G29" i="1"/>
  <c r="H29" i="1"/>
  <c r="I29" i="1"/>
  <c r="J29" i="1"/>
  <c r="K29" i="1"/>
  <c r="L29" i="1"/>
  <c r="M29" i="1"/>
  <c r="N29" i="1"/>
  <c r="O29" i="1"/>
  <c r="P29" i="1"/>
  <c r="Q29" i="1"/>
  <c r="R29" i="1"/>
  <c r="S29" i="1"/>
  <c r="T29" i="1"/>
  <c r="U29" i="1"/>
  <c r="V29" i="1"/>
  <c r="W29" i="1"/>
  <c r="X29" i="1"/>
  <c r="Y29" i="1"/>
  <c r="Z29" i="1"/>
  <c r="AA29" i="1"/>
  <c r="AB29" i="1"/>
  <c r="AC29" i="1"/>
  <c r="AD29" i="1"/>
  <c r="AE29" i="1"/>
  <c r="AF29" i="1"/>
  <c r="AG29" i="1"/>
  <c r="AH29" i="1"/>
  <c r="AI29" i="1"/>
  <c r="AJ29" i="1"/>
  <c r="AK29" i="1"/>
  <c r="AL29" i="1"/>
  <c r="AM29" i="1" a="1"/>
  <c r="AM29" i="1" s="1"/>
  <c r="AN29" i="1" a="1"/>
  <c r="AN29" i="1" s="1"/>
  <c r="AO29" i="1" a="1"/>
  <c r="AO29" i="1" s="1"/>
  <c r="AP29" i="1" a="1"/>
  <c r="AP29" i="1" s="1"/>
  <c r="AQ29" i="1"/>
  <c r="A30" i="1"/>
  <c r="B30" i="1"/>
  <c r="C30" i="1"/>
  <c r="D30" i="1"/>
  <c r="E30" i="1"/>
  <c r="F30" i="1"/>
  <c r="G30" i="1"/>
  <c r="H30" i="1"/>
  <c r="I30" i="1"/>
  <c r="J30" i="1"/>
  <c r="K30" i="1"/>
  <c r="L30" i="1"/>
  <c r="M30" i="1"/>
  <c r="N30" i="1"/>
  <c r="O30" i="1"/>
  <c r="P30" i="1"/>
  <c r="Q30" i="1"/>
  <c r="R30" i="1"/>
  <c r="S30" i="1"/>
  <c r="T30" i="1"/>
  <c r="U30" i="1"/>
  <c r="V30" i="1"/>
  <c r="W30" i="1"/>
  <c r="X30" i="1"/>
  <c r="Y30" i="1"/>
  <c r="Z30" i="1"/>
  <c r="AA30" i="1"/>
  <c r="AB30" i="1"/>
  <c r="AC30" i="1"/>
  <c r="AD30" i="1"/>
  <c r="AE30" i="1"/>
  <c r="AF30" i="1"/>
  <c r="AG30" i="1"/>
  <c r="AH30" i="1"/>
  <c r="AI30" i="1"/>
  <c r="AJ30" i="1"/>
  <c r="AK30" i="1"/>
  <c r="AL30" i="1"/>
  <c r="AM30" i="1" a="1"/>
  <c r="AM30" i="1"/>
  <c r="AN30" i="1" a="1"/>
  <c r="AN30" i="1" s="1"/>
  <c r="AO30" i="1" a="1"/>
  <c r="AO30" i="1" s="1"/>
  <c r="AP30" i="1" a="1"/>
  <c r="AP30" i="1" s="1"/>
  <c r="AQ30" i="1" a="1"/>
  <c r="AQ30" i="1" s="1"/>
  <c r="A31" i="1"/>
  <c r="B31" i="1"/>
  <c r="C31" i="1"/>
  <c r="D31" i="1"/>
  <c r="E31" i="1"/>
  <c r="F31" i="1"/>
  <c r="G31" i="1"/>
  <c r="H31" i="1"/>
  <c r="I31" i="1"/>
  <c r="J31" i="1"/>
  <c r="K31" i="1"/>
  <c r="L31" i="1"/>
  <c r="M31" i="1"/>
  <c r="N31" i="1"/>
  <c r="O31" i="1"/>
  <c r="P31" i="1"/>
  <c r="Q31" i="1"/>
  <c r="R31" i="1"/>
  <c r="S31" i="1"/>
  <c r="T31" i="1"/>
  <c r="U31" i="1"/>
  <c r="V31" i="1"/>
  <c r="W31" i="1"/>
  <c r="X31" i="1"/>
  <c r="Y31" i="1"/>
  <c r="Z31" i="1"/>
  <c r="AA31" i="1"/>
  <c r="AB31" i="1"/>
  <c r="AC31" i="1"/>
  <c r="AD31" i="1"/>
  <c r="AE31" i="1"/>
  <c r="AF31" i="1"/>
  <c r="AG31" i="1"/>
  <c r="AH31" i="1"/>
  <c r="AI31" i="1"/>
  <c r="AJ31" i="1"/>
  <c r="AK31" i="1"/>
  <c r="AL31" i="1"/>
  <c r="AM31" i="1" a="1"/>
  <c r="AM31" i="1" s="1"/>
  <c r="AN31" i="1" a="1"/>
  <c r="AN31" i="1" s="1"/>
  <c r="AO31" i="1" a="1"/>
  <c r="AO31" i="1" s="1"/>
  <c r="AP31" i="1" a="1"/>
  <c r="AP31" i="1" s="1"/>
  <c r="AQ31" i="1" a="1"/>
  <c r="AQ31" i="1" s="1"/>
  <c r="A32" i="1"/>
  <c r="B32" i="1"/>
  <c r="C32" i="1"/>
  <c r="D32" i="1"/>
  <c r="E32" i="1"/>
  <c r="F32" i="1"/>
  <c r="G32" i="1"/>
  <c r="H32" i="1"/>
  <c r="I32" i="1"/>
  <c r="J32" i="1"/>
  <c r="K32" i="1"/>
  <c r="L32" i="1"/>
  <c r="M32" i="1"/>
  <c r="N32" i="1"/>
  <c r="O32" i="1"/>
  <c r="P32" i="1"/>
  <c r="Q32" i="1"/>
  <c r="R32" i="1"/>
  <c r="S32" i="1"/>
  <c r="T32" i="1"/>
  <c r="U32" i="1"/>
  <c r="V32" i="1"/>
  <c r="W32" i="1"/>
  <c r="X32" i="1"/>
  <c r="Y32" i="1"/>
  <c r="Z32" i="1"/>
  <c r="AA32" i="1"/>
  <c r="AB32" i="1"/>
  <c r="AC32" i="1"/>
  <c r="AD32" i="1"/>
  <c r="AE32" i="1"/>
  <c r="AF32" i="1"/>
  <c r="AG32" i="1"/>
  <c r="AH32" i="1"/>
  <c r="AI32" i="1"/>
  <c r="AJ32" i="1"/>
  <c r="AK32" i="1"/>
  <c r="AL32" i="1"/>
  <c r="AM32" i="1" a="1"/>
  <c r="AM32" i="1" s="1"/>
  <c r="AN32" i="1" a="1"/>
  <c r="AN32" i="1" s="1"/>
  <c r="AO32" i="1" a="1"/>
  <c r="AO32" i="1" s="1"/>
  <c r="AP32" i="1" a="1"/>
  <c r="AP32" i="1"/>
  <c r="AQ32" i="1" a="1"/>
  <c r="AQ32" i="1"/>
  <c r="A33" i="1"/>
  <c r="B33" i="1"/>
  <c r="C33" i="1"/>
  <c r="D33" i="1"/>
  <c r="E33" i="1"/>
  <c r="F33" i="1"/>
  <c r="G33" i="1"/>
  <c r="H33" i="1"/>
  <c r="I33" i="1"/>
  <c r="J33" i="1"/>
  <c r="K33" i="1"/>
  <c r="L33" i="1"/>
  <c r="M33" i="1"/>
  <c r="N33" i="1"/>
  <c r="O33" i="1"/>
  <c r="P33" i="1"/>
  <c r="Q33" i="1"/>
  <c r="R33" i="1"/>
  <c r="S33" i="1"/>
  <c r="T33" i="1"/>
  <c r="U33" i="1"/>
  <c r="V33" i="1"/>
  <c r="W33" i="1"/>
  <c r="X33" i="1"/>
  <c r="Y33" i="1"/>
  <c r="Z33" i="1"/>
  <c r="AA33" i="1"/>
  <c r="AB33" i="1"/>
  <c r="AC33" i="1"/>
  <c r="AD33" i="1"/>
  <c r="AE33" i="1"/>
  <c r="AF33" i="1"/>
  <c r="AG33" i="1"/>
  <c r="AH33" i="1"/>
  <c r="AI33" i="1"/>
  <c r="AJ33" i="1"/>
  <c r="AK33" i="1"/>
  <c r="AL33" i="1"/>
  <c r="AM33" i="1" a="1"/>
  <c r="AM33" i="1"/>
  <c r="AN33" i="1" a="1"/>
  <c r="AN33" i="1" s="1"/>
  <c r="AO33" i="1" a="1"/>
  <c r="AO33" i="1" s="1"/>
  <c r="AP33" i="1" a="1"/>
  <c r="AP33" i="1" s="1"/>
  <c r="AQ33" i="1" a="1"/>
  <c r="AQ33" i="1" s="1"/>
  <c r="A34" i="1"/>
  <c r="B34" i="1"/>
  <c r="C34" i="1"/>
  <c r="D34" i="1"/>
  <c r="E34" i="1"/>
  <c r="F34" i="1"/>
  <c r="G34" i="1"/>
  <c r="H34" i="1"/>
  <c r="I34" i="1"/>
  <c r="J34" i="1"/>
  <c r="K34" i="1"/>
  <c r="L34" i="1"/>
  <c r="M34" i="1"/>
  <c r="N34" i="1"/>
  <c r="O34" i="1"/>
  <c r="P34" i="1"/>
  <c r="Q34" i="1"/>
  <c r="R34" i="1"/>
  <c r="S34" i="1"/>
  <c r="T34" i="1"/>
  <c r="U34" i="1"/>
  <c r="V34" i="1"/>
  <c r="W34" i="1"/>
  <c r="X34" i="1"/>
  <c r="Y34" i="1"/>
  <c r="Z34" i="1"/>
  <c r="AA34" i="1"/>
  <c r="AB34" i="1"/>
  <c r="AC34" i="1"/>
  <c r="AD34" i="1"/>
  <c r="AE34" i="1"/>
  <c r="AF34" i="1"/>
  <c r="AG34" i="1"/>
  <c r="AH34" i="1"/>
  <c r="AI34" i="1"/>
  <c r="AJ34" i="1"/>
  <c r="AK34" i="1"/>
  <c r="AL34" i="1"/>
  <c r="AM34" i="1" a="1"/>
  <c r="AM34" i="1" s="1"/>
  <c r="AN34" i="1" a="1"/>
  <c r="AN34" i="1" s="1"/>
  <c r="AO34" i="1" a="1"/>
  <c r="AO34" i="1" s="1"/>
  <c r="AP34" i="1" a="1"/>
  <c r="AP34" i="1" s="1"/>
  <c r="AQ34" i="1"/>
  <c r="A35" i="1"/>
  <c r="B35" i="1"/>
  <c r="C35" i="1"/>
  <c r="D35" i="1"/>
  <c r="E35" i="1"/>
  <c r="F35" i="1"/>
  <c r="G35" i="1"/>
  <c r="H35" i="1"/>
  <c r="I35" i="1"/>
  <c r="J35" i="1"/>
  <c r="K35" i="1"/>
  <c r="L35" i="1"/>
  <c r="M35" i="1"/>
  <c r="N35" i="1"/>
  <c r="O35" i="1"/>
  <c r="P35" i="1"/>
  <c r="Q35" i="1"/>
  <c r="R35" i="1"/>
  <c r="S35" i="1"/>
  <c r="T35" i="1"/>
  <c r="U35" i="1"/>
  <c r="V35" i="1"/>
  <c r="W35" i="1"/>
  <c r="X35" i="1"/>
  <c r="Y35" i="1"/>
  <c r="Z35" i="1"/>
  <c r="AA35" i="1"/>
  <c r="AB35" i="1"/>
  <c r="AC35" i="1"/>
  <c r="AD35" i="1"/>
  <c r="AE35" i="1"/>
  <c r="AF35" i="1"/>
  <c r="AG35" i="1"/>
  <c r="AH35" i="1"/>
  <c r="AI35" i="1"/>
  <c r="AJ35" i="1"/>
  <c r="AK35" i="1"/>
  <c r="AL35" i="1"/>
  <c r="AM35" i="1" a="1"/>
  <c r="AM35" i="1" s="1"/>
  <c r="AN35" i="1" a="1"/>
  <c r="AN35" i="1" s="1"/>
  <c r="AO35" i="1" a="1"/>
  <c r="AO35" i="1" s="1"/>
  <c r="AP35" i="1" a="1"/>
  <c r="AP35" i="1" s="1"/>
  <c r="AQ35" i="1" a="1"/>
  <c r="AQ35" i="1" s="1"/>
  <c r="A36" i="1"/>
  <c r="B36" i="1"/>
  <c r="C36" i="1"/>
  <c r="D36" i="1"/>
  <c r="E36" i="1"/>
  <c r="F36" i="1"/>
  <c r="G36" i="1"/>
  <c r="H36" i="1"/>
  <c r="I36" i="1"/>
  <c r="J36" i="1"/>
  <c r="K36" i="1"/>
  <c r="L36" i="1"/>
  <c r="M36" i="1"/>
  <c r="N36" i="1"/>
  <c r="O36" i="1"/>
  <c r="P36" i="1"/>
  <c r="Q36" i="1"/>
  <c r="R36" i="1"/>
  <c r="S36" i="1"/>
  <c r="T36" i="1"/>
  <c r="U36" i="1"/>
  <c r="V36" i="1"/>
  <c r="W36" i="1"/>
  <c r="X36" i="1"/>
  <c r="Y36" i="1"/>
  <c r="Z36" i="1"/>
  <c r="AA36" i="1"/>
  <c r="AB36" i="1"/>
  <c r="AC36" i="1"/>
  <c r="AD36" i="1"/>
  <c r="AE36" i="1"/>
  <c r="AF36" i="1"/>
  <c r="AG36" i="1"/>
  <c r="AH36" i="1"/>
  <c r="AI36" i="1"/>
  <c r="AJ36" i="1"/>
  <c r="AK36" i="1"/>
  <c r="AL36" i="1"/>
  <c r="AM36" i="1" a="1"/>
  <c r="AM36" i="1" s="1"/>
  <c r="AN36" i="1" a="1"/>
  <c r="AN36" i="1" s="1"/>
  <c r="AO36" i="1" a="1"/>
  <c r="AO36" i="1" s="1"/>
  <c r="AP36" i="1" a="1"/>
  <c r="AP36" i="1" s="1"/>
  <c r="AQ36" i="1" a="1"/>
  <c r="AQ36" i="1" s="1"/>
  <c r="A37" i="1"/>
  <c r="B37" i="1"/>
  <c r="C37" i="1"/>
  <c r="D37" i="1"/>
  <c r="E37" i="1"/>
  <c r="F37" i="1"/>
  <c r="G37" i="1"/>
  <c r="H37" i="1"/>
  <c r="I37" i="1"/>
  <c r="J37" i="1"/>
  <c r="K37" i="1"/>
  <c r="L37" i="1"/>
  <c r="M37" i="1"/>
  <c r="N37" i="1"/>
  <c r="O37" i="1"/>
  <c r="P37" i="1"/>
  <c r="Q37" i="1"/>
  <c r="R37" i="1"/>
  <c r="S37" i="1"/>
  <c r="T37" i="1"/>
  <c r="U37" i="1"/>
  <c r="V37" i="1"/>
  <c r="W37" i="1"/>
  <c r="X37" i="1"/>
  <c r="Y37" i="1"/>
  <c r="Z37" i="1"/>
  <c r="AA37" i="1"/>
  <c r="AB37" i="1"/>
  <c r="AC37" i="1"/>
  <c r="AD37" i="1"/>
  <c r="AE37" i="1"/>
  <c r="AF37" i="1"/>
  <c r="AG37" i="1"/>
  <c r="AH37" i="1"/>
  <c r="AI37" i="1"/>
  <c r="AJ37" i="1"/>
  <c r="AK37" i="1"/>
  <c r="AL37" i="1"/>
  <c r="AM37" i="1" a="1"/>
  <c r="AM37" i="1" s="1"/>
  <c r="AN37" i="1" a="1"/>
  <c r="AN37" i="1" s="1"/>
  <c r="AO37" i="1" a="1"/>
  <c r="AO37" i="1" s="1"/>
  <c r="AP37" i="1" a="1"/>
  <c r="AP37" i="1" s="1"/>
  <c r="AQ37" i="1" a="1"/>
  <c r="AQ37" i="1" s="1"/>
  <c r="A38" i="1"/>
  <c r="B38" i="1"/>
  <c r="C38" i="1"/>
  <c r="D38" i="1"/>
  <c r="E38" i="1"/>
  <c r="F38" i="1"/>
  <c r="G38" i="1"/>
  <c r="H38" i="1"/>
  <c r="I38" i="1"/>
  <c r="J38" i="1"/>
  <c r="K38" i="1"/>
  <c r="L38" i="1"/>
  <c r="M38" i="1"/>
  <c r="N38" i="1"/>
  <c r="O38" i="1"/>
  <c r="P38" i="1"/>
  <c r="Q38" i="1"/>
  <c r="R38" i="1"/>
  <c r="S38" i="1"/>
  <c r="T38" i="1"/>
  <c r="U38" i="1"/>
  <c r="V38" i="1"/>
  <c r="W38" i="1"/>
  <c r="X38" i="1"/>
  <c r="Y38" i="1"/>
  <c r="Z38" i="1"/>
  <c r="AA38" i="1"/>
  <c r="AB38" i="1"/>
  <c r="AC38" i="1"/>
  <c r="AD38" i="1"/>
  <c r="AE38" i="1"/>
  <c r="AF38" i="1"/>
  <c r="AG38" i="1"/>
  <c r="AH38" i="1"/>
  <c r="AI38" i="1"/>
  <c r="AJ38" i="1"/>
  <c r="AK38" i="1"/>
  <c r="AL38" i="1"/>
  <c r="AM38" i="1" a="1"/>
  <c r="AM38" i="1" s="1"/>
  <c r="AN38" i="1" a="1"/>
  <c r="AN38" i="1" s="1"/>
  <c r="AO38" i="1" a="1"/>
  <c r="AO38" i="1" s="1"/>
  <c r="AP38" i="1" a="1"/>
  <c r="AP38" i="1" s="1"/>
  <c r="AQ38" i="1" a="1"/>
  <c r="AQ38" i="1" s="1"/>
  <c r="A39" i="1"/>
  <c r="B39" i="1"/>
  <c r="C39" i="1"/>
  <c r="D39" i="1"/>
  <c r="E39" i="1"/>
  <c r="F39" i="1"/>
  <c r="G39" i="1"/>
  <c r="H39" i="1"/>
  <c r="I39" i="1"/>
  <c r="J39" i="1"/>
  <c r="K39" i="1"/>
  <c r="L39" i="1"/>
  <c r="M39" i="1"/>
  <c r="N39" i="1"/>
  <c r="O39" i="1"/>
  <c r="P39" i="1"/>
  <c r="Q39" i="1"/>
  <c r="R39" i="1"/>
  <c r="S39" i="1"/>
  <c r="T39" i="1"/>
  <c r="U39" i="1"/>
  <c r="V39" i="1"/>
  <c r="W39" i="1"/>
  <c r="X39" i="1"/>
  <c r="Y39" i="1"/>
  <c r="Z39" i="1"/>
  <c r="AA39" i="1"/>
  <c r="AB39" i="1"/>
  <c r="AC39" i="1"/>
  <c r="AD39" i="1"/>
  <c r="AE39" i="1"/>
  <c r="AF39" i="1"/>
  <c r="AG39" i="1"/>
  <c r="AH39" i="1"/>
  <c r="AI39" i="1"/>
  <c r="AJ39" i="1"/>
  <c r="AK39" i="1"/>
  <c r="AL39" i="1"/>
  <c r="AM39" i="1" a="1"/>
  <c r="AM39" i="1" s="1"/>
  <c r="AN39" i="1" a="1"/>
  <c r="AN39" i="1" s="1"/>
  <c r="AO39" i="1" a="1"/>
  <c r="AO39" i="1" s="1"/>
  <c r="AP39" i="1" a="1"/>
  <c r="AP39" i="1" s="1"/>
  <c r="AQ39" i="1" a="1"/>
  <c r="AQ39" i="1" s="1"/>
  <c r="A40" i="1"/>
  <c r="B40" i="1"/>
  <c r="C40" i="1"/>
  <c r="D40" i="1"/>
  <c r="E40" i="1"/>
  <c r="F40" i="1"/>
  <c r="G40" i="1"/>
  <c r="H40" i="1"/>
  <c r="I40" i="1"/>
  <c r="J40" i="1"/>
  <c r="K40" i="1"/>
  <c r="L40" i="1"/>
  <c r="M40" i="1"/>
  <c r="N40" i="1"/>
  <c r="O40" i="1"/>
  <c r="P40" i="1"/>
  <c r="Q40" i="1"/>
  <c r="R40" i="1"/>
  <c r="S40" i="1"/>
  <c r="T40" i="1"/>
  <c r="U40" i="1"/>
  <c r="V40" i="1"/>
  <c r="W40" i="1"/>
  <c r="X40" i="1"/>
  <c r="Y40" i="1"/>
  <c r="Z40" i="1"/>
  <c r="AA40" i="1"/>
  <c r="AB40" i="1"/>
  <c r="AC40" i="1"/>
  <c r="AD40" i="1"/>
  <c r="AE40" i="1"/>
  <c r="AF40" i="1"/>
  <c r="AG40" i="1"/>
  <c r="AH40" i="1"/>
  <c r="AI40" i="1"/>
  <c r="AJ40" i="1"/>
  <c r="AK40" i="1"/>
  <c r="AL40" i="1"/>
  <c r="AM40" i="1" a="1"/>
  <c r="AM40" i="1" s="1"/>
  <c r="AN40" i="1" a="1"/>
  <c r="AN40" i="1" s="1"/>
  <c r="AO40" i="1" a="1"/>
  <c r="AO40" i="1" s="1"/>
  <c r="AP40" i="1" a="1"/>
  <c r="AP40" i="1" s="1"/>
  <c r="AQ40" i="1"/>
  <c r="A41" i="1"/>
  <c r="B41" i="1"/>
  <c r="C41" i="1"/>
  <c r="D41" i="1"/>
  <c r="E41" i="1"/>
  <c r="F41" i="1"/>
  <c r="G41" i="1"/>
  <c r="H41" i="1"/>
  <c r="I41" i="1"/>
  <c r="J41" i="1"/>
  <c r="K41" i="1"/>
  <c r="L41" i="1"/>
  <c r="M41" i="1"/>
  <c r="N41" i="1"/>
  <c r="O41" i="1"/>
  <c r="P41" i="1"/>
  <c r="Q41" i="1"/>
  <c r="R41" i="1"/>
  <c r="S41" i="1"/>
  <c r="T41" i="1"/>
  <c r="U41" i="1"/>
  <c r="V41" i="1"/>
  <c r="W41" i="1"/>
  <c r="X41" i="1"/>
  <c r="Y41" i="1"/>
  <c r="Z41" i="1"/>
  <c r="AA41" i="1"/>
  <c r="AB41" i="1"/>
  <c r="AC41" i="1"/>
  <c r="AD41" i="1"/>
  <c r="AE41" i="1"/>
  <c r="AF41" i="1"/>
  <c r="AG41" i="1"/>
  <c r="AH41" i="1"/>
  <c r="AI41" i="1"/>
  <c r="AJ41" i="1"/>
  <c r="AK41" i="1"/>
  <c r="AL41" i="1"/>
  <c r="AM41" i="1" a="1"/>
  <c r="AM41" i="1" s="1"/>
  <c r="AN41" i="1" a="1"/>
  <c r="AN41" i="1" s="1"/>
  <c r="AO41" i="1" a="1"/>
  <c r="AO41" i="1" s="1"/>
  <c r="AP41" i="1" a="1"/>
  <c r="AP41" i="1" s="1"/>
  <c r="AQ41" i="1"/>
  <c r="A42" i="1"/>
  <c r="B42" i="1"/>
  <c r="C42" i="1"/>
  <c r="D42" i="1"/>
  <c r="E42" i="1"/>
  <c r="F42" i="1"/>
  <c r="G42" i="1"/>
  <c r="H42" i="1"/>
  <c r="I42" i="1"/>
  <c r="J42" i="1"/>
  <c r="K42" i="1"/>
  <c r="L42" i="1"/>
  <c r="M42" i="1"/>
  <c r="N42" i="1"/>
  <c r="O42" i="1"/>
  <c r="P42" i="1"/>
  <c r="Q42" i="1"/>
  <c r="R42" i="1"/>
  <c r="S42" i="1"/>
  <c r="T42" i="1"/>
  <c r="U42" i="1"/>
  <c r="V42" i="1"/>
  <c r="W42" i="1"/>
  <c r="X42" i="1"/>
  <c r="Y42" i="1"/>
  <c r="Z42" i="1"/>
  <c r="AA42" i="1"/>
  <c r="AB42" i="1"/>
  <c r="AC42" i="1"/>
  <c r="AD42" i="1"/>
  <c r="AE42" i="1"/>
  <c r="AF42" i="1"/>
  <c r="AG42" i="1"/>
  <c r="AH42" i="1"/>
  <c r="AI42" i="1"/>
  <c r="AJ42" i="1"/>
  <c r="AK42" i="1"/>
  <c r="AL42" i="1"/>
  <c r="AM42" i="1" a="1"/>
  <c r="AM42" i="1" s="1"/>
  <c r="AN42" i="1" a="1"/>
  <c r="AN42" i="1" s="1"/>
  <c r="AO42" i="1" a="1"/>
  <c r="AO42" i="1" s="1"/>
  <c r="AP42" i="1" a="1"/>
  <c r="AP42" i="1" s="1"/>
  <c r="AQ42" i="1"/>
  <c r="A43" i="1"/>
  <c r="B43" i="1"/>
  <c r="C43" i="1"/>
  <c r="D43" i="1"/>
  <c r="E43" i="1"/>
  <c r="F43" i="1"/>
  <c r="G43" i="1"/>
  <c r="H43" i="1"/>
  <c r="I43" i="1"/>
  <c r="J43" i="1"/>
  <c r="K43" i="1"/>
  <c r="L43" i="1"/>
  <c r="M43" i="1"/>
  <c r="N43" i="1"/>
  <c r="O43" i="1"/>
  <c r="P43" i="1"/>
  <c r="Q43" i="1"/>
  <c r="R43" i="1"/>
  <c r="S43" i="1"/>
  <c r="T43" i="1"/>
  <c r="U43" i="1"/>
  <c r="V43" i="1"/>
  <c r="W43" i="1"/>
  <c r="X43" i="1"/>
  <c r="Y43" i="1"/>
  <c r="Z43" i="1"/>
  <c r="AA43" i="1"/>
  <c r="AB43" i="1"/>
  <c r="AC43" i="1"/>
  <c r="AD43" i="1"/>
  <c r="AE43" i="1"/>
  <c r="AF43" i="1"/>
  <c r="AG43" i="1"/>
  <c r="AH43" i="1"/>
  <c r="AI43" i="1"/>
  <c r="AJ43" i="1"/>
  <c r="AK43" i="1"/>
  <c r="AL43" i="1"/>
  <c r="AM43" i="1" a="1"/>
  <c r="AM43" i="1" s="1"/>
  <c r="AN43" i="1" a="1"/>
  <c r="AN43" i="1" s="1"/>
  <c r="AO43" i="1" a="1"/>
  <c r="AO43" i="1" s="1"/>
  <c r="AP43" i="1" a="1"/>
  <c r="AP43" i="1" s="1"/>
  <c r="AQ43" i="1"/>
  <c r="A44" i="1"/>
  <c r="B44" i="1"/>
  <c r="C44" i="1"/>
  <c r="D44" i="1"/>
  <c r="E44" i="1"/>
  <c r="F44" i="1"/>
  <c r="G44" i="1"/>
  <c r="H44" i="1"/>
  <c r="I44" i="1"/>
  <c r="J44" i="1"/>
  <c r="K44" i="1"/>
  <c r="L44" i="1"/>
  <c r="M44" i="1"/>
  <c r="N44" i="1"/>
  <c r="O44" i="1"/>
  <c r="P44" i="1"/>
  <c r="Q44" i="1"/>
  <c r="R44" i="1"/>
  <c r="S44" i="1"/>
  <c r="T44" i="1"/>
  <c r="U44" i="1"/>
  <c r="V44" i="1"/>
  <c r="W44" i="1"/>
  <c r="X44" i="1"/>
  <c r="Y44" i="1"/>
  <c r="Z44" i="1"/>
  <c r="AA44" i="1"/>
  <c r="AB44" i="1"/>
  <c r="AC44" i="1"/>
  <c r="AD44" i="1"/>
  <c r="AE44" i="1"/>
  <c r="AF44" i="1"/>
  <c r="AG44" i="1"/>
  <c r="AH44" i="1"/>
  <c r="AI44" i="1"/>
  <c r="AJ44" i="1"/>
  <c r="AK44" i="1"/>
  <c r="AL44" i="1"/>
  <c r="AM44" i="1" a="1"/>
  <c r="AM44" i="1" s="1"/>
  <c r="AN44" i="1" a="1"/>
  <c r="AN44" i="1" s="1"/>
  <c r="AO44" i="1" a="1"/>
  <c r="AO44" i="1" s="1"/>
  <c r="AP44" i="1" a="1"/>
  <c r="AP44" i="1" s="1"/>
  <c r="AQ44" i="1"/>
  <c r="A45" i="1"/>
  <c r="B45" i="1"/>
  <c r="C45" i="1"/>
  <c r="D45" i="1"/>
  <c r="E45" i="1"/>
  <c r="F45" i="1"/>
  <c r="G45" i="1"/>
  <c r="H45" i="1"/>
  <c r="I45" i="1"/>
  <c r="J45" i="1"/>
  <c r="K45" i="1"/>
  <c r="L45" i="1"/>
  <c r="M45" i="1"/>
  <c r="N45" i="1"/>
  <c r="O45" i="1"/>
  <c r="P45" i="1"/>
  <c r="Q45" i="1"/>
  <c r="R45" i="1"/>
  <c r="S45" i="1"/>
  <c r="T45" i="1"/>
  <c r="U45" i="1"/>
  <c r="V45" i="1"/>
  <c r="W45" i="1"/>
  <c r="X45" i="1"/>
  <c r="Y45" i="1"/>
  <c r="Z45" i="1"/>
  <c r="AA45" i="1"/>
  <c r="AB45" i="1"/>
  <c r="AC45" i="1"/>
  <c r="AD45" i="1"/>
  <c r="AE45" i="1"/>
  <c r="AF45" i="1"/>
  <c r="AG45" i="1"/>
  <c r="AH45" i="1"/>
  <c r="AI45" i="1"/>
  <c r="AJ45" i="1"/>
  <c r="AK45" i="1"/>
  <c r="AL45" i="1"/>
  <c r="AM45" i="1" a="1"/>
  <c r="AM45" i="1" s="1"/>
  <c r="AN45" i="1" a="1"/>
  <c r="AN45" i="1"/>
  <c r="AO45" i="1" a="1"/>
  <c r="AO45" i="1" s="1"/>
  <c r="AP45" i="1" a="1"/>
  <c r="AP45" i="1"/>
  <c r="AQ45" i="1"/>
  <c r="A46" i="1"/>
  <c r="B46" i="1"/>
  <c r="C46" i="1"/>
  <c r="D46" i="1"/>
  <c r="E46" i="1"/>
  <c r="F46" i="1"/>
  <c r="G46" i="1"/>
  <c r="H46" i="1"/>
  <c r="I46" i="1"/>
  <c r="J46" i="1"/>
  <c r="K46" i="1"/>
  <c r="L46" i="1"/>
  <c r="M46" i="1"/>
  <c r="N46" i="1"/>
  <c r="O46" i="1"/>
  <c r="P46" i="1"/>
  <c r="Q46" i="1"/>
  <c r="R46" i="1"/>
  <c r="S46" i="1"/>
  <c r="T46" i="1"/>
  <c r="U46" i="1"/>
  <c r="V46" i="1"/>
  <c r="W46" i="1"/>
  <c r="X46" i="1"/>
  <c r="Y46" i="1"/>
  <c r="Z46" i="1"/>
  <c r="AA46" i="1"/>
  <c r="AB46" i="1"/>
  <c r="AC46" i="1"/>
  <c r="AD46" i="1"/>
  <c r="AE46" i="1"/>
  <c r="AF46" i="1"/>
  <c r="AG46" i="1"/>
  <c r="AH46" i="1"/>
  <c r="AI46" i="1"/>
  <c r="AJ46" i="1"/>
  <c r="AK46" i="1"/>
  <c r="AL46" i="1"/>
  <c r="AM46" i="1" a="1"/>
  <c r="AM46" i="1" s="1"/>
  <c r="AN46" i="1" a="1"/>
  <c r="AN46" i="1" s="1"/>
  <c r="AO46" i="1" a="1"/>
  <c r="AO46" i="1" s="1"/>
  <c r="AP46" i="1" a="1"/>
  <c r="AP46" i="1" s="1"/>
  <c r="AQ46" i="1"/>
  <c r="A47" i="1"/>
  <c r="B47" i="1"/>
  <c r="C47" i="1"/>
  <c r="D47" i="1"/>
  <c r="E47" i="1"/>
  <c r="F47" i="1"/>
  <c r="G47" i="1"/>
  <c r="H47" i="1"/>
  <c r="I47" i="1"/>
  <c r="J47" i="1"/>
  <c r="K47" i="1"/>
  <c r="L47" i="1"/>
  <c r="M47" i="1"/>
  <c r="N47" i="1"/>
  <c r="O47" i="1"/>
  <c r="P47" i="1"/>
  <c r="Q47" i="1"/>
  <c r="R47" i="1"/>
  <c r="S47" i="1"/>
  <c r="T47" i="1"/>
  <c r="U47" i="1"/>
  <c r="V47" i="1"/>
  <c r="W47" i="1"/>
  <c r="X47" i="1"/>
  <c r="Y47" i="1"/>
  <c r="Z47" i="1"/>
  <c r="AA47" i="1"/>
  <c r="AB47" i="1"/>
  <c r="AC47" i="1"/>
  <c r="AD47" i="1"/>
  <c r="AE47" i="1"/>
  <c r="AF47" i="1"/>
  <c r="AG47" i="1"/>
  <c r="AH47" i="1"/>
  <c r="AI47" i="1"/>
  <c r="AJ47" i="1"/>
  <c r="AK47" i="1"/>
  <c r="AL47" i="1"/>
  <c r="AM47" i="1" a="1"/>
  <c r="AM47" i="1" s="1"/>
  <c r="AN47" i="1" a="1"/>
  <c r="AN47" i="1" s="1"/>
  <c r="AO47" i="1" a="1"/>
  <c r="AO47" i="1" s="1"/>
  <c r="AP47" i="1" a="1"/>
  <c r="AP47" i="1" s="1"/>
  <c r="AQ47" i="1"/>
  <c r="A48" i="1"/>
  <c r="B48" i="1"/>
  <c r="C48" i="1"/>
  <c r="D48" i="1"/>
  <c r="E48" i="1"/>
  <c r="F48" i="1"/>
  <c r="G48" i="1"/>
  <c r="H48" i="1"/>
  <c r="I48" i="1"/>
  <c r="J48" i="1"/>
  <c r="K48" i="1"/>
  <c r="L48" i="1"/>
  <c r="M48" i="1"/>
  <c r="N48" i="1"/>
  <c r="O48" i="1"/>
  <c r="P48" i="1"/>
  <c r="Q48" i="1"/>
  <c r="R48" i="1"/>
  <c r="S48" i="1"/>
  <c r="T48" i="1"/>
  <c r="U48" i="1"/>
  <c r="V48" i="1"/>
  <c r="W48" i="1"/>
  <c r="X48" i="1"/>
  <c r="Y48" i="1"/>
  <c r="Z48" i="1"/>
  <c r="AA48" i="1"/>
  <c r="AB48" i="1"/>
  <c r="AC48" i="1"/>
  <c r="AD48" i="1"/>
  <c r="AE48" i="1"/>
  <c r="AF48" i="1"/>
  <c r="AG48" i="1"/>
  <c r="AH48" i="1"/>
  <c r="AI48" i="1"/>
  <c r="AJ48" i="1"/>
  <c r="AK48" i="1"/>
  <c r="AL48" i="1"/>
  <c r="AM48" i="1" a="1"/>
  <c r="AM48" i="1" s="1"/>
  <c r="AN48" i="1" a="1"/>
  <c r="AN48" i="1" s="1"/>
  <c r="AO48" i="1" a="1"/>
  <c r="AO48" i="1" s="1"/>
  <c r="AP48" i="1" a="1"/>
  <c r="AP48" i="1" s="1"/>
  <c r="AQ48" i="1" a="1"/>
  <c r="AQ48" i="1" s="1"/>
  <c r="A49" i="1"/>
  <c r="B49" i="1"/>
  <c r="C49" i="1"/>
  <c r="D49" i="1"/>
  <c r="E49" i="1"/>
  <c r="F49" i="1"/>
  <c r="G49" i="1"/>
  <c r="H49" i="1"/>
  <c r="I49" i="1"/>
  <c r="J49" i="1"/>
  <c r="K49" i="1"/>
  <c r="L49" i="1"/>
  <c r="M49" i="1"/>
  <c r="N49" i="1"/>
  <c r="O49" i="1"/>
  <c r="P49" i="1"/>
  <c r="Q49" i="1"/>
  <c r="R49" i="1"/>
  <c r="S49" i="1"/>
  <c r="T49" i="1"/>
  <c r="U49" i="1"/>
  <c r="V49" i="1"/>
  <c r="W49" i="1"/>
  <c r="X49" i="1"/>
  <c r="Y49" i="1"/>
  <c r="Z49" i="1"/>
  <c r="AA49" i="1"/>
  <c r="AB49" i="1"/>
  <c r="AC49" i="1"/>
  <c r="AD49" i="1"/>
  <c r="AE49" i="1"/>
  <c r="AF49" i="1"/>
  <c r="AG49" i="1"/>
  <c r="AH49" i="1"/>
  <c r="AI49" i="1"/>
  <c r="AJ49" i="1"/>
  <c r="AK49" i="1"/>
  <c r="AL49" i="1"/>
  <c r="AM49" i="1" a="1"/>
  <c r="AM49" i="1" s="1"/>
  <c r="AN49" i="1" a="1"/>
  <c r="AN49" i="1"/>
  <c r="AO49" i="1" a="1"/>
  <c r="AO49" i="1" s="1"/>
  <c r="AP49" i="1" a="1"/>
  <c r="AP49" i="1" s="1"/>
  <c r="AQ49" i="1"/>
  <c r="A50" i="1"/>
  <c r="B50" i="1"/>
  <c r="C50" i="1"/>
  <c r="D50" i="1"/>
  <c r="E50" i="1"/>
  <c r="F50" i="1"/>
  <c r="G50" i="1"/>
  <c r="H50" i="1"/>
  <c r="I50" i="1"/>
  <c r="J50" i="1"/>
  <c r="K50" i="1"/>
  <c r="L50" i="1"/>
  <c r="M50" i="1"/>
  <c r="N50" i="1"/>
  <c r="O50" i="1"/>
  <c r="P50" i="1"/>
  <c r="Q50" i="1"/>
  <c r="R50" i="1"/>
  <c r="S50" i="1"/>
  <c r="T50" i="1"/>
  <c r="U50" i="1"/>
  <c r="V50" i="1"/>
  <c r="W50" i="1"/>
  <c r="X50" i="1"/>
  <c r="Y50" i="1"/>
  <c r="Z50" i="1"/>
  <c r="AA50" i="1"/>
  <c r="AB50" i="1"/>
  <c r="AC50" i="1"/>
  <c r="AD50" i="1"/>
  <c r="AE50" i="1"/>
  <c r="AF50" i="1"/>
  <c r="AG50" i="1"/>
  <c r="AH50" i="1"/>
  <c r="AI50" i="1"/>
  <c r="AJ50" i="1"/>
  <c r="AK50" i="1"/>
  <c r="AL50" i="1"/>
  <c r="AM50" i="1" a="1"/>
  <c r="AM50" i="1"/>
  <c r="AN50" i="1" a="1"/>
  <c r="AN50" i="1" s="1"/>
  <c r="AO50" i="1" a="1"/>
  <c r="AO50" i="1" s="1"/>
  <c r="AP50" i="1" a="1"/>
  <c r="AP50" i="1" s="1"/>
  <c r="AQ50" i="1"/>
  <c r="A51" i="1"/>
  <c r="B51" i="1"/>
  <c r="C51" i="1"/>
  <c r="D51" i="1"/>
  <c r="E51" i="1"/>
  <c r="F51" i="1"/>
  <c r="G51" i="1"/>
  <c r="H51" i="1"/>
  <c r="I51" i="1"/>
  <c r="J51" i="1"/>
  <c r="K51" i="1"/>
  <c r="L51" i="1"/>
  <c r="M51" i="1"/>
  <c r="N51" i="1"/>
  <c r="O51" i="1"/>
  <c r="P51" i="1"/>
  <c r="Q51" i="1"/>
  <c r="R51" i="1"/>
  <c r="S51" i="1"/>
  <c r="T51" i="1"/>
  <c r="U51" i="1"/>
  <c r="V51" i="1"/>
  <c r="W51" i="1"/>
  <c r="X51" i="1"/>
  <c r="Y51" i="1"/>
  <c r="Z51" i="1"/>
  <c r="AA51" i="1"/>
  <c r="AB51" i="1"/>
  <c r="AC51" i="1"/>
  <c r="AD51" i="1"/>
  <c r="AE51" i="1"/>
  <c r="AF51" i="1"/>
  <c r="AG51" i="1"/>
  <c r="AH51" i="1"/>
  <c r="AI51" i="1"/>
  <c r="AJ51" i="1"/>
  <c r="AK51" i="1"/>
  <c r="AL51" i="1"/>
  <c r="AM51" i="1" a="1"/>
  <c r="AM51" i="1" s="1"/>
  <c r="AN51" i="1" a="1"/>
  <c r="AN51" i="1" s="1"/>
  <c r="AO51" i="1" a="1"/>
  <c r="AO51" i="1" s="1"/>
  <c r="AP51" i="1" a="1"/>
  <c r="AP51" i="1" s="1"/>
  <c r="AQ51" i="1"/>
  <c r="A52" i="1"/>
  <c r="B52" i="1"/>
  <c r="C52" i="1"/>
  <c r="D52" i="1"/>
  <c r="E52" i="1"/>
  <c r="F52" i="1"/>
  <c r="G52" i="1"/>
  <c r="H52" i="1"/>
  <c r="I52" i="1"/>
  <c r="J52" i="1"/>
  <c r="K52" i="1"/>
  <c r="L52" i="1"/>
  <c r="M52" i="1"/>
  <c r="N52" i="1"/>
  <c r="O52" i="1"/>
  <c r="P52" i="1"/>
  <c r="Q52" i="1"/>
  <c r="R52" i="1"/>
  <c r="S52" i="1"/>
  <c r="T52" i="1"/>
  <c r="U52" i="1"/>
  <c r="V52" i="1"/>
  <c r="W52" i="1"/>
  <c r="X52" i="1"/>
  <c r="Y52" i="1"/>
  <c r="Z52" i="1"/>
  <c r="AA52" i="1"/>
  <c r="AB52" i="1"/>
  <c r="AC52" i="1"/>
  <c r="AD52" i="1"/>
  <c r="AE52" i="1"/>
  <c r="AF52" i="1"/>
  <c r="AG52" i="1"/>
  <c r="AH52" i="1"/>
  <c r="AI52" i="1"/>
  <c r="AJ52" i="1"/>
  <c r="AK52" i="1"/>
  <c r="AL52" i="1"/>
  <c r="AM52" i="1" a="1"/>
  <c r="AM52" i="1" s="1"/>
  <c r="AN52" i="1" a="1"/>
  <c r="AN52" i="1"/>
  <c r="AO52" i="1" a="1"/>
  <c r="AO52" i="1" s="1"/>
  <c r="AP52" i="1" a="1"/>
  <c r="AP52" i="1" s="1"/>
  <c r="AQ52" i="1"/>
  <c r="A53" i="1"/>
  <c r="B53" i="1"/>
  <c r="C53" i="1"/>
  <c r="D53" i="1"/>
  <c r="E53" i="1"/>
  <c r="F53" i="1"/>
  <c r="G53" i="1"/>
  <c r="H53" i="1"/>
  <c r="I53" i="1"/>
  <c r="J53" i="1"/>
  <c r="K53" i="1"/>
  <c r="L53" i="1"/>
  <c r="M53" i="1"/>
  <c r="N53" i="1"/>
  <c r="O53" i="1"/>
  <c r="P53" i="1"/>
  <c r="Q53" i="1"/>
  <c r="R53" i="1"/>
  <c r="S53" i="1"/>
  <c r="T53" i="1"/>
  <c r="U53" i="1"/>
  <c r="V53" i="1"/>
  <c r="W53" i="1"/>
  <c r="X53" i="1"/>
  <c r="Y53" i="1"/>
  <c r="Z53" i="1"/>
  <c r="AA53" i="1"/>
  <c r="AB53" i="1"/>
  <c r="AC53" i="1"/>
  <c r="AD53" i="1"/>
  <c r="AE53" i="1"/>
  <c r="AF53" i="1"/>
  <c r="AG53" i="1"/>
  <c r="AH53" i="1"/>
  <c r="AI53" i="1"/>
  <c r="AJ53" i="1"/>
  <c r="AK53" i="1"/>
  <c r="AL53" i="1"/>
  <c r="AM53" i="1" a="1"/>
  <c r="AM53" i="1" s="1"/>
  <c r="AN53" i="1" a="1"/>
  <c r="AN53" i="1" s="1"/>
  <c r="AO53" i="1" a="1"/>
  <c r="AO53" i="1" s="1"/>
  <c r="AP53" i="1" a="1"/>
  <c r="AP53" i="1" s="1"/>
  <c r="AQ53" i="1" a="1"/>
  <c r="AQ53" i="1" s="1"/>
  <c r="A54" i="1"/>
  <c r="B54" i="1"/>
  <c r="C54" i="1"/>
  <c r="D54" i="1"/>
  <c r="E54" i="1"/>
  <c r="F54" i="1"/>
  <c r="G54" i="1"/>
  <c r="H54" i="1"/>
  <c r="I54" i="1"/>
  <c r="J54" i="1"/>
  <c r="K54" i="1"/>
  <c r="L54" i="1"/>
  <c r="M54" i="1"/>
  <c r="N54" i="1"/>
  <c r="O54" i="1"/>
  <c r="P54" i="1"/>
  <c r="Q54" i="1"/>
  <c r="R54" i="1"/>
  <c r="S54" i="1"/>
  <c r="T54" i="1"/>
  <c r="U54" i="1"/>
  <c r="V54" i="1"/>
  <c r="W54" i="1"/>
  <c r="X54" i="1"/>
  <c r="Y54" i="1"/>
  <c r="Z54" i="1"/>
  <c r="AA54" i="1"/>
  <c r="AB54" i="1"/>
  <c r="AC54" i="1"/>
  <c r="AD54" i="1"/>
  <c r="AE54" i="1"/>
  <c r="AF54" i="1"/>
  <c r="AG54" i="1"/>
  <c r="AH54" i="1"/>
  <c r="AI54" i="1"/>
  <c r="AJ54" i="1"/>
  <c r="AK54" i="1"/>
  <c r="AL54" i="1"/>
  <c r="AM54" i="1" a="1"/>
  <c r="AM54" i="1" s="1"/>
  <c r="AN54" i="1" a="1"/>
  <c r="AN54" i="1" s="1"/>
  <c r="AO54" i="1" a="1"/>
  <c r="AO54" i="1" s="1"/>
  <c r="AP54" i="1" a="1"/>
  <c r="AP54" i="1" s="1"/>
  <c r="AQ54" i="1" a="1"/>
  <c r="AQ54" i="1" s="1"/>
  <c r="A55" i="1"/>
  <c r="B55" i="1"/>
  <c r="C55" i="1"/>
  <c r="D55" i="1"/>
  <c r="E55" i="1"/>
  <c r="F55" i="1"/>
  <c r="G55" i="1"/>
  <c r="H55" i="1"/>
  <c r="I55" i="1"/>
  <c r="J55" i="1"/>
  <c r="K55" i="1"/>
  <c r="L55" i="1"/>
  <c r="M55" i="1"/>
  <c r="N55" i="1"/>
  <c r="O55" i="1"/>
  <c r="P55" i="1"/>
  <c r="Q55" i="1"/>
  <c r="R55" i="1"/>
  <c r="S55" i="1"/>
  <c r="T55" i="1"/>
  <c r="U55" i="1"/>
  <c r="V55" i="1"/>
  <c r="W55" i="1"/>
  <c r="X55" i="1"/>
  <c r="Y55" i="1"/>
  <c r="Z55" i="1"/>
  <c r="AA55" i="1"/>
  <c r="AB55" i="1"/>
  <c r="AC55" i="1"/>
  <c r="AD55" i="1"/>
  <c r="AE55" i="1"/>
  <c r="AF55" i="1"/>
  <c r="AG55" i="1"/>
  <c r="AH55" i="1"/>
  <c r="AI55" i="1"/>
  <c r="AJ55" i="1"/>
  <c r="AK55" i="1"/>
  <c r="AL55" i="1"/>
  <c r="AM55" i="1" a="1"/>
  <c r="AM55" i="1" s="1"/>
  <c r="AN55" i="1" a="1"/>
  <c r="AN55" i="1" s="1"/>
  <c r="AO55" i="1" a="1"/>
  <c r="AO55" i="1" s="1"/>
  <c r="AP55" i="1" a="1"/>
  <c r="AP55" i="1" s="1"/>
  <c r="AQ55" i="1" a="1"/>
  <c r="AQ55" i="1" s="1"/>
  <c r="A56" i="1"/>
  <c r="B56" i="1"/>
  <c r="C56" i="1"/>
  <c r="D56" i="1"/>
  <c r="E56" i="1"/>
  <c r="F56" i="1"/>
  <c r="G56" i="1"/>
  <c r="H56" i="1"/>
  <c r="I56" i="1"/>
  <c r="J56" i="1"/>
  <c r="K56" i="1"/>
  <c r="L56" i="1"/>
  <c r="M56" i="1"/>
  <c r="N56" i="1"/>
  <c r="O56" i="1"/>
  <c r="P56" i="1"/>
  <c r="Q56" i="1"/>
  <c r="R56" i="1"/>
  <c r="S56" i="1"/>
  <c r="T56" i="1"/>
  <c r="U56" i="1"/>
  <c r="V56" i="1"/>
  <c r="W56" i="1"/>
  <c r="X56" i="1"/>
  <c r="Y56" i="1"/>
  <c r="Z56" i="1"/>
  <c r="AA56" i="1"/>
  <c r="AB56" i="1"/>
  <c r="AC56" i="1"/>
  <c r="AD56" i="1"/>
  <c r="AE56" i="1"/>
  <c r="AF56" i="1"/>
  <c r="AG56" i="1"/>
  <c r="AH56" i="1"/>
  <c r="AI56" i="1"/>
  <c r="AJ56" i="1"/>
  <c r="AK56" i="1"/>
  <c r="AL56" i="1"/>
  <c r="AM56" i="1" a="1"/>
  <c r="AM56" i="1" s="1"/>
  <c r="AN56" i="1" a="1"/>
  <c r="AN56" i="1" s="1"/>
  <c r="AO56" i="1" a="1"/>
  <c r="AO56" i="1" s="1"/>
  <c r="AP56" i="1" a="1"/>
  <c r="AP56" i="1" s="1"/>
  <c r="AQ56" i="1" a="1"/>
  <c r="AQ56" i="1" s="1"/>
  <c r="AQ57" i="1" a="1"/>
  <c r="AQ57" i="1" s="1"/>
  <c r="AQ58" i="1" a="1"/>
  <c r="AQ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<sst xmlns="http://schemas.openxmlformats.org/spreadsheetml/2006/main" count="26" uniqueCount="16">
  <si>
    <t>CONTROL DE CAMBIOS - CUADRO DE MANDO ADMINISTRACIÓN DEL RIESGO 2020</t>
  </si>
  <si>
    <t>ID</t>
  </si>
  <si>
    <t>PROCESO</t>
  </si>
  <si>
    <t>FECHA</t>
  </si>
  <si>
    <t>ORIGEN</t>
  </si>
  <si>
    <t>MODIFICACIÓN</t>
  </si>
  <si>
    <t>GESTIÓN DEL RIESGO EN LA INFRAESTRUCTURA DE TRANSPORTE A CARGO DEL INVIAS</t>
  </si>
  <si>
    <t>ADMINSTRACIÓN DE BIENES Y SERVICIOS</t>
  </si>
  <si>
    <t>R14</t>
  </si>
  <si>
    <t>Aprobación nuevo riesgo de corrupción</t>
  </si>
  <si>
    <t>Aprobado por el Comité Institucional de Gestión y Desempeño en sesión del 28 de enero a a las 11:00 am.</t>
  </si>
  <si>
    <t>R39</t>
  </si>
  <si>
    <t>R40</t>
  </si>
  <si>
    <t>R42</t>
  </si>
  <si>
    <t>R48</t>
  </si>
  <si>
    <t>GESTIÓN AMBIENTAL, SOCIAL, PREDIAL Y DE SOSTENIBILIDAD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</si>
</sst>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0"/>
      <name val="Calibri"/>
      <family val="2"/>
      <scheme val="minor"/>
    </font>
    <font>
      <sz val="11"/>
      <name val="Calibri"/>
      <family val="2"/>
      <scheme val="minor"/>
    </font>
    <font>
      <sz val="11"/>
      <color theme="5"/>
      <name val="Calibri"/>
      <family val="2"/>
      <scheme val="minor"/>
    </font>
    <font>
      <b/>
      <sz val="20"/>
      <color theme="5"/>
      <name val="Calibri"/>
      <family val="2"/>
      <scheme val="minor"/>
    </font>
  </fonts>
  <fills count="3">
    <fill>
      <patternFill patternType="none"/>
    </fill>
    <fill>
      <patternFill patternType="gray125"/>
    </fill>
    <fill>
      <patternFill patternType="solid">
        <fgColor theme="1"/>
        <bgColor indexed="64"/>
      </patternFill>
    </fill>
  </fills>
  <borders count="12">
    <border>
      <left/>
      <right/>
      <top/>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1">
    <xf numFmtId="0" fontId="0" fillId="0" borderId="0"/>
  </cellStyleXfs>
  <cellXfs count="32">
    <xf numFmtId="0" fontId="0" fillId="0" borderId="0" xfId="0"/>
    <xf numFmtId="0" fontId="0" fillId="0" borderId="0" xfId="0" applyAlignment="1">
      <alignment textRotation="90"/>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textRotation="90" wrapText="1"/>
    </xf>
    <xf numFmtId="0" fontId="0" fillId="0" borderId="2" xfId="0" applyBorder="1" applyAlignment="1">
      <alignment horizontal="center" vertical="center" textRotation="90" wrapText="1"/>
    </xf>
    <xf numFmtId="0" fontId="0" fillId="0" borderId="4" xfId="0" applyBorder="1" applyAlignment="1">
      <alignment horizontal="center" vertical="center" textRotation="90" wrapText="1"/>
    </xf>
    <xf numFmtId="0" fontId="2" fillId="0" borderId="4" xfId="0" applyFont="1" applyBorder="1" applyAlignment="1">
      <alignment horizontal="center" vertical="center" wrapText="1"/>
    </xf>
    <xf numFmtId="0" fontId="2" fillId="0" borderId="0" xfId="0" applyFont="1"/>
    <xf numFmtId="0" fontId="3" fillId="0" borderId="0" xfId="0" applyFont="1"/>
    <xf numFmtId="0" fontId="2" fillId="0" borderId="1" xfId="0" applyFont="1" applyBorder="1" applyAlignment="1">
      <alignment horizontal="center" vertical="center" textRotation="90" wrapText="1"/>
    </xf>
    <xf numFmtId="0" fontId="2" fillId="0" borderId="2" xfId="0" applyFont="1" applyBorder="1" applyAlignment="1">
      <alignment horizontal="center" vertical="center" textRotation="90"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17" fontId="0" fillId="0" borderId="2" xfId="0" applyNumberFormat="1" applyBorder="1" applyAlignment="1">
      <alignment horizontal="center" vertical="center" wrapText="1"/>
    </xf>
    <xf numFmtId="0" fontId="0" fillId="0" borderId="0" xfId="0" applyAlignment="1">
      <alignment horizontal="center" vertical="center" wrapText="1"/>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0" xfId="0" applyFont="1" applyFill="1" applyBorder="1" applyAlignment="1">
      <alignment horizontal="center" vertical="center" textRotation="90" wrapText="1"/>
    </xf>
    <xf numFmtId="0" fontId="1" fillId="2" borderId="8" xfId="0" applyFont="1" applyFill="1" applyBorder="1" applyAlignment="1">
      <alignment horizontal="center" vertical="center" textRotation="90" wrapText="1"/>
    </xf>
    <xf numFmtId="0" fontId="1" fillId="2" borderId="8" xfId="0" applyFont="1" applyFill="1" applyBorder="1" applyAlignment="1">
      <alignment horizontal="center" vertical="center" textRotation="90" wrapText="1"/>
    </xf>
    <xf numFmtId="0" fontId="1" fillId="2" borderId="5" xfId="0" applyFont="1" applyFill="1" applyBorder="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horizontal="center"/>
    </xf>
    <xf numFmtId="14" fontId="0" fillId="0" borderId="0" xfId="0" applyNumberFormat="1" applyAlignment="1">
      <alignment horizontal="center" vertical="center" wrapText="1"/>
    </xf>
  </cellXfs>
  <cellStyles count="1">
    <cellStyle name="Normal" xfId="0" builtinId="0"/>
  </cellStyles>
  <dxfs count="24">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ont>
        <color theme="0"/>
      </font>
      <fill>
        <patternFill>
          <bgColor rgb="FFFF0000"/>
        </patternFill>
      </fill>
    </dxf>
    <dxf>
      <fill>
        <patternFill>
          <bgColor rgb="FFFFC000"/>
        </patternFill>
      </fill>
    </dxf>
    <dxf>
      <fill>
        <patternFill>
          <bgColor theme="7" tint="0.59996337778862885"/>
        </patternFill>
      </fill>
    </dxf>
    <dxf>
      <fill>
        <patternFill>
          <bgColor rgb="FF92D050"/>
        </patternFill>
      </fill>
    </dxf>
    <dxf>
      <fill>
        <patternFill>
          <bgColor theme="9"/>
        </patternFill>
      </fill>
    </dxf>
    <dxf>
      <fill>
        <patternFill>
          <bgColor rgb="FFFF0000"/>
        </patternFill>
      </fill>
    </dxf>
    <dxf>
      <fill>
        <patternFill>
          <bgColor rgb="FFFFC000"/>
        </patternFill>
      </fill>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numFmt numFmtId="19" formatCode="d/mm/yyyy"/>
      <alignment horizontal="center" vertical="center" textRotation="0" wrapText="1" indent="0" justifyLastLine="0" shrinkToFit="0" readingOrder="0"/>
    </dxf>
    <dxf>
      <numFmt numFmtId="19" formatCode="d/mm/yyyy"/>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bout:bla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 ANTERIOR"/>
      <sheetName val="Control Avances"/>
      <sheetName val="Control de Cambios"/>
      <sheetName val="Etapa"/>
    </sheetNames>
    <sheetDataSet>
      <sheetData sheetId="0">
        <row r="3">
          <cell r="A3" t="str">
            <v>1.	Prevenir hechos de corrupción, mediante la implementación de las acciones del Plan Anticorrupción y de Atención al Ciudadano, generando credibilidad y confianza al ciudadano.</v>
          </cell>
          <cell r="B3" t="str">
            <v>2.	Gestionar sistemas de información integrados, interoperando con otras entidades, para una oportuna y eficiente gestión.</v>
          </cell>
          <cell r="C3" t="str">
            <v>3.	Modernizar la estructura organizacional del INVIAS, de acuerdo a las necesidades y políticas actuales que demanda la entidad para satisfacer a los grupos de valor.</v>
          </cell>
          <cell r="D3" t="str">
            <v>4.	Promover la articulación interinstitucional, mediante el suministro de equipos y tecnologías inteligentes de comunicación, requeridos por el Programa de Seguridad en las Carreteras Nacionales, para garantizar la seguridad y movilidad en las vías primarias del País.</v>
          </cell>
          <cell r="E3" t="str">
            <v>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v>
          </cell>
          <cell r="F3" t="str">
            <v>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v>
          </cell>
          <cell r="G3" t="str">
            <v>7.	Identificar, desarrollar, activar e implementar nuevas opciones de financiamiento a corto, mediano y largo plazo, para desarrollar la red vial a cargo.</v>
          </cell>
          <cell r="H3" t="str">
            <v>8.	Mantener, rehabilitar y mejorar la infraestructura vial intermodal, mediante el desarrollo de programas estratégicos para la conectividad del país.</v>
          </cell>
          <cell r="I3" t="str">
            <v>9.	Realizar las acciones señaladas en el Plan Maestro de Transporte Intermodal - PMTI, mediante la gestión de recursos presupuestales que permitan fortalecer la intermodalidad de la infraestructura de transporte.</v>
          </cell>
          <cell r="J3" t="str">
            <v>10.	Desarrollar los estudios, investigaciones y regulaciones normativas, que propendan por la conectividad vial y competitividad desde los territorios, incorporando las mejores tecnologías que requiere el país.</v>
          </cell>
          <cell r="K3" t="str">
            <v>11.	Implementar estrategias y líneas de acción para fortalecer los criterios de sostenibilidad en la gestión institucional y en el ciclo de vida de los proyectos de infraestructura de transporte.</v>
          </cell>
          <cell r="L3" t="str">
            <v>NOMBRE PROCESO</v>
          </cell>
          <cell r="M3" t="str">
            <v>ID</v>
          </cell>
          <cell r="U3" t="str">
            <v>DESCRIPCIÓN DEL RIESGO</v>
          </cell>
          <cell r="V3" t="str">
            <v>¿ Riesgo Vigente?</v>
          </cell>
          <cell r="AA3" t="str">
            <v>CLASIFICACIÓN</v>
          </cell>
          <cell r="AB3" t="str">
            <v>Tipo de Riesgo</v>
          </cell>
          <cell r="BI3" t="str">
            <v>CAUSA RAIZ</v>
          </cell>
          <cell r="BM3" t="str">
            <v>PROBABILIDAD</v>
          </cell>
          <cell r="BP3" t="str">
            <v>IMPACTO</v>
          </cell>
          <cell r="BS3" t="str">
            <v>Zona de Riesgo</v>
          </cell>
          <cell r="BT3" t="str">
            <v>ACTIVIDAD DE CONTROL N° 1</v>
          </cell>
          <cell r="CO3" t="str">
            <v>SOPORTE</v>
          </cell>
          <cell r="CP3" t="str">
            <v>RESPONSABLE</v>
          </cell>
          <cell r="CQ3" t="str">
            <v>TIEMPO</v>
          </cell>
          <cell r="CR3" t="str">
            <v>Nombre del Indicador</v>
          </cell>
          <cell r="CS3" t="str">
            <v>Formula del Indicador</v>
          </cell>
          <cell r="CT3" t="str">
            <v>ACTIVIDAD DE CONTROL N° 2</v>
          </cell>
          <cell r="DO3" t="str">
            <v>SOPORTE</v>
          </cell>
          <cell r="DP3" t="str">
            <v>RESPONSABLE</v>
          </cell>
          <cell r="DQ3" t="str">
            <v>TIEMPO</v>
          </cell>
          <cell r="DR3" t="str">
            <v>Nombre del Indicador</v>
          </cell>
          <cell r="DS3" t="str">
            <v>Formula del Indicador</v>
          </cell>
          <cell r="DT3" t="str">
            <v>ACTIVIDAD DE CONTROL N° 3</v>
          </cell>
          <cell r="EO3" t="str">
            <v>SOPORTE</v>
          </cell>
          <cell r="EP3" t="str">
            <v>RESPONSABLE</v>
          </cell>
          <cell r="EQ3" t="str">
            <v>TIEMPO</v>
          </cell>
          <cell r="ER3" t="str">
            <v>Nombre del Indicador</v>
          </cell>
          <cell r="ES3" t="str">
            <v>Formula del Indicador</v>
          </cell>
          <cell r="EV3" t="str">
            <v>OPCIÓN DE MANEJO</v>
          </cell>
          <cell r="FA3" t="str">
            <v>NIVEL DE RIESGO RESIDUAL</v>
          </cell>
        </row>
        <row r="4">
          <cell r="A4" t="str">
            <v>x</v>
          </cell>
          <cell r="L4" t="str">
            <v>DIRECCIONAMIENTO ESTRATEGICO Y PLANEACION INSTITUCIONAL</v>
          </cell>
          <cell r="M4" t="str">
            <v>R01</v>
          </cell>
          <cell r="U4" t="str">
            <v>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v>
          </cell>
          <cell r="V4" t="str">
            <v>Si</v>
          </cell>
          <cell r="AA4" t="str">
            <v>Riesgo Gestión Estratégico</v>
          </cell>
          <cell r="AB4" t="str">
            <v>Estratégicos</v>
          </cell>
          <cell r="BI4" t="str">
            <v xml:space="preserve">Debilidades por parte de los líderes de proceso en la identificación de riesgos de corrupción y definición de actividades de control para mitigar los posibles hechos de corrupción </v>
          </cell>
          <cell r="BT4" t="str">
            <v>Revisar anualmente la vigencia de la Política Institucional de Administración del Riesgo  , teniendo en cuenta el informe del Jefe Oficina Asesora de Planeación y los resultados de la estrategia de revisión participativa (aportes de actores internos y externos)</v>
          </cell>
          <cell r="CO4" t="str">
            <v>Política Institucional de Administración del Riesgo</v>
          </cell>
          <cell r="CP4" t="str">
            <v>Comité Institucional de Coordinación del Control Interno</v>
          </cell>
          <cell r="CQ4" t="str">
            <v>4° trimestre 2020
4° trimestre 2021
4° trimestre 2022</v>
          </cell>
          <cell r="CR4" t="str">
            <v>Revisión de la Política Institucional de Administración del Riesgo</v>
          </cell>
          <cell r="CS4" t="str">
            <v># de revisiones efectuadas a la Política Institucional de Administración del Riesgo  / # de revisiones programadas a la Política Institucional de Administración del Riesgo</v>
          </cell>
          <cell r="CT4" t="str">
            <v>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v>
          </cell>
          <cell r="DO4" t="str">
            <v>Encuentros con los facilitadores del MIPG
Lineamientos
Talleres prácticos y mesas de trabajo</v>
          </cell>
          <cell r="DP4" t="str">
            <v>Coordinador del Grupo de Planeamiento Institucional</v>
          </cell>
          <cell r="DQ4" t="str">
            <v>4° trimestre 2020
4° trimestre 2021
4° trimestre 2022</v>
          </cell>
          <cell r="DR4" t="str">
            <v xml:space="preserve">Procesos asesorados en la implementación de la política Institucional de Administración del Riesgo </v>
          </cell>
          <cell r="DS4" t="str">
            <v xml:space="preserve"> Numero de procesos asesorados en la implementación de la política Institucional de Administración del Riesgo</v>
          </cell>
          <cell r="DT4" t="str">
            <v>Los líderes de proceso , desarrollarán e implementarán procesos de control y gestión de riesgos , a través de su identificación, análisis, valoración, monitoreo y acciones de mejora</v>
          </cell>
          <cell r="EO4" t="str">
            <v>Controles implementados</v>
          </cell>
          <cell r="EP4" t="str">
            <v xml:space="preserve"> líderes de proceso</v>
          </cell>
          <cell r="EQ4" t="str">
            <v>4° trimestre 2020
4° trimestre 2021
4° trimestre 2022</v>
          </cell>
          <cell r="ER4" t="str">
            <v>Controles de riesgos de corrupción monitoreados</v>
          </cell>
          <cell r="ES4" t="str">
            <v># de Controles de riesgos de corrupción con reporte de monitoreo enviado a la Oficina Asesora de Planeación / # de Controles de riesgos de corrupción del mapa de corrupción vigente</v>
          </cell>
          <cell r="EV4" t="str">
            <v>Reducir</v>
          </cell>
          <cell r="EW4">
            <v>1</v>
          </cell>
          <cell r="EX4" t="str">
            <v>Rara Vez</v>
          </cell>
          <cell r="EY4">
            <v>5</v>
          </cell>
          <cell r="EZ4" t="str">
            <v>Catastrófico</v>
          </cell>
          <cell r="FA4">
            <v>5</v>
          </cell>
          <cell r="FB4" t="str">
            <v>Extremo</v>
          </cell>
        </row>
        <row r="6">
          <cell r="L6" t="str">
            <v>DIRECCIONAMIENTO ESTRATEGICO Y PLANEACION INSTITUCIONAL</v>
          </cell>
          <cell r="M6" t="str">
            <v>R02</v>
          </cell>
          <cell r="U6" t="str">
            <v>Posibilidad de pérdida Económica y Reputacional por suministro inoportuno, parcial y/o inexacto de avances en el cumplimiento de metas de gobierno, debido a  múltiples fuentes de información para medir los indicadores y deficiencias en la calidad de las herramientas tecnológicas</v>
          </cell>
          <cell r="V6" t="str">
            <v>Si</v>
          </cell>
          <cell r="AA6" t="str">
            <v>Riesgo Gestión Proceso</v>
          </cell>
          <cell r="AB6" t="str">
            <v>Operativos</v>
          </cell>
          <cell r="BI6" t="str">
            <v>Múltiples fuentes de información para medir los indicadores y deficiencias en la calidad de las herramientas tecnológicas</v>
          </cell>
          <cell r="BT6" t="str">
            <v xml:space="preserve">Diseñar una Herramienta Tecnológica , para facilitar oportuna consolidación de datos y  el reporte de medición de los  indicadores de metas de gobierno </v>
          </cell>
          <cell r="CO6" t="str">
            <v>Herramienta Tecnológica (tablero de control)</v>
          </cell>
          <cell r="CP6" t="str">
            <v>Jefe Oficina Asesora de Planeación y Coordinador de Sistemas de Información</v>
          </cell>
          <cell r="CQ6" t="str">
            <v>4° trimestre 2020</v>
          </cell>
          <cell r="CR6" t="str">
            <v>Porcentaje de cobertura de metas de gobierno en la herramienta:</v>
          </cell>
          <cell r="CS6" t="str">
            <v># de metas de gobierno cuyo reporte se encuentra en la herramienta tecnológica /  # de metas de gobierno</v>
          </cell>
          <cell r="CT6" t="str">
            <v>Participar en la elaboración de las fichas técnicas de los indicadores de metas de gobierno y en la definición de las fuentes para alimentar de cada una de las variables</v>
          </cell>
          <cell r="DO6" t="str">
            <v xml:space="preserve"> Fichas técnicas de los indicadores de metas de gobierno</v>
          </cell>
          <cell r="DP6" t="str">
            <v>Jefe Oficina Asesora de Planeación y lideres de proceso responsables de las metas de Gobierno</v>
          </cell>
          <cell r="DQ6" t="str">
            <v>1°, 2°, 3° y 4° trimestre 2020 (asesorías)</v>
          </cell>
          <cell r="DR6" t="str">
            <v xml:space="preserve">Porcentaje de indicadores con fuentes identificadas </v>
          </cell>
          <cell r="DS6" t="str">
            <v>#  de fichas técnicas de los indicadores de metas de gobierno con identificación de fuente de alimentación para cada  variables / #  de fichas técnicas de los indicadores de metas de gobierno</v>
          </cell>
          <cell r="DT6" t="str">
            <v>No Aplica</v>
          </cell>
          <cell r="EO6" t="str">
            <v>No Aplica</v>
          </cell>
          <cell r="EP6" t="str">
            <v>No Aplica</v>
          </cell>
          <cell r="EQ6" t="str">
            <v>No Aplica</v>
          </cell>
          <cell r="ER6" t="str">
            <v>No Aplica</v>
          </cell>
          <cell r="ES6" t="str">
            <v>No Aplica</v>
          </cell>
          <cell r="EV6" t="str">
            <v>Reducir</v>
          </cell>
          <cell r="EW6">
            <v>3</v>
          </cell>
          <cell r="EX6" t="str">
            <v>Posible</v>
          </cell>
          <cell r="EY6">
            <v>4</v>
          </cell>
          <cell r="EZ6" t="str">
            <v>Mayor</v>
          </cell>
          <cell r="FA6">
            <v>12</v>
          </cell>
          <cell r="FB6" t="str">
            <v>Extremo</v>
          </cell>
        </row>
        <row r="8">
          <cell r="L8" t="str">
            <v>DIRECCIONAMIENTO ESTRATEGICO Y PLANEACION INSTITUCIONAL</v>
          </cell>
          <cell r="M8" t="str">
            <v>R03</v>
          </cell>
          <cell r="U8" t="str">
            <v xml:space="preserve">Posibilidad de pérdida Reputacional por Desarticulación entre el PND, PES, PEI y planes de Acción Anuales debido a Desconocimiento de las políticas de largo plazo y de los instrumentos de planeación </v>
          </cell>
          <cell r="V8" t="str">
            <v>Si</v>
          </cell>
          <cell r="AA8" t="str">
            <v>Riesgo Gestión Proceso</v>
          </cell>
          <cell r="AB8" t="str">
            <v>Operativos</v>
          </cell>
          <cell r="BI8" t="str">
            <v xml:space="preserve">Desconocimiento de las políticas de largo plazo y de los instrumentos de planeación </v>
          </cell>
          <cell r="BT8" t="str">
            <v>Convocar sesión del Comité Institucional de Gestión y Desempeño,  para que los miembros debatan y aprueben el Plan Estratégico Institucional PEI y el Plan de Acción Anual</v>
          </cell>
          <cell r="CO8" t="str">
            <v>Acta de comité aprobando los protocolos</v>
          </cell>
          <cell r="CP8" t="str">
            <v>Con apoyo del Oficial de seguridad y coordinadores de grupos de tecnología</v>
          </cell>
          <cell r="CQ8" t="str">
            <v>4° trimestre 2020</v>
          </cell>
          <cell r="CR8" t="str">
            <v xml:space="preserve">Alienación de los Objetivos Estratégicos Institucionales </v>
          </cell>
          <cell r="CS8" t="str">
            <v xml:space="preserve"> %  de alienación de los Objetivos Estratégicos Institucionales con uno o varios objetivos del Plan Nacional de Desarrollo </v>
          </cell>
          <cell r="CT8" t="str">
            <v>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v>
          </cell>
          <cell r="DO8" t="str">
            <v>* Lineamientos generales para la formulación de planes, programas y proyecto
* Socialización del PEI y PES cada cuatrienio
* Registros de asesorías a los lideres de proceso y/o Facilitadores del MIPG  en cada vigencia
* Actas de Comité</v>
          </cell>
          <cell r="DP8" t="str">
            <v>Jefe de la Oficina de Planeación y sus coordinadores de Grupo</v>
          </cell>
          <cell r="DQ8" t="str">
            <v>4° trimestre 2019(lineamientos PAA)
1°, 2°, 3° y 4° trimestre 2020 (asesorías)</v>
          </cell>
          <cell r="DR8" t="str">
            <v>Alineación en cascada de indicadores</v>
          </cell>
          <cell r="DS8" t="str">
            <v xml:space="preserve"> %  de alienación de lindicadores de gobierno con uno o varios objetivos del Plan Nacional de Desarrollo </v>
          </cell>
          <cell r="DT8" t="str">
            <v>No Aplica</v>
          </cell>
          <cell r="EO8" t="str">
            <v>No Aplica</v>
          </cell>
          <cell r="EP8" t="str">
            <v>No Aplica</v>
          </cell>
          <cell r="EQ8" t="str">
            <v>No Aplica</v>
          </cell>
          <cell r="ER8" t="str">
            <v>No Aplica</v>
          </cell>
          <cell r="ES8" t="str">
            <v>No Aplica</v>
          </cell>
          <cell r="EV8" t="str">
            <v>Reducir</v>
          </cell>
          <cell r="EW8">
            <v>1</v>
          </cell>
          <cell r="EX8" t="str">
            <v>Rara Vez</v>
          </cell>
          <cell r="EY8">
            <v>4</v>
          </cell>
          <cell r="EZ8" t="str">
            <v>Mayor</v>
          </cell>
          <cell r="FA8">
            <v>4</v>
          </cell>
          <cell r="FB8" t="str">
            <v>Alto</v>
          </cell>
        </row>
        <row r="10">
          <cell r="B10" t="str">
            <v>x</v>
          </cell>
          <cell r="L10" t="str">
            <v>GESTION DE TECNOLOGIAS DE LA INFORMACION Y COMUNICACIONES</v>
          </cell>
          <cell r="M10" t="str">
            <v>R04</v>
          </cell>
          <cell r="U10" t="str">
            <v xml:space="preserve">Posibilidad de pérdida reputacional debido sistemas de información no integrados </v>
          </cell>
          <cell r="V10" t="str">
            <v>Si</v>
          </cell>
          <cell r="AA10" t="str">
            <v>Riesgo Gestión Estratégico</v>
          </cell>
          <cell r="AB10" t="str">
            <v>Estratégicos</v>
          </cell>
          <cell r="BI10" t="str">
            <v>Deficiencias en el Gobierno de información y estructura de datos</v>
          </cell>
          <cell r="BT10" t="str">
            <v>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v>
          </cell>
          <cell r="CO10" t="str">
            <v>Informe y autodiagnósticos</v>
          </cell>
          <cell r="CP10" t="str">
            <v>Comité Institucional de gestión y Desempeño Con apoyo del Jefe de la Oficina Asesora de Planeación y los coordinadores de los grupos de tecnología</v>
          </cell>
          <cell r="CQ10" t="str">
            <v>4° trimestre 2020</v>
          </cell>
          <cell r="CR10" t="str">
            <v>1. Puntaje de Implementación política de gobierno digital
2. Puntaje de Implementación política de seguridad digital</v>
          </cell>
          <cell r="CS10" t="str">
            <v>Puntaje de Implementación políticas de gobierno digital y seguridad digital</v>
          </cell>
          <cell r="CT10" t="str">
            <v>No Aplica</v>
          </cell>
          <cell r="DO10" t="str">
            <v>No Aplica</v>
          </cell>
          <cell r="DP10" t="str">
            <v>No Aplica</v>
          </cell>
          <cell r="DQ10" t="str">
            <v>No Aplica</v>
          </cell>
          <cell r="DR10" t="str">
            <v>No Aplica</v>
          </cell>
          <cell r="DS10" t="str">
            <v>No Aplica</v>
          </cell>
          <cell r="DT10" t="str">
            <v>No Aplica</v>
          </cell>
          <cell r="EO10" t="str">
            <v>No Aplica</v>
          </cell>
          <cell r="EP10" t="str">
            <v>No Aplica</v>
          </cell>
          <cell r="EQ10" t="str">
            <v>No Aplica</v>
          </cell>
          <cell r="ER10" t="str">
            <v>No Aplica</v>
          </cell>
          <cell r="ES10" t="str">
            <v>No Aplica</v>
          </cell>
          <cell r="EV10" t="str">
            <v>Reducir</v>
          </cell>
          <cell r="EW10">
            <v>4</v>
          </cell>
          <cell r="EX10" t="str">
            <v>Probable</v>
          </cell>
          <cell r="EY10">
            <v>5</v>
          </cell>
          <cell r="EZ10" t="str">
            <v>Catastrófico</v>
          </cell>
          <cell r="FA10">
            <v>20</v>
          </cell>
          <cell r="FB10" t="str">
            <v>Extremo</v>
          </cell>
        </row>
        <row r="12">
          <cell r="C12" t="str">
            <v>x</v>
          </cell>
          <cell r="L12" t="str">
            <v>GESTIÓN DEL TALENTO HUMANO</v>
          </cell>
          <cell r="M12" t="str">
            <v>R05</v>
          </cell>
          <cell r="U12" t="str">
            <v>*Insatisfacción de los Grupos de valor
*Instancias competentes no aprueben el documento de modernización</v>
          </cell>
          <cell r="V12" t="str">
            <v>Si</v>
          </cell>
          <cell r="AA12" t="str">
            <v>Riesgo Gestión Estratégico</v>
          </cell>
          <cell r="AB12" t="str">
            <v>Estratégicos</v>
          </cell>
          <cell r="BI12" t="str">
            <v>Estructura de la Entidad con dificultades para satisfacer las necesidades y expectativas de los Grupos de valor</v>
          </cell>
          <cell r="BT12" t="str">
            <v>Actualizar la Caracterización de usuarios y en función de las necesidades, problemas y expectativas de los grupos de valor,  de ser necesario adelantar las acciones de mejora que sean requeridas.</v>
          </cell>
          <cell r="CO12" t="str">
            <v>Caracterización de usuarios</v>
          </cell>
          <cell r="CP12" t="str">
            <v xml:space="preserve">Secretaría General </v>
          </cell>
          <cell r="CQ12" t="str">
            <v>4° trimestre 2020
4° trimestre 2021
4° trimestre 2022</v>
          </cell>
          <cell r="CR12" t="str">
            <v xml:space="preserve">Porcentaje de cumplimiento </v>
          </cell>
          <cell r="CS12" t="str">
            <v>#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v>
          </cell>
          <cell r="CT12" t="str">
            <v>No Aplica</v>
          </cell>
          <cell r="DO12" t="str">
            <v>No Aplica</v>
          </cell>
          <cell r="DP12" t="str">
            <v>No Aplica</v>
          </cell>
          <cell r="DQ12" t="str">
            <v>No Aplica</v>
          </cell>
          <cell r="DR12" t="str">
            <v>No Aplica</v>
          </cell>
          <cell r="DS12" t="str">
            <v>No Aplica</v>
          </cell>
          <cell r="DT12" t="str">
            <v>No Aplica</v>
          </cell>
          <cell r="EO12" t="str">
            <v>No Aplica</v>
          </cell>
          <cell r="EP12" t="str">
            <v>No Aplica</v>
          </cell>
          <cell r="EQ12" t="str">
            <v>No Aplica</v>
          </cell>
          <cell r="ER12" t="str">
            <v>No Aplica</v>
          </cell>
          <cell r="ES12" t="str">
            <v>No Aplica</v>
          </cell>
          <cell r="EV12" t="str">
            <v>Reducir</v>
          </cell>
          <cell r="EW12">
            <v>1</v>
          </cell>
          <cell r="EX12" t="str">
            <v>Rara Vez</v>
          </cell>
          <cell r="EY12">
            <v>4</v>
          </cell>
          <cell r="EZ12" t="str">
            <v>Mayor</v>
          </cell>
          <cell r="FA12">
            <v>4</v>
          </cell>
          <cell r="FB12" t="str">
            <v>Alto</v>
          </cell>
        </row>
        <row r="13">
          <cell r="C13" t="str">
            <v>x</v>
          </cell>
          <cell r="L13" t="str">
            <v>GESTIÓN DEL TALENTO HUMANO</v>
          </cell>
          <cell r="M13" t="str">
            <v>R05</v>
          </cell>
          <cell r="U13" t="str">
            <v xml:space="preserve">Estructura organizacional no adecuada a la modernización y expectativas de los entornos </v>
          </cell>
          <cell r="V13" t="str">
            <v>Borrador</v>
          </cell>
          <cell r="AA13" t="str">
            <v>Riesgo Gestión Estratégico</v>
          </cell>
          <cell r="AB13" t="str">
            <v>Estratégicos</v>
          </cell>
          <cell r="BI13" t="str">
            <v>La normativa para llevar a cabo el fortalecimiento exige la revisión de otras instancias, por lo tanto posible retraso en la ejecución del mismo</v>
          </cell>
          <cell r="BT13" t="str">
            <v>Realizar seguimiento trimestral  al cronograma del rediseño institucional.
En caso de detectar atrasos se realizará un plan de choque y reformulará el cronograma.</v>
          </cell>
          <cell r="CO13" t="str">
            <v>Informes</v>
          </cell>
          <cell r="CP13" t="str">
            <v>El Director General con el apoyo de la Secretaría General y el grupo de expertos.</v>
          </cell>
          <cell r="CQ13" t="str">
            <v>4° trimestre 2020</v>
          </cell>
          <cell r="CR13" t="str">
            <v xml:space="preserve">Cronograma </v>
          </cell>
          <cell r="CS13" t="str">
            <v>Porcentaje de avance del cronograma</v>
          </cell>
          <cell r="CT13" t="str">
            <v>No Aplica</v>
          </cell>
          <cell r="DO13" t="str">
            <v>No Aplica</v>
          </cell>
          <cell r="DP13" t="str">
            <v>No Aplica</v>
          </cell>
          <cell r="DQ13" t="str">
            <v>No Aplica</v>
          </cell>
          <cell r="DR13" t="str">
            <v>No Aplica</v>
          </cell>
          <cell r="DS13" t="str">
            <v>No Aplica</v>
          </cell>
          <cell r="DT13" t="str">
            <v>No Aplica</v>
          </cell>
          <cell r="EO13" t="str">
            <v>No Aplica</v>
          </cell>
          <cell r="EP13" t="str">
            <v>No Aplica</v>
          </cell>
          <cell r="EQ13" t="str">
            <v>No Aplica</v>
          </cell>
          <cell r="ER13" t="str">
            <v>No Aplica</v>
          </cell>
          <cell r="EV13" t="str">
            <v>Reducir</v>
          </cell>
          <cell r="EW13">
            <v>1</v>
          </cell>
          <cell r="EX13" t="str">
            <v>Rara Vez</v>
          </cell>
          <cell r="EY13">
            <v>4</v>
          </cell>
          <cell r="EZ13" t="str">
            <v>Mayor</v>
          </cell>
          <cell r="FA13">
            <v>4</v>
          </cell>
          <cell r="FB13" t="str">
            <v>Alto</v>
          </cell>
        </row>
        <row r="14">
          <cell r="L14" t="str">
            <v>GESTIÓN DEL TALENTO HUMANO</v>
          </cell>
          <cell r="M14" t="str">
            <v>R06</v>
          </cell>
          <cell r="U14" t="str">
            <v>Fuga de conocimiento de los servidores públicos</v>
          </cell>
          <cell r="V14" t="str">
            <v>Borrador</v>
          </cell>
          <cell r="AA14" t="str">
            <v>Riesgo Gestión Proceso</v>
          </cell>
          <cell r="AB14" t="str">
            <v>Operativos</v>
          </cell>
          <cell r="BI14" t="str">
            <v>Deficiencias en de estrategias internas que permitan la adecuada transferencia de conocimiento entre el personal</v>
          </cell>
          <cell r="BT14" t="str">
            <v xml:space="preserve">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v>
          </cell>
          <cell r="CO14" t="str">
            <v>Acta del Comité de la Escuela Corporativa, Publicación de la convocatoria, Registros de Capacitación, Diplomas, Comunicaciones de convocatoria</v>
          </cell>
          <cell r="CP14" t="str">
            <v>Comité de la Escuela Corporativa con apoyo de Subdirector Administrativo y Coordinador del Talento Humano</v>
          </cell>
          <cell r="CQ14" t="str">
            <v>4° trimestre 2020
4° trimestre 2021
4° trimestre 2022</v>
          </cell>
          <cell r="CR14" t="str">
            <v>Porcentaje de Capacitación de Multiplicadores</v>
          </cell>
          <cell r="CS14" t="str">
            <v>(Multiplicadores capacitados / Multiplicadores Identificados)*100</v>
          </cell>
          <cell r="CT14" t="str">
            <v>No Aplica</v>
          </cell>
          <cell r="DO14" t="str">
            <v>No Aplica</v>
          </cell>
          <cell r="DP14" t="str">
            <v>No Aplica</v>
          </cell>
          <cell r="DQ14" t="str">
            <v>No Aplica</v>
          </cell>
          <cell r="DR14" t="str">
            <v>No Aplica</v>
          </cell>
          <cell r="DS14" t="str">
            <v>No Aplica</v>
          </cell>
          <cell r="DT14" t="str">
            <v>No Aplica</v>
          </cell>
          <cell r="EO14" t="str">
            <v>No Aplica</v>
          </cell>
          <cell r="EP14" t="str">
            <v>No Aplica</v>
          </cell>
          <cell r="EQ14" t="str">
            <v>No Aplica</v>
          </cell>
          <cell r="ER14" t="str">
            <v>No Aplica</v>
          </cell>
          <cell r="EV14" t="str">
            <v>Reducir</v>
          </cell>
          <cell r="EW14">
            <v>3</v>
          </cell>
          <cell r="EX14" t="str">
            <v>Posible</v>
          </cell>
          <cell r="EY14">
            <v>5</v>
          </cell>
          <cell r="EZ14" t="str">
            <v>Catastrófico</v>
          </cell>
          <cell r="FA14">
            <v>15</v>
          </cell>
          <cell r="FB14" t="str">
            <v>Extremo</v>
          </cell>
        </row>
        <row r="16">
          <cell r="G16" t="str">
            <v>x</v>
          </cell>
          <cell r="L16" t="str">
            <v>GESTIÓN, MODERNIZACIÓN Y REGULACIÓN NORMATIVA DE LA INFRAESTRUCTURA DE TRANSPORTE</v>
          </cell>
          <cell r="M16" t="str">
            <v>R07</v>
          </cell>
          <cell r="U16" t="str">
            <v>Nuevas fuentes o alternativas de pago no viables</v>
          </cell>
          <cell r="V16" t="str">
            <v>Si</v>
          </cell>
          <cell r="AA16" t="str">
            <v>Riesgo Gestión Estratégico</v>
          </cell>
          <cell r="AB16" t="str">
            <v>Estratégicos</v>
          </cell>
          <cell r="BI16" t="str">
            <v>Ausencia de reglamentación institucional interna y normatividad vigente para la ejecución e implementación de los proyectos</v>
          </cell>
          <cell r="BT16" t="str">
            <v>Implementar la metodología I.D.A.I (Identificación, Desarrollo, Activación e Implementación) para el desarrollo de las nuevas fuentes de financiación.
Actualizar trimestralmente  el avance de cada fuente, identificando mejoras (buena practicas nacionales e internacionales, contexto organizacional y dataroom) para complementar la metodología.</v>
          </cell>
          <cell r="CO16" t="str">
            <v>Presentación de avance de cada fuente y el dataroom (nube) de cada nueva fuente de financiación</v>
          </cell>
          <cell r="CP16" t="str">
            <v>Director Técnico Con apoyo del Coordinador del grupo de nuevas fuentes de financiación</v>
          </cell>
          <cell r="CQ16" t="str">
            <v>4° trimestre</v>
          </cell>
          <cell r="CR16" t="str">
            <v xml:space="preserve">Estado de avance de las Fuentes </v>
          </cell>
          <cell r="CS16" t="str">
            <v>Estado de avance de las Fuentes en la etapas IDAI</v>
          </cell>
          <cell r="CT16" t="str">
            <v>No Aplica</v>
          </cell>
          <cell r="DO16" t="str">
            <v>No Aplica</v>
          </cell>
          <cell r="DP16" t="str">
            <v>No Aplica</v>
          </cell>
          <cell r="DQ16" t="str">
            <v>No Aplica</v>
          </cell>
          <cell r="DR16" t="str">
            <v>No Aplica</v>
          </cell>
          <cell r="DS16" t="str">
            <v>No Aplica</v>
          </cell>
          <cell r="DT16" t="str">
            <v>No Aplica</v>
          </cell>
          <cell r="EO16" t="str">
            <v>No Aplica</v>
          </cell>
          <cell r="EP16" t="str">
            <v>No Aplica</v>
          </cell>
          <cell r="EQ16" t="str">
            <v>No Aplica</v>
          </cell>
          <cell r="ER16" t="str">
            <v>No Aplica</v>
          </cell>
          <cell r="EV16" t="str">
            <v>Reducir</v>
          </cell>
          <cell r="EW16">
            <v>1</v>
          </cell>
          <cell r="EX16" t="str">
            <v>Rara Vez</v>
          </cell>
          <cell r="EY16">
            <v>5</v>
          </cell>
          <cell r="EZ16" t="str">
            <v>Catastrófico</v>
          </cell>
          <cell r="FA16">
            <v>5</v>
          </cell>
          <cell r="FB16" t="str">
            <v>Extremo</v>
          </cell>
        </row>
        <row r="17">
          <cell r="J17" t="str">
            <v>x</v>
          </cell>
          <cell r="L17" t="str">
            <v>GESTIÓN, MODERNIZACIÓN Y REGULACIÓN NORMATIVA DE LA INFRAESTRUCTURA DE TRANSPORTE</v>
          </cell>
          <cell r="M17" t="str">
            <v>R08</v>
          </cell>
          <cell r="U17" t="str">
            <v>Generar estudios, diseños, investigaciones o apropiar tecnologías que no cumplen con las expectativas técnicas y por ende, se desarrollan obras con altas deficiencias técnicas</v>
          </cell>
          <cell r="V17" t="str">
            <v>Si</v>
          </cell>
          <cell r="AA17" t="str">
            <v>Riesgo Gestión Estratégico</v>
          </cell>
          <cell r="AB17" t="str">
            <v>Estratégicos</v>
          </cell>
          <cell r="BI17" t="str">
            <v>Más que una normativa externa, se requiere una guía de estructuración (que está en los planes de mejoramiento) para tener suficientes estructuras desde la planeación y perfilamiento técnico de los proyectos, hasta su concepción y estructuración</v>
          </cell>
          <cell r="BT17" t="str">
            <v>Construcción participativa de la guía de Estructuración de proyectos, buscando consistencia y aplicabilidad por todas las área y teniendo en cuenta aportes de unidades ejecutoras y estructuradoras del proyectos, mejores prácticas internacionales, manual de estructuración de UNOPS, MGA del DNP</v>
          </cell>
          <cell r="CO17" t="str">
            <v>Resolución en la que se implemente la guía</v>
          </cell>
          <cell r="CP17" t="str">
            <v>Director Técnico con apoyo del Subdirección de Estudios e Innovación, Coordinadores Grupos Grandes Proyectos y Nuevas Fuentes de Financiación</v>
          </cell>
          <cell r="CQ17" t="str">
            <v>4° trimestre 2020</v>
          </cell>
          <cell r="CR17" t="str">
            <v>Producto</v>
          </cell>
          <cell r="CS17" t="str">
            <v>: Guía de estructuración de proyectos diseñada e implementada</v>
          </cell>
          <cell r="CT17" t="str">
            <v>No Aplica</v>
          </cell>
          <cell r="DO17" t="str">
            <v>No aplica</v>
          </cell>
          <cell r="DP17" t="str">
            <v>No aplica</v>
          </cell>
          <cell r="DQ17" t="str">
            <v>No aplica</v>
          </cell>
          <cell r="DR17" t="str">
            <v>No aplica</v>
          </cell>
          <cell r="DS17" t="str">
            <v>No aplica</v>
          </cell>
          <cell r="DT17" t="str">
            <v>No aplica</v>
          </cell>
          <cell r="EO17" t="str">
            <v>No aplica</v>
          </cell>
          <cell r="EP17" t="str">
            <v>No aplica</v>
          </cell>
          <cell r="EQ17" t="str">
            <v>No aplica</v>
          </cell>
          <cell r="ER17" t="str">
            <v>No aplica</v>
          </cell>
          <cell r="ES17" t="str">
            <v>No aplica</v>
          </cell>
          <cell r="EV17" t="str">
            <v>Reducir</v>
          </cell>
          <cell r="EW17">
            <v>1</v>
          </cell>
          <cell r="EX17" t="str">
            <v>Rara Vez</v>
          </cell>
          <cell r="EY17">
            <v>5</v>
          </cell>
          <cell r="EZ17" t="str">
            <v>Catastrófico</v>
          </cell>
          <cell r="FA17">
            <v>5</v>
          </cell>
          <cell r="FB17" t="str">
            <v>Extremo</v>
          </cell>
        </row>
        <row r="18">
          <cell r="A18" t="str">
            <v>x</v>
          </cell>
          <cell r="L18" t="str">
            <v>GESTIÓN, MODERNIZACIÓN Y REGULACIÓN NORMATIVA DE LA INFRAESTRUCTURA DE TRANSPORTE</v>
          </cell>
          <cell r="M18" t="str">
            <v>R09</v>
          </cell>
          <cell r="U18" t="str">
            <v>Recibo o solicitud de cualquier beneficio a nombre propio o de terceros con el fin de acelerar la expedición de un trámite o la autorización de un trámite, sin el cumplimiento de los requisitos técnicos o legales.</v>
          </cell>
          <cell r="V18" t="str">
            <v>Si</v>
          </cell>
          <cell r="AA18" t="str">
            <v>Riesgo Corrupción</v>
          </cell>
          <cell r="AB18" t="str">
            <v>Corrupción</v>
          </cell>
          <cell r="BI18" t="str">
            <v>Normatividad compleja y/o desactualizada (No hay criterios técnicos o jurídicos claros para determinar la calidad del Requisito)</v>
          </cell>
          <cell r="BT18" t="str">
            <v>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v>
          </cell>
          <cell r="CO18" t="str">
            <v>SICOR - Oficios</v>
          </cell>
          <cell r="CP18" t="str">
            <v xml:space="preserve">Subdirector de Estudios e Innovación </v>
          </cell>
          <cell r="CQ18" t="str">
            <v>4° trimestre 2020
1°, 2°, 3° y 4° trimestre de 2021</v>
          </cell>
          <cell r="CR18" t="str">
            <v>Revisión normatividad asociada a trámites</v>
          </cell>
          <cell r="CS18" t="str">
            <v>( # norma revisadas / # normas a revisar)*100%</v>
          </cell>
          <cell r="CT18" t="str">
            <v>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v>
          </cell>
          <cell r="DO18" t="str">
            <v>SICOR - Oficios</v>
          </cell>
          <cell r="DP18" t="str">
            <v xml:space="preserve">Subdirector de Estudios e Innovación </v>
          </cell>
          <cell r="DQ18" t="str">
            <v>4° trimestre 2020
1°, 2°, 3° y 4° trimestre de 2021</v>
          </cell>
          <cell r="DR18" t="str">
            <v>% de cumplimiento</v>
          </cell>
          <cell r="DS18" t="str">
            <v>#comunicaciones socializadas o remitidas / Comunicaciones programadas para socializar o remitir</v>
          </cell>
          <cell r="DT18" t="str">
            <v>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v>
          </cell>
          <cell r="EO18" t="str">
            <v>Expediente solicitudes de trámites y SICOR</v>
          </cell>
          <cell r="EP18" t="str">
            <v xml:space="preserve">Coordinador del grupo de Regulación Técnica </v>
          </cell>
          <cell r="EQ18" t="str">
            <v>4° trimestre 2020
1°, 2°, 3° y 4° trimestre de 2021</v>
          </cell>
          <cell r="ER18" t="str">
            <v xml:space="preserve">Cumplimiento de procedimientos </v>
          </cell>
          <cell r="ES18" t="str">
            <v>(# trámites donde se siguió el procedimiento / # de trámites de la muestra)*100%</v>
          </cell>
          <cell r="EV18" t="str">
            <v>Reducir</v>
          </cell>
          <cell r="EW18">
            <v>2</v>
          </cell>
          <cell r="EX18" t="str">
            <v>Improbable</v>
          </cell>
          <cell r="EY18">
            <v>5</v>
          </cell>
          <cell r="EZ18" t="str">
            <v>Catastrófico</v>
          </cell>
          <cell r="FA18">
            <v>10</v>
          </cell>
          <cell r="FB18" t="str">
            <v>Extremo</v>
          </cell>
        </row>
        <row r="19">
          <cell r="A19" t="str">
            <v>x</v>
          </cell>
          <cell r="L19" t="str">
            <v>GESTIÓN, MODERNIZACIÓN Y REGULACIÓN NORMATIVA DE LA INFRAESTRUCTURA DE TRANSPORTE</v>
          </cell>
          <cell r="M19" t="str">
            <v>R10</v>
          </cell>
          <cell r="U19" t="str">
            <v>Seleccionar deliberadamente por coacción al INVIAS por parte del interesado, tecnologías obsoletas, con alto impacto negativo sobre el medio ambiente y que no cumplan con las especificaciones y necesidades técnicas del sector en los territorios</v>
          </cell>
          <cell r="V19" t="str">
            <v>Si</v>
          </cell>
          <cell r="AA19" t="str">
            <v>Riesgo Corrupción</v>
          </cell>
          <cell r="AB19" t="str">
            <v>Corrupción</v>
          </cell>
          <cell r="BI19" t="str">
            <v>Seleccionar sin suficiente criterio objetivo, tecnologías obsoletas o con alta afectación al medio ambiente</v>
          </cell>
          <cell r="BT19" t="str">
            <v>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v>
          </cell>
          <cell r="CO19" t="str">
            <v>Expediente, Resolución de adopción de nueva tecnología</v>
          </cell>
          <cell r="CP19" t="str">
            <v xml:space="preserve">Subdirector de Estudios e Innovación </v>
          </cell>
          <cell r="CQ19" t="str">
            <v>4° trimestre 2020
1°, 2°, 3° y 4° trimestre de 2021</v>
          </cell>
          <cell r="CR19" t="str">
            <v xml:space="preserve">Irregularidades en el procedimiento </v>
          </cell>
          <cell r="CS19" t="str">
            <v xml:space="preserve">(Número de irregularidades detectadas / número de tecnologías evaluadas) * 100%. </v>
          </cell>
          <cell r="CT19" t="str">
            <v>No Aplica</v>
          </cell>
          <cell r="DO19" t="str">
            <v>No Aplica</v>
          </cell>
          <cell r="DP19" t="str">
            <v>No Aplica</v>
          </cell>
          <cell r="DQ19" t="str">
            <v>No Aplica</v>
          </cell>
          <cell r="DR19" t="str">
            <v>No Aplica</v>
          </cell>
          <cell r="DS19" t="str">
            <v>No Aplica</v>
          </cell>
          <cell r="DT19" t="str">
            <v>No Aplica</v>
          </cell>
          <cell r="EO19" t="str">
            <v>No Aplica</v>
          </cell>
          <cell r="EP19" t="str">
            <v>No Aplica</v>
          </cell>
          <cell r="EQ19" t="str">
            <v>No Aplica</v>
          </cell>
          <cell r="ER19" t="str">
            <v>No Aplica</v>
          </cell>
          <cell r="ES19" t="str">
            <v>No Aplica</v>
          </cell>
          <cell r="EV19" t="str">
            <v>Reducir</v>
          </cell>
          <cell r="EW19">
            <v>1</v>
          </cell>
          <cell r="EX19" t="str">
            <v>Rara Vez</v>
          </cell>
          <cell r="EY19">
            <v>5</v>
          </cell>
          <cell r="EZ19" t="str">
            <v>Catastrófico</v>
          </cell>
          <cell r="FA19">
            <v>5</v>
          </cell>
          <cell r="FB19" t="str">
            <v>Extremo</v>
          </cell>
        </row>
        <row r="20">
          <cell r="K20" t="str">
            <v>x</v>
          </cell>
          <cell r="L20" t="str">
            <v>GESTIÓN AMBIENTAL, SOCIAL, PREDIAL Y DE SOSTENIBILIDAD</v>
          </cell>
          <cell r="M20" t="str">
            <v>R11</v>
          </cell>
          <cell r="U20" t="str">
            <v xml:space="preserve">Modos de transporte carretero, férreo, fluvial y marítimo sin inclusión de criterios de sostenibilidad </v>
          </cell>
          <cell r="V20" t="str">
            <v>Si</v>
          </cell>
          <cell r="AA20" t="str">
            <v>Riesgo Gestión Estratégico</v>
          </cell>
          <cell r="AB20" t="str">
            <v>Estratégicos</v>
          </cell>
          <cell r="BI20" t="str">
            <v>Desconocimiento del marco de referencia y normativo del desarrollo sostenible (tanto del personal vinculado al INVIAS, como del perteneciente a los contratos del Instituto)”.</v>
          </cell>
          <cell r="BT20" t="str">
            <v>Evaluar semanalmente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Actualizar los pliegos con incorporación de criterios de sostenibilidad</v>
          </cell>
          <cell r="CO20" t="str">
            <v>Actas de reunión semanal</v>
          </cell>
          <cell r="CP20" t="str">
            <v>Comité de Sostenibilidad  con apoyo del secretario técnico</v>
          </cell>
          <cell r="CQ20" t="str">
            <v xml:space="preserve">Semanalmente </v>
          </cell>
          <cell r="CR20" t="str">
            <v xml:space="preserve">% de cumplimiento del plan de acción (que incluye estrategias de eventos, formación e incentivos) </v>
          </cell>
          <cell r="CS20" t="str">
            <v># de acciones cumplidas según lo programado / # acciones programadas</v>
          </cell>
          <cell r="CT20" t="str">
            <v>No Aplica</v>
          </cell>
          <cell r="DO20" t="str">
            <v>No Aplica</v>
          </cell>
          <cell r="DP20" t="str">
            <v>No Aplica</v>
          </cell>
          <cell r="DQ20" t="str">
            <v>No Aplica</v>
          </cell>
          <cell r="DR20" t="str">
            <v>No Aplica</v>
          </cell>
          <cell r="DS20" t="str">
            <v>No Aplica</v>
          </cell>
          <cell r="DT20" t="str">
            <v>No Aplica</v>
          </cell>
          <cell r="EO20" t="str">
            <v>No Aplica</v>
          </cell>
          <cell r="EP20" t="str">
            <v>No Aplica</v>
          </cell>
          <cell r="EQ20" t="str">
            <v>No Aplica</v>
          </cell>
          <cell r="ER20" t="str">
            <v>No Aplica</v>
          </cell>
          <cell r="EV20" t="str">
            <v>Reducir</v>
          </cell>
          <cell r="EW20">
            <v>4</v>
          </cell>
          <cell r="EX20" t="str">
            <v>Probable</v>
          </cell>
          <cell r="EY20">
            <v>3</v>
          </cell>
          <cell r="EZ20" t="str">
            <v>Moderado</v>
          </cell>
          <cell r="FA20">
            <v>12</v>
          </cell>
          <cell r="FB20" t="str">
            <v>Alto</v>
          </cell>
        </row>
        <row r="21">
          <cell r="L21" t="str">
            <v>GESTIÓN AMBIENTAL, SOCIAL, PREDIAL Y DE SOSTENIBILIDAD</v>
          </cell>
          <cell r="M21" t="str">
            <v>R12</v>
          </cell>
          <cell r="U21" t="str">
            <v>Incumplimiento de las obligaciones de Licencias Ambientales Permisos, concesiones y autorizaciones Ambientales a nombre de la Entidad recibidas de otras Entidades o contratistas</v>
          </cell>
          <cell r="V21" t="str">
            <v>Si</v>
          </cell>
          <cell r="AA21" t="str">
            <v>Riesgo Gestión Proceso</v>
          </cell>
          <cell r="AB21" t="str">
            <v>Cumplimiento</v>
          </cell>
          <cell r="BI21" t="str">
            <v>Exclusión de necesidades del componente ambiental de los proyectos o insuficiencia en los recursos designados para el cumplimiento de obligaciones de las licencias ambientales</v>
          </cell>
          <cell r="BT21" t="str">
            <v>Realizar trimestralmente seguimiento al estado en el cumplimiento de las obligaciones de los contratistas en las licencias ambientales, Plan de manejo ambiental, Permisos, concesiones y autorizaciones Ambientales a cargo; empleando un sistema de alerta comparando informes de interventoría mensuales versus las obligaciones emitidos por la  ANLA e iniciando Planes de Contingencia cuando el semáforo se encuentre en rojo.</v>
          </cell>
          <cell r="CO21" t="str">
            <v>actas de reunión</v>
          </cell>
          <cell r="CP21" t="str">
            <v xml:space="preserve">Director Técnico con apoyo del Subdirector de Medio Ambiente y Gestión Social y Coordinador Grupo Ambiental </v>
          </cell>
          <cell r="CQ21" t="str">
            <v>4° trimestre 2020</v>
          </cell>
          <cell r="CR21" t="str">
            <v>Semáforo-</v>
          </cell>
          <cell r="CS21" t="str">
            <v>Verde cumple el objetivo. Amarillo - no cumple el objetivo pero es controlable-. Rojo- no cumple el objetivo critico-se realiza plan de contingencia.-</v>
          </cell>
          <cell r="CT21" t="str">
            <v>No Aplica</v>
          </cell>
          <cell r="DO21" t="str">
            <v>No Aplica</v>
          </cell>
          <cell r="DP21" t="str">
            <v>No Aplica</v>
          </cell>
          <cell r="DQ21" t="str">
            <v>No Aplica</v>
          </cell>
          <cell r="DR21" t="str">
            <v>No Aplica</v>
          </cell>
          <cell r="DS21" t="str">
            <v>No Aplica</v>
          </cell>
          <cell r="DT21" t="str">
            <v>No Aplica</v>
          </cell>
          <cell r="EP21" t="str">
            <v>No Aplica</v>
          </cell>
          <cell r="EQ21" t="str">
            <v>No Aplica</v>
          </cell>
          <cell r="ER21" t="str">
            <v>No Aplica</v>
          </cell>
          <cell r="EV21" t="str">
            <v>Reducir</v>
          </cell>
          <cell r="EW21">
            <v>3</v>
          </cell>
          <cell r="EX21" t="str">
            <v>Posible</v>
          </cell>
          <cell r="EY21">
            <v>5</v>
          </cell>
          <cell r="EZ21" t="str">
            <v>Catastrófico</v>
          </cell>
          <cell r="FA21">
            <v>15</v>
          </cell>
          <cell r="FB21" t="str">
            <v>Extremo</v>
          </cell>
        </row>
        <row r="23">
          <cell r="F23" t="str">
            <v>x</v>
          </cell>
          <cell r="L23" t="str">
            <v>GESTIÓN DEL RIESGO EN LA INFRAESTRUCTURA DE TRANSPORTE A CARGO DEL INVIAS</v>
          </cell>
          <cell r="M23" t="str">
            <v>R13</v>
          </cell>
          <cell r="U23" t="str">
            <v>Intervención de la infraestructura vial SIN tener en cuenta la interacción del entorno</v>
          </cell>
          <cell r="V23" t="str">
            <v>Si</v>
          </cell>
          <cell r="AA23" t="str">
            <v>Riesgo Gestión Estratégico</v>
          </cell>
          <cell r="AB23" t="str">
            <v>Estratégicos</v>
          </cell>
          <cell r="BI23" t="str">
            <v>No existe correlación técnica con iniciativas locales en el área de influencia de la infraestructura de transporte</v>
          </cell>
          <cell r="BT23" t="str">
            <v>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documentos del INVIAS  se informará al área competente</v>
          </cell>
          <cell r="CO23" t="str">
            <v>1. Plan de mejora de la SPA y del INVIAS_x000B_2. Información entes de control_x000B_3. Foros de gestión del riesgo y talleres de sensibilización_x000B_4. Normatividad GRD</v>
          </cell>
          <cell r="CP23" t="str">
            <v>Comité de Gestión del Riesgo y Adaptación del Cambio Climático</v>
          </cell>
          <cell r="CQ23" t="str">
            <v>4° trimestre</v>
          </cell>
          <cell r="CR23" t="str">
            <v xml:space="preserve"> Porcentaje de articulación documental para la correcta incorporación de la GRD</v>
          </cell>
          <cell r="CS23" t="str">
            <v>N° de documentos del INVIAS articulados con los aspectos técnicos, ambientales y sociales para la correcta incorporación de la GRD en los proyectos / N° de documentos evaluados</v>
          </cell>
          <cell r="CT23" t="str">
            <v>No Aplica</v>
          </cell>
          <cell r="DO23" t="str">
            <v xml:space="preserve">no aplica </v>
          </cell>
          <cell r="DP23" t="str">
            <v>no aplica</v>
          </cell>
          <cell r="DQ23" t="str">
            <v xml:space="preserve">no aplica </v>
          </cell>
          <cell r="DR23" t="str">
            <v xml:space="preserve">no aplica </v>
          </cell>
          <cell r="DS23" t="str">
            <v xml:space="preserve">no aplica </v>
          </cell>
          <cell r="DT23" t="str">
            <v>No Aplica</v>
          </cell>
          <cell r="EO23" t="str">
            <v>No Aplica</v>
          </cell>
          <cell r="EP23" t="str">
            <v>No Aplica</v>
          </cell>
          <cell r="EQ23" t="str">
            <v>No Aplica</v>
          </cell>
          <cell r="ER23" t="str">
            <v>No Aplica</v>
          </cell>
          <cell r="ES23" t="str">
            <v>No Aplica</v>
          </cell>
          <cell r="EV23" t="str">
            <v>Reducir</v>
          </cell>
          <cell r="EW23">
            <v>1</v>
          </cell>
          <cell r="EX23" t="str">
            <v>Rara Vez</v>
          </cell>
          <cell r="EY23">
            <v>5</v>
          </cell>
          <cell r="EZ23" t="str">
            <v>Catastrófico</v>
          </cell>
          <cell r="FA23">
            <v>5</v>
          </cell>
          <cell r="FB23" t="str">
            <v>Extremo</v>
          </cell>
        </row>
        <row r="24">
          <cell r="A24" t="str">
            <v>x</v>
          </cell>
          <cell r="F24" t="str">
            <v>x</v>
          </cell>
          <cell r="L24" t="str">
            <v>GESTIÓN DEL RIESGO EN LA INFRAESTRUCTURA DE TRANSPORTE A CARGO DEL INVIAS</v>
          </cell>
          <cell r="M24" t="str">
            <v>R14</v>
          </cell>
          <cell r="U24" t="str">
            <v>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v>
          </cell>
          <cell r="V24" t="str">
            <v>Si</v>
          </cell>
          <cell r="AA24" t="str">
            <v>Riesgo Corrupción</v>
          </cell>
          <cell r="AB24" t="str">
            <v>Corrupción</v>
          </cell>
          <cell r="BI24" t="str">
            <v>Alteración de la información suministrada por quienes participan en las diferentes etapas del proceso</v>
          </cell>
          <cell r="BT24" t="str">
            <v>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v>
          </cell>
          <cell r="CO24" t="str">
            <v>Base de datos consolidada, Archivos físicos y digitales contractuales y  memorandos</v>
          </cell>
          <cell r="CP24" t="str">
            <v>Director Técnico   con apoyo de Subdirector de Prevención y Atención de Emergencias - Coordinador - Gestor de Proyectos - Supervisor contratos</v>
          </cell>
          <cell r="CQ24" t="str">
            <v>4° trimestre</v>
          </cell>
          <cell r="CR24" t="str">
            <v xml:space="preserve">Intervenciones controladas = </v>
          </cell>
          <cell r="CS24" t="str">
            <v xml:space="preserve">(# de intervenciones controladas x 100 / total de intervenciones) *100 </v>
          </cell>
          <cell r="CT24" t="str">
            <v>No Aplica</v>
          </cell>
          <cell r="EV24" t="str">
            <v>Reducir</v>
          </cell>
          <cell r="EW24">
            <v>3</v>
          </cell>
          <cell r="EX24" t="str">
            <v>Posible</v>
          </cell>
          <cell r="EY24">
            <v>5</v>
          </cell>
          <cell r="EZ24" t="str">
            <v>Catastrófico</v>
          </cell>
          <cell r="FA24">
            <v>15</v>
          </cell>
          <cell r="FB24" t="str">
            <v>Extremo</v>
          </cell>
        </row>
        <row r="25">
          <cell r="H25" t="str">
            <v>x</v>
          </cell>
          <cell r="I25" t="str">
            <v>x</v>
          </cell>
          <cell r="L25" t="str">
            <v>GESTIÓN DE LA INFRAESTRUCTURA VIAL</v>
          </cell>
          <cell r="M25" t="str">
            <v>R15</v>
          </cell>
          <cell r="U25" t="str">
            <v>Desmejoramiento de la infraestructura vial intermodal</v>
          </cell>
          <cell r="V25" t="str">
            <v>Si</v>
          </cell>
          <cell r="AA25" t="str">
            <v>Riesgo Gestión Estratégico</v>
          </cell>
          <cell r="AB25" t="str">
            <v>Estratégicos</v>
          </cell>
          <cell r="BI25" t="str">
            <v>Complejidad y contingencias en el desarrollo de los proyectos de la infraestructura vial intermodal</v>
          </cell>
          <cell r="BT25" t="str">
            <v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v>
          </cell>
          <cell r="CO25" t="str">
            <v>Monitoreo al cumplimiento de las metas</v>
          </cell>
          <cell r="CP25" t="str">
            <v>Director Operativo</v>
          </cell>
          <cell r="CQ25" t="str">
            <v>3° y 4°  trimestre 2019
1°, 2°, 3° y 4°  trimestre 2020
1°, 2°, 3° y 4°  trimestre 2021
1°, 2°, 3° y 4°  trimestre 2022</v>
          </cell>
          <cell r="CS25" t="str">
            <v># metas de mejoramiento, mantenimiento y rehabilitación de la infraestructura vial intermodal cumplidas  / metas de mejoramiento, mantenimiento y rehabilitación de la infraestructura vial intermodal formuladas</v>
          </cell>
          <cell r="CT25" t="str">
            <v>No Aplica</v>
          </cell>
          <cell r="DO25" t="str">
            <v>No Aplica</v>
          </cell>
          <cell r="DP25" t="str">
            <v>No Aplica</v>
          </cell>
          <cell r="DQ25" t="str">
            <v>No Aplica</v>
          </cell>
          <cell r="DR25" t="str">
            <v>No Aplica</v>
          </cell>
          <cell r="DS25" t="str">
            <v>No Aplica</v>
          </cell>
          <cell r="DT25" t="str">
            <v>No Aplica</v>
          </cell>
          <cell r="EO25" t="str">
            <v>No Aplica</v>
          </cell>
          <cell r="EP25" t="str">
            <v>No Aplica</v>
          </cell>
          <cell r="EQ25" t="str">
            <v>No Aplica</v>
          </cell>
          <cell r="ER25" t="str">
            <v>No Aplica</v>
          </cell>
          <cell r="ES25" t="str">
            <v>No Aplica</v>
          </cell>
          <cell r="EV25" t="str">
            <v>Reducir</v>
          </cell>
          <cell r="EW25">
            <v>1</v>
          </cell>
          <cell r="EX25" t="str">
            <v>Rara Vez</v>
          </cell>
          <cell r="EY25">
            <v>5</v>
          </cell>
          <cell r="EZ25" t="str">
            <v>Catastrófico</v>
          </cell>
          <cell r="FA25">
            <v>5</v>
          </cell>
          <cell r="FB25" t="str">
            <v>Extremo</v>
          </cell>
        </row>
        <row r="26">
          <cell r="H26" t="str">
            <v>x</v>
          </cell>
          <cell r="I26" t="str">
            <v>x</v>
          </cell>
          <cell r="L26" t="str">
            <v>GESTIÓN DE LA INFRAESTRUCTURA VIAL</v>
          </cell>
          <cell r="M26" t="str">
            <v>R15</v>
          </cell>
          <cell r="U26" t="str">
            <v>Posibilidad desmejoramiento de la infraestructura vial intermodal</v>
          </cell>
          <cell r="V26" t="str">
            <v>Borrador</v>
          </cell>
          <cell r="AA26" t="str">
            <v>Riesgo Gestión Estratégico</v>
          </cell>
          <cell r="AB26" t="str">
            <v>Estratégicos</v>
          </cell>
          <cell r="BI26" t="str">
            <v>Presupuesto menor al alcance proyectado no asignado en su totalidad y con oportunidad</v>
          </cell>
          <cell r="BT26" t="str">
            <v>Verificar trimestralmente la ejecución de los contratos y efectuar seguimiento a la ejecución de los proyectos. En caso de encontrar observaciones  se programará  una reunión con OAP para que se gestionen recursos ante MINHACIENDA y el DNP y/o actualizar el alcance del proyecto Banco de Proyectos</v>
          </cell>
          <cell r="CO26" t="str">
            <v>Informes de Interventoría, Informes de Gestores, Informes de Supervisores, Memorandos, Actas, Oficios</v>
          </cell>
          <cell r="CP26" t="str">
            <v>Director Operativo 
con apoyo de Subdirectores (SRN, SRT, SMF), Unidades Ejecutoras, GPE, y Direcciones Territoriales</v>
          </cell>
          <cell r="CQ26" t="str">
            <v>4° trimestre  2020</v>
          </cell>
          <cell r="CR26" t="str">
            <v>Porcentaje de cumplimiento de seguimientos programados</v>
          </cell>
          <cell r="CS26" t="str">
            <v>SEGUIMIENTOS PROGRAMADOS vs SEGUIMIENTOS EJECUTADO</v>
          </cell>
          <cell r="CT26" t="str">
            <v>No Aplica</v>
          </cell>
          <cell r="DO26" t="str">
            <v>No Aplica</v>
          </cell>
          <cell r="DP26" t="str">
            <v>No Aplica</v>
          </cell>
          <cell r="DQ26" t="str">
            <v>No Aplica</v>
          </cell>
          <cell r="DR26" t="str">
            <v>No Aplica</v>
          </cell>
          <cell r="DS26" t="str">
            <v>No Aplica</v>
          </cell>
          <cell r="DT26" t="str">
            <v>No Aplica</v>
          </cell>
          <cell r="EO26" t="str">
            <v>No Aplica</v>
          </cell>
          <cell r="EP26" t="str">
            <v>No Aplica</v>
          </cell>
          <cell r="EQ26" t="str">
            <v>No Aplica</v>
          </cell>
          <cell r="ER26" t="str">
            <v>No Aplica</v>
          </cell>
          <cell r="EV26" t="str">
            <v>Reducir</v>
          </cell>
          <cell r="EW26">
            <v>3</v>
          </cell>
          <cell r="EX26" t="str">
            <v>Posible</v>
          </cell>
          <cell r="EY26">
            <v>4</v>
          </cell>
          <cell r="EZ26" t="str">
            <v>Mayor</v>
          </cell>
          <cell r="FA26">
            <v>12</v>
          </cell>
          <cell r="FB26" t="str">
            <v>Extremo</v>
          </cell>
        </row>
        <row r="27">
          <cell r="E27" t="str">
            <v>x</v>
          </cell>
          <cell r="L27" t="str">
            <v>GESTIÓN DE LA INFRAESTRUCTURA VIAL</v>
          </cell>
          <cell r="M27" t="str">
            <v>R16</v>
          </cell>
          <cell r="U27" t="str">
            <v xml:space="preserve">Desatención a la conectividad regional </v>
          </cell>
          <cell r="V27" t="str">
            <v>Si</v>
          </cell>
          <cell r="AA27" t="str">
            <v>Riesgo Gestión Estratégico</v>
          </cell>
          <cell r="AB27" t="str">
            <v>Estratégicos</v>
          </cell>
          <cell r="BI27" t="str">
            <v>Desconocimiento en el establecimiento de alianzas estratégicas y nuevos materiales para implementar el programa Colombia Rural.</v>
          </cell>
          <cell r="BT27" t="str">
            <v>Revisar las alianzas estratégicas y nuevos materiales y analizar la pertinencia de incursionar en nuevas alianzas o fuentes para implementar el programa Colombia Rural.</v>
          </cell>
          <cell r="CO27" t="str">
            <v>Alianzas estratégicas</v>
          </cell>
          <cell r="CP27" t="str">
            <v>Directores Operativo y Técnico</v>
          </cell>
          <cell r="CQ27" t="str">
            <v>4° trimestre 2019
4° trimestre 2020
4° trimestre 2021
4° trimestre 2022</v>
          </cell>
          <cell r="CR27" t="str">
            <v xml:space="preserve">Porcentaje de cumplimiento </v>
          </cell>
          <cell r="CS27" t="str">
            <v># de análisis de pertinencia de nuevas alianzas / # de potenciales alianzas identificadas</v>
          </cell>
          <cell r="CT27" t="str">
            <v>No Aplica</v>
          </cell>
          <cell r="DO27" t="str">
            <v>No Aplica</v>
          </cell>
          <cell r="DP27" t="str">
            <v>No Aplica</v>
          </cell>
          <cell r="DQ27" t="str">
            <v>No Aplica</v>
          </cell>
          <cell r="DR27" t="str">
            <v>No Aplica</v>
          </cell>
          <cell r="DS27" t="str">
            <v>No Aplica</v>
          </cell>
          <cell r="DT27" t="str">
            <v>No Aplica</v>
          </cell>
          <cell r="EO27" t="str">
            <v>No Aplica</v>
          </cell>
          <cell r="EP27" t="str">
            <v>No Aplica</v>
          </cell>
          <cell r="EQ27" t="str">
            <v>No Aplica</v>
          </cell>
          <cell r="ER27" t="str">
            <v>No Aplica</v>
          </cell>
          <cell r="ES27" t="str">
            <v>No Aplica</v>
          </cell>
          <cell r="EV27" t="str">
            <v>Reducir</v>
          </cell>
          <cell r="EW27">
            <v>1</v>
          </cell>
          <cell r="EX27" t="str">
            <v>Rara Vez</v>
          </cell>
          <cell r="EY27">
            <v>4</v>
          </cell>
          <cell r="EZ27" t="str">
            <v>Mayor</v>
          </cell>
          <cell r="FA27">
            <v>4</v>
          </cell>
          <cell r="FB27" t="str">
            <v>Alto</v>
          </cell>
        </row>
        <row r="28">
          <cell r="E28" t="str">
            <v>x</v>
          </cell>
          <cell r="L28" t="str">
            <v>GESTIÓN DE LA INFRAESTRUCTURA VIAL</v>
          </cell>
          <cell r="M28" t="str">
            <v>R16</v>
          </cell>
          <cell r="U28" t="str">
            <v>Posibilidad de desatención a la conectividad regional</v>
          </cell>
          <cell r="V28" t="str">
            <v>Borrador</v>
          </cell>
          <cell r="AA28" t="str">
            <v>Riesgo Gestión Estratégico</v>
          </cell>
          <cell r="AB28" t="str">
            <v>Estratégicos</v>
          </cell>
          <cell r="BI28" t="str">
            <v>Recursos escasos o muy limitados para la ejecución total del proyecto /vigencias anuales</v>
          </cell>
          <cell r="BT28" t="str">
            <v>Verificar trimestralmente la ejecución de los contratos de Colombia rural y efectuar seguimiento a la ejecución de los proyectos. En caso de encontrar observaciones  se programará  una reunión con OAP para que se gestionen recursos ante MINHACIENDA y el DNP y/o actualizar el alcance del proyecto Banco de Proyectos</v>
          </cell>
          <cell r="CO28" t="str">
            <v>Informes de Interventoría, Informes de Gestores, Informes de Supervisores, Memorandos, Actas, Oficios</v>
          </cell>
          <cell r="CP28" t="str">
            <v>Director Operativo 
con apoyo del Subdirector Red Terciaria y Férrea</v>
          </cell>
          <cell r="CQ28" t="str">
            <v>4° trimestre 2020</v>
          </cell>
          <cell r="CR28" t="str">
            <v>Porcentaje de cumplimiento de seguimientos programados</v>
          </cell>
          <cell r="CS28" t="str">
            <v>SEGUIMIENTOS PROGRAMADOS vs SEGUIMIENTOS EJECUTADO</v>
          </cell>
          <cell r="CT28" t="str">
            <v>No Aplica</v>
          </cell>
          <cell r="DO28" t="str">
            <v>No Aplica</v>
          </cell>
          <cell r="DP28" t="str">
            <v>No Aplica</v>
          </cell>
          <cell r="DQ28" t="str">
            <v>No Aplica</v>
          </cell>
          <cell r="DR28" t="str">
            <v>No Aplica</v>
          </cell>
          <cell r="DS28" t="str">
            <v>No Aplica</v>
          </cell>
          <cell r="DT28" t="str">
            <v>No Aplica</v>
          </cell>
          <cell r="EO28" t="str">
            <v>No Aplica</v>
          </cell>
          <cell r="EP28" t="str">
            <v>No Aplica</v>
          </cell>
          <cell r="EQ28" t="str">
            <v>No Aplica</v>
          </cell>
          <cell r="ER28" t="str">
            <v>No Aplica</v>
          </cell>
          <cell r="EV28" t="str">
            <v>Reducir</v>
          </cell>
          <cell r="EW28">
            <v>1</v>
          </cell>
          <cell r="EX28" t="str">
            <v>Rara Vez</v>
          </cell>
          <cell r="EY28">
            <v>5</v>
          </cell>
          <cell r="EZ28" t="str">
            <v>Catastrófico</v>
          </cell>
          <cell r="FA28">
            <v>5</v>
          </cell>
          <cell r="FB28" t="str">
            <v>Extremo</v>
          </cell>
        </row>
        <row r="29">
          <cell r="A29" t="str">
            <v>x</v>
          </cell>
          <cell r="L29" t="str">
            <v>GESTIÓN DE LA INFRAESTRUCTURA VIAL</v>
          </cell>
          <cell r="M29" t="str">
            <v>R17</v>
          </cell>
          <cell r="U29" t="str">
            <v>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v>
          </cell>
          <cell r="V29" t="str">
            <v>Si</v>
          </cell>
          <cell r="AA29" t="str">
            <v>Riesgo Corrupción</v>
          </cell>
          <cell r="AB29" t="str">
            <v>Corrupción</v>
          </cell>
          <cell r="BI29" t="str">
            <v>Incumplimiento de obligaciones y responsabilidades del Interventor.</v>
          </cell>
          <cell r="BT29" t="str">
            <v xml:space="preserve">El interventor semanalmente verificará las especificaciones y normas e investigará las no conformidades dejando constancia en el informe semanal </v>
          </cell>
          <cell r="CO29" t="str">
            <v xml:space="preserve">Informe semanal </v>
          </cell>
          <cell r="CP29" t="str">
            <v>Interventor</v>
          </cell>
          <cell r="CQ29" t="str">
            <v>Semanal</v>
          </cell>
          <cell r="CR29" t="str">
            <v>Porcentaje de No Conformidades</v>
          </cell>
          <cell r="CS29" t="str">
            <v>Número de “No Conformidades”  atendidas /  Número de “No conformidades” encontradas</v>
          </cell>
          <cell r="CT29" t="str">
            <v xml:space="preserve">El supervisor y gestores mensualmente, revisará en campo los informes semanales y se solicitará al interventor que resuelva las no conformidades, dejando constancia </v>
          </cell>
          <cell r="DO29" t="str">
            <v>Informe mensual</v>
          </cell>
          <cell r="DP29" t="str">
            <v>Gestor y supervisor</v>
          </cell>
          <cell r="DQ29" t="str">
            <v>Mensual</v>
          </cell>
          <cell r="DR29" t="str">
            <v>Porcentaje de requerimientos</v>
          </cell>
          <cell r="DS29" t="str">
            <v>Número de requerimientos atendidos por el Interventor / Número de requerimientos enviados al Interventor</v>
          </cell>
          <cell r="DT29" t="str">
            <v>No Aplica</v>
          </cell>
          <cell r="EO29" t="str">
            <v>No Aplica</v>
          </cell>
          <cell r="EP29" t="str">
            <v>No Aplica</v>
          </cell>
          <cell r="EQ29" t="str">
            <v>No Aplica</v>
          </cell>
          <cell r="ER29" t="str">
            <v>No Aplica</v>
          </cell>
          <cell r="ES29" t="str">
            <v>No Aplica</v>
          </cell>
          <cell r="EV29" t="str">
            <v>Reducir</v>
          </cell>
          <cell r="EW29">
            <v>2</v>
          </cell>
          <cell r="EX29" t="str">
            <v>Improbable</v>
          </cell>
          <cell r="EY29">
            <v>5</v>
          </cell>
          <cell r="EZ29" t="str">
            <v>Catastrófico</v>
          </cell>
          <cell r="FA29">
            <v>10</v>
          </cell>
          <cell r="FB29" t="str">
            <v>Extremo</v>
          </cell>
        </row>
        <row r="31">
          <cell r="A31" t="str">
            <v>x</v>
          </cell>
          <cell r="L31" t="str">
            <v>GESTIÓN LEGAL Y DEFENSA JUDICIAL</v>
          </cell>
          <cell r="M31" t="str">
            <v>R18</v>
          </cell>
          <cell r="U31" t="str">
            <v>Emisión de actos administrativos de carácter general o particular que esté incursos en causales de nulidad previstas en la ley,  para el favorecimiento de intereses propios o de tercero</v>
          </cell>
          <cell r="V31" t="str">
            <v>Si</v>
          </cell>
          <cell r="AA31" t="str">
            <v>Riesgo Corrupción</v>
          </cell>
          <cell r="AB31" t="str">
            <v>Corrupción</v>
          </cell>
          <cell r="BI31" t="str">
            <v>Ausencia y/o falta de interpretación de los soportes probatorios fundamento de los actos administrativos generales o particulares</v>
          </cell>
          <cell r="BT31" t="str">
            <v>Revisar el proyecto de acto administrativo verificando que éste se ajuste a la normatividad vigente y en el evento que no sea coherente se devuelve a la dependencia de origen para que se realicen los ajustes</v>
          </cell>
          <cell r="CO31" t="str">
            <v>Proyectos de acto administrativo - correo y/o memorando</v>
          </cell>
          <cell r="CP31" t="str">
            <v>Jefe de la Oficina Asesora Jurídica y su coordinador de Grupo de Conceptos</v>
          </cell>
          <cell r="CQ31" t="str">
            <v>4° trimestre 2020
1°, 2°, 3° y 4° trimestre de 2021</v>
          </cell>
          <cell r="CR31" t="str">
            <v>Porcentaje de observaciones de legalidad</v>
          </cell>
          <cell r="CS31" t="str">
            <v># de memorandos con observaciones de legalidad a los proyectos de actos administrativos / #  de  proyectos de actos administrativos</v>
          </cell>
          <cell r="CT31" t="str">
            <v>No Aplica</v>
          </cell>
          <cell r="DO31" t="str">
            <v>No Aplica</v>
          </cell>
          <cell r="DP31" t="str">
            <v>No Aplica</v>
          </cell>
          <cell r="DQ31" t="str">
            <v>No Aplica</v>
          </cell>
          <cell r="DR31" t="str">
            <v>No Aplica</v>
          </cell>
          <cell r="DS31" t="str">
            <v>No Aplica</v>
          </cell>
          <cell r="DT31" t="str">
            <v>No Aplica</v>
          </cell>
          <cell r="EO31" t="str">
            <v>No Aplica</v>
          </cell>
          <cell r="EP31" t="str">
            <v>No Aplica</v>
          </cell>
          <cell r="EQ31" t="str">
            <v>No Aplica</v>
          </cell>
          <cell r="ER31" t="str">
            <v>No Aplica</v>
          </cell>
          <cell r="ES31" t="str">
            <v>No Aplica</v>
          </cell>
          <cell r="EV31" t="str">
            <v>Reducir</v>
          </cell>
          <cell r="EW31">
            <v>1</v>
          </cell>
          <cell r="EX31" t="str">
            <v>Rara Vez</v>
          </cell>
          <cell r="EY31">
            <v>4</v>
          </cell>
          <cell r="EZ31" t="str">
            <v>Mayor</v>
          </cell>
          <cell r="FA31">
            <v>4</v>
          </cell>
          <cell r="FB31" t="str">
            <v>Alto</v>
          </cell>
        </row>
        <row r="33">
          <cell r="A33" t="str">
            <v>x</v>
          </cell>
          <cell r="L33" t="str">
            <v>GESTIÓN LEGAL Y DEFENSA JUDICIAL</v>
          </cell>
          <cell r="M33" t="str">
            <v>R19</v>
          </cell>
          <cell r="U33" t="str">
            <v>Utilización de información privilegiada de manera indebida, orientando la defensa de la entidad para beneficio propio o de un tercero</v>
          </cell>
          <cell r="V33" t="str">
            <v>Si</v>
          </cell>
          <cell r="AA33" t="str">
            <v>Riesgo Corrupción</v>
          </cell>
          <cell r="AB33" t="str">
            <v>Corrupción</v>
          </cell>
          <cell r="BI33" t="str">
            <v>Falta de experiencia en la defensa de las entidades públicas de los abogados contratados.</v>
          </cell>
          <cell r="BT33" t="str">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ell>
          <cell r="CO33" t="str">
            <v>Acta individuales, Actas de Comité de Conciliación y en la Política de Defensa Judicial</v>
          </cell>
          <cell r="CP33" t="str">
            <v>Jefe Oficina Jurídica con apoyo del Coordinador Grupo Judiciales y Litigantes</v>
          </cell>
          <cell r="CQ33" t="str">
            <v>4° trimestre 2020
1°, 2°, 3° y 4° trimestre de 2021</v>
          </cell>
          <cell r="CR33" t="str">
            <v xml:space="preserve">Socialización de la política de defensa Judicial </v>
          </cell>
          <cell r="CS33" t="str">
            <v>Política de defensa Judicial Socializada/ Política de Defensa Judicial Diseñada</v>
          </cell>
          <cell r="CT33" t="str">
            <v>No Aplica</v>
          </cell>
          <cell r="DO33" t="str">
            <v>No Aplica</v>
          </cell>
          <cell r="DP33" t="str">
            <v>No Aplica</v>
          </cell>
          <cell r="DQ33" t="str">
            <v>No Aplica</v>
          </cell>
          <cell r="DR33" t="str">
            <v>No Aplica</v>
          </cell>
          <cell r="DS33" t="str">
            <v>No Aplica</v>
          </cell>
          <cell r="DT33" t="str">
            <v>No Aplica</v>
          </cell>
          <cell r="EO33" t="str">
            <v>No Aplica</v>
          </cell>
          <cell r="EP33" t="str">
            <v>No Aplica</v>
          </cell>
          <cell r="EQ33" t="str">
            <v>No Aplica</v>
          </cell>
          <cell r="ER33" t="str">
            <v>No Aplica</v>
          </cell>
          <cell r="ES33" t="str">
            <v>No Aplica</v>
          </cell>
          <cell r="EV33" t="str">
            <v>Reducir</v>
          </cell>
          <cell r="EW33">
            <v>3</v>
          </cell>
          <cell r="EX33" t="str">
            <v>Posible</v>
          </cell>
          <cell r="EY33">
            <v>4</v>
          </cell>
          <cell r="EZ33" t="str">
            <v>Mayor</v>
          </cell>
          <cell r="FA33">
            <v>12</v>
          </cell>
          <cell r="FB33" t="str">
            <v>Extremo</v>
          </cell>
        </row>
        <row r="35">
          <cell r="A35" t="str">
            <v>x</v>
          </cell>
          <cell r="L35" t="str">
            <v>GESTIÓN LEGAL Y DEFENSA JUDICIAL</v>
          </cell>
          <cell r="M35" t="str">
            <v>R20</v>
          </cell>
          <cell r="U35" t="str">
            <v>Decisiones judiciales contra la evidencia de la realidad jurídica en contra de los intereses de a entidad a favor propio y de terceros</v>
          </cell>
          <cell r="V35" t="str">
            <v>Si</v>
          </cell>
          <cell r="AA35" t="str">
            <v>Riesgo Corrupción</v>
          </cell>
          <cell r="AB35" t="str">
            <v>Corrupción</v>
          </cell>
          <cell r="BI35" t="str">
            <v>Falta de mecanismos de control y seguimiento a la actividad de defensa judicial de los apoderados</v>
          </cell>
          <cell r="BT35" t="str">
            <v>Verificar trimestralmente las actuaciones judiciales adelantadas por los apoderados estén acordes con las directrices institucionales
y cuando detecte inconsistencias, informará a la Jefatura y propondrá acciones correctivas, que una vez aprobadas en acta, serán adoptadas</v>
          </cell>
          <cell r="CO35" t="str">
            <v xml:space="preserve">Acta de trabajo donde queden los compromisos y el coordinador aplica las acciones </v>
          </cell>
          <cell r="CP35" t="str">
            <v xml:space="preserve">Coordinador del Grupo de defensa judicial y litigantes </v>
          </cell>
          <cell r="CQ35" t="str">
            <v>4° trimestre 2020
1°, 2°, 3° y 4° trimestre de 2021</v>
          </cell>
          <cell r="CR35" t="str">
            <v>Correcciones</v>
          </cell>
          <cell r="CS35" t="str">
            <v># de controles implementados /# de desviaciones plasmadas en el acta</v>
          </cell>
          <cell r="CT35" t="str">
            <v>No Aplica</v>
          </cell>
          <cell r="DO35" t="str">
            <v>No Aplica</v>
          </cell>
          <cell r="DP35" t="str">
            <v>No Aplica</v>
          </cell>
          <cell r="DQ35" t="str">
            <v>No Aplica</v>
          </cell>
          <cell r="DR35" t="str">
            <v>No Aplica</v>
          </cell>
          <cell r="DS35" t="str">
            <v>No Aplica</v>
          </cell>
          <cell r="DT35" t="str">
            <v>No Aplica</v>
          </cell>
          <cell r="EO35" t="str">
            <v>No Aplica</v>
          </cell>
          <cell r="EP35" t="str">
            <v>No Aplica</v>
          </cell>
          <cell r="EQ35" t="str">
            <v>No Aplica</v>
          </cell>
          <cell r="ER35" t="str">
            <v>No Aplica</v>
          </cell>
          <cell r="ES35" t="str">
            <v>No Aplica</v>
          </cell>
          <cell r="EV35" t="str">
            <v>Reducir</v>
          </cell>
          <cell r="EW35">
            <v>3</v>
          </cell>
          <cell r="EX35" t="str">
            <v>Posible</v>
          </cell>
          <cell r="EY35">
            <v>4</v>
          </cell>
          <cell r="EZ35" t="str">
            <v>Mayor</v>
          </cell>
          <cell r="FA35">
            <v>12</v>
          </cell>
          <cell r="FB35" t="str">
            <v>Extremo</v>
          </cell>
        </row>
        <row r="36">
          <cell r="L36" t="str">
            <v xml:space="preserve">	
CONTROL FINANCIERO Y CONTABLE</v>
          </cell>
          <cell r="M36" t="str">
            <v>R21</v>
          </cell>
          <cell r="U36" t="str">
            <v>Posibilidad de generar informes y estados financieros no razonables</v>
          </cell>
          <cell r="V36" t="str">
            <v>Si</v>
          </cell>
          <cell r="AA36" t="str">
            <v>Riesgo Gestión Proceso</v>
          </cell>
          <cell r="AB36" t="str">
            <v>Financieros</v>
          </cell>
          <cell r="BI36" t="str">
            <v>Incumplimiento de la política de operación mediante la cual todos los hechos económicos ocurridos en cualquier dependencia de la entidad sean informados de manera oportuna al área contable</v>
          </cell>
          <cell r="BT36" t="str">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ell>
          <cell r="CO36" t="str">
            <v xml:space="preserve"> memorando circular</v>
          </cell>
          <cell r="CP36" t="str">
            <v>Subdirectora Financiera</v>
          </cell>
          <cell r="CQ36" t="str">
            <v>3° Y 4° TRIMESTRE</v>
          </cell>
          <cell r="CR36" t="str">
            <v>Índice de cumplimiento actividades</v>
          </cell>
          <cell r="CS36" t="str">
            <v>N°  de  memorandos enviados/  N°  de memorandos por enviar</v>
          </cell>
          <cell r="CT36" t="str">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ell>
          <cell r="DO36" t="str">
            <v xml:space="preserve"> memorando circular</v>
          </cell>
          <cell r="DP36" t="str">
            <v>Subdirectora Financiera</v>
          </cell>
          <cell r="DQ36" t="str">
            <v>3° Y 4° TRIMESTRE</v>
          </cell>
          <cell r="DR36" t="str">
            <v>Índice de cumplimiento actividades</v>
          </cell>
          <cell r="DS36" t="str">
            <v>N°  de  memorandos enviados/  N°  de memorandos por enviar</v>
          </cell>
          <cell r="DT36" t="str">
            <v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v>
          </cell>
          <cell r="EO36" t="str">
            <v>memorando circular</v>
          </cell>
          <cell r="EP36" t="str">
            <v xml:space="preserve">Coordinador del Grupo de Contabilidad </v>
          </cell>
          <cell r="EQ36" t="str">
            <v>3° Y 4° TRIMESTRE</v>
          </cell>
          <cell r="ER36" t="str">
            <v>Índice de cumplimiento actividades</v>
          </cell>
          <cell r="ES36" t="str">
            <v>Índice de cumplimiento actividades: N°  de envíos de relación de los convenios y contratos pendientes por  liquidar y/o legalizar  /  N°  de  relación de los convenios y contratos pendientes por  liquidar y/o legalizar  por enviar en el periodo</v>
          </cell>
          <cell r="EV36" t="str">
            <v>Reducir</v>
          </cell>
          <cell r="EW36">
            <v>4</v>
          </cell>
          <cell r="EX36" t="str">
            <v>Probable</v>
          </cell>
          <cell r="EY36">
            <v>2</v>
          </cell>
          <cell r="EZ36" t="str">
            <v>Menor</v>
          </cell>
          <cell r="FA36">
            <v>8</v>
          </cell>
          <cell r="FB36" t="str">
            <v>Alto</v>
          </cell>
        </row>
        <row r="37">
          <cell r="A37" t="str">
            <v>x</v>
          </cell>
          <cell r="L37" t="str">
            <v xml:space="preserve">	
CONTROL FINANCIERO Y CONTABLE</v>
          </cell>
          <cell r="M37" t="str">
            <v>R22</v>
          </cell>
          <cell r="U37" t="str">
            <v>Información sobre hechos económicos, no reportada o reportada inoportunamente y/o con errores en los soportes, por parte de los responsables de cada Dependencia, dificultando la veracidad y oportunidad de los registros contables, pudiendo ser intencional o con beneficio particular</v>
          </cell>
          <cell r="V37" t="str">
            <v>Si</v>
          </cell>
          <cell r="AA37" t="str">
            <v>Riesgo Corrupción</v>
          </cell>
          <cell r="AB37" t="str">
            <v>Corrupción</v>
          </cell>
          <cell r="BI37" t="str">
            <v>Desconocimiento de las funciones a realizar y por ende de las consecuencias que se puedan generar (afecta el cambio de personal)</v>
          </cell>
          <cell r="BT37" t="str">
            <v>La Subdirectora Financiera y el Coordinador de los respectivos grupos de trabajo, anualmente actualizará los procedimientos de acuerdo con las normas vigentes, dejando evidencia en formato de reuniones y registro en kawak.</v>
          </cell>
          <cell r="CO37" t="str">
            <v>Kawak</v>
          </cell>
          <cell r="CP37" t="str">
            <v>Subdirectora Financiera</v>
          </cell>
          <cell r="CQ37" t="str">
            <v>Anual</v>
          </cell>
          <cell r="CR37" t="str">
            <v>Actualización de procedimientos</v>
          </cell>
          <cell r="CS37" t="str">
            <v># procedimientos actualizados / Total de procedimientos</v>
          </cell>
          <cell r="CT37" t="str">
            <v>No Aplica</v>
          </cell>
          <cell r="DO37" t="str">
            <v>No Aplica</v>
          </cell>
          <cell r="DP37" t="str">
            <v>No Aplica</v>
          </cell>
          <cell r="DQ37" t="str">
            <v>No Aplica</v>
          </cell>
          <cell r="DR37" t="str">
            <v>n</v>
          </cell>
          <cell r="DS37" t="str">
            <v>No Aplica</v>
          </cell>
          <cell r="DT37" t="str">
            <v>No Aplica</v>
          </cell>
          <cell r="EO37" t="str">
            <v>No Aplica</v>
          </cell>
          <cell r="EP37" t="str">
            <v>No Aplica</v>
          </cell>
          <cell r="EQ37" t="str">
            <v>No Aplica</v>
          </cell>
          <cell r="ER37" t="str">
            <v>No Aplica</v>
          </cell>
          <cell r="ES37" t="str">
            <v>No Aplica</v>
          </cell>
          <cell r="EV37" t="str">
            <v>Reducir</v>
          </cell>
          <cell r="EW37">
            <v>3</v>
          </cell>
          <cell r="EX37" t="str">
            <v>Posible</v>
          </cell>
          <cell r="EY37">
            <v>4</v>
          </cell>
          <cell r="EZ37" t="str">
            <v>Mayor</v>
          </cell>
          <cell r="FA37">
            <v>12</v>
          </cell>
          <cell r="FB37" t="str">
            <v>Extremo</v>
          </cell>
        </row>
        <row r="38">
          <cell r="D38" t="str">
            <v>x</v>
          </cell>
          <cell r="L38" t="str">
            <v>PROGRAMA DE SEGURIDAD EN CARRETERAS NACIONALES</v>
          </cell>
          <cell r="M38" t="str">
            <v>R23</v>
          </cell>
          <cell r="U38" t="str">
            <v>* Disminución en la capacidad operativa del Programa de Seguridad en las Carreteras Nacionales.
*Disminución de recursos asignados para el sostenimiento del PSCN</v>
          </cell>
          <cell r="V38" t="str">
            <v>Si</v>
          </cell>
          <cell r="AA38" t="str">
            <v>Riesgo Gestión Estratégico</v>
          </cell>
          <cell r="AB38" t="str">
            <v>Estratégicos</v>
          </cell>
          <cell r="BI38" t="str">
            <v>Desarticulación entre el Plan Estratégico para la Seguridad en las Carreteras y para la Atención de Impactos Negativos en Situaciones de Orden Público y la ejecución del Programa de Seguridad de Carreteras Nacionales</v>
          </cell>
          <cell r="BT38" t="str">
            <v>Apoyar en la ejecución del Plan Estratégico para la seguridad en carreteras de conformidad a los lineamientos dados por la Comisión Intersectorial de las Carreteras Nacionales.</v>
          </cell>
          <cell r="CO38" t="str">
            <v xml:space="preserve"> Plan Estratégico para la seguridad en carreteras </v>
          </cell>
          <cell r="CP38" t="str">
            <v xml:space="preserve">Secretaría General </v>
          </cell>
          <cell r="CQ38" t="str">
            <v>4° trimestre 2019
4° trimestre 2020
4° trimestre 2021
4° trimestre 2022</v>
          </cell>
          <cell r="CR38" t="str">
            <v xml:space="preserve">Porcentaje de cumplimiento </v>
          </cell>
          <cell r="CS38" t="str">
            <v xml:space="preserve"> # de actividades del  Plan Estratégico para la seguridad a las que se brindó apoyo /  # de actividades del  Plan Estratégico para la seguridad</v>
          </cell>
          <cell r="CT38" t="str">
            <v>No Aplica</v>
          </cell>
          <cell r="DO38" t="str">
            <v>No Aplica</v>
          </cell>
          <cell r="DP38" t="str">
            <v>No Aplica</v>
          </cell>
          <cell r="DQ38" t="str">
            <v>No Aplica</v>
          </cell>
          <cell r="DR38" t="str">
            <v>No Aplica</v>
          </cell>
          <cell r="DS38" t="str">
            <v>No Aplica</v>
          </cell>
          <cell r="DT38" t="str">
            <v>No Aplica</v>
          </cell>
          <cell r="EO38" t="str">
            <v>No Aplica</v>
          </cell>
          <cell r="EP38" t="str">
            <v>No Aplica</v>
          </cell>
          <cell r="EQ38" t="str">
            <v>No Aplica</v>
          </cell>
          <cell r="ER38" t="str">
            <v>No Aplica</v>
          </cell>
          <cell r="ES38" t="str">
            <v>No Aplica</v>
          </cell>
          <cell r="EV38" t="str">
            <v>Reducir</v>
          </cell>
          <cell r="EW38">
            <v>1</v>
          </cell>
          <cell r="EX38" t="str">
            <v>Rara Vez</v>
          </cell>
          <cell r="EY38">
            <v>3</v>
          </cell>
          <cell r="EZ38" t="str">
            <v>Moderado</v>
          </cell>
          <cell r="FA38">
            <v>3</v>
          </cell>
          <cell r="FB38" t="str">
            <v>Moderado</v>
          </cell>
        </row>
        <row r="39">
          <cell r="D39" t="str">
            <v>x</v>
          </cell>
          <cell r="L39" t="str">
            <v>PROGRAMA DE SEGURIDAD EN CARRETERAS NACIONALES</v>
          </cell>
          <cell r="M39" t="str">
            <v>R23</v>
          </cell>
          <cell r="U39" t="str">
            <v>Reacción No oportuna a novedades de inseguridad en las vías</v>
          </cell>
          <cell r="V39" t="str">
            <v>Borrador</v>
          </cell>
          <cell r="AA39" t="str">
            <v>Riesgo Gestión Estratégico</v>
          </cell>
          <cell r="AB39" t="str">
            <v>Estratégicos</v>
          </cell>
          <cell r="BI39" t="str">
            <v xml:space="preserve">El PSCN asigna a las fuerzas el parque automotor  y  se desconocen los controles al mismo ,por parte de las fuerzas </v>
          </cell>
          <cell r="BT39" t="str">
            <v>Actualizar mensualmente el control a los inventarios entregados a las fuerzas, teniendo en cuanta las Actas de comité de seguimiento.
En caso de mora en los reintegros se hace requerimiento escrito a las fuerzas</v>
          </cell>
          <cell r="CO39" t="str">
            <v>Inventario de bienes y oficios cuando aplique</v>
          </cell>
          <cell r="CP39" t="str">
            <v xml:space="preserve">Coordinador del programa Seguridad Carreteras Nacionales
con apoyo de los Profesionales de Apoyo a la Gestión
</v>
          </cell>
          <cell r="CQ39" t="str">
            <v>4° Trimestre de 2020</v>
          </cell>
          <cell r="CR39" t="str">
            <v>Inventario actualizado</v>
          </cell>
          <cell r="CS39" t="str">
            <v># de novedades encontradas/# total de novedades del mes, mensual</v>
          </cell>
          <cell r="CT39" t="str">
            <v>No Aplica</v>
          </cell>
          <cell r="DO39" t="str">
            <v>No Aplica</v>
          </cell>
          <cell r="DP39" t="str">
            <v>No Aplica</v>
          </cell>
          <cell r="DQ39" t="str">
            <v>No Aplica</v>
          </cell>
          <cell r="DR39" t="str">
            <v>No Aplica</v>
          </cell>
          <cell r="DS39" t="str">
            <v>No Aplica</v>
          </cell>
          <cell r="DT39" t="str">
            <v>No Aplica</v>
          </cell>
          <cell r="EO39" t="str">
            <v>No Aplica</v>
          </cell>
          <cell r="EP39" t="str">
            <v>No Aplica</v>
          </cell>
          <cell r="EQ39" t="str">
            <v>No Aplica</v>
          </cell>
          <cell r="ER39" t="str">
            <v>No Aplica</v>
          </cell>
          <cell r="EV39" t="str">
            <v>Reducir</v>
          </cell>
          <cell r="EW39">
            <v>1</v>
          </cell>
          <cell r="EX39" t="str">
            <v>Rara Vez</v>
          </cell>
          <cell r="EY39">
            <v>4</v>
          </cell>
          <cell r="EZ39" t="str">
            <v>Mayor</v>
          </cell>
          <cell r="FA39">
            <v>4</v>
          </cell>
          <cell r="FB39" t="str">
            <v>Alto</v>
          </cell>
        </row>
        <row r="40">
          <cell r="A40" t="str">
            <v>x</v>
          </cell>
          <cell r="L40" t="str">
            <v>PROGRAMA DE SEGURIDAD EN CARRETERAS NACIONALES</v>
          </cell>
          <cell r="M40" t="str">
            <v>R24</v>
          </cell>
          <cell r="U40" t="str">
            <v>Posibilidad de beneficiar a terceros a través del suministro de combustible autorizado para los vehículos del Programa de Seguridad en Carreteras Nacionales</v>
          </cell>
          <cell r="V40" t="str">
            <v>Borrador</v>
          </cell>
          <cell r="AA40" t="str">
            <v>Riesgo Corrupción</v>
          </cell>
          <cell r="AB40" t="str">
            <v>Corrupción</v>
          </cell>
          <cell r="BI40" t="str">
            <v>Confabulación para la destinación de combustible a vehículos automotores no pertenecientes al PSCN</v>
          </cell>
          <cell r="BT40" t="str">
            <v>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v>
          </cell>
          <cell r="CO40" t="str">
            <v>Correos, Oficios, Informes o actas de reunión</v>
          </cell>
          <cell r="CP40" t="str">
            <v>Supervisor del contrato de combustible</v>
          </cell>
          <cell r="CQ40" t="str">
            <v>Julio, agosto, septiembre, octubre, noviembre y diciembre</v>
          </cell>
          <cell r="CR40" t="str">
            <v>Porcentaje de consumo</v>
          </cell>
          <cell r="CS40" t="str">
            <v># galones consumidos / # galones asignados, quincenal.</v>
          </cell>
          <cell r="CT40" t="str">
            <v>No Aplica</v>
          </cell>
          <cell r="DO40" t="str">
            <v>No Aplica</v>
          </cell>
          <cell r="DP40" t="str">
            <v>No Aplica</v>
          </cell>
          <cell r="DQ40" t="str">
            <v>No Aplica</v>
          </cell>
          <cell r="DR40" t="str">
            <v>No Aplica</v>
          </cell>
          <cell r="DS40" t="str">
            <v>No Aplica</v>
          </cell>
          <cell r="DT40" t="str">
            <v>No Aplica</v>
          </cell>
          <cell r="EO40" t="str">
            <v>No Aplica</v>
          </cell>
          <cell r="EP40" t="str">
            <v>No Aplica</v>
          </cell>
          <cell r="EQ40" t="str">
            <v>No Aplica</v>
          </cell>
          <cell r="ER40" t="str">
            <v>No Aplica</v>
          </cell>
          <cell r="EV40" t="str">
            <v>Reducir</v>
          </cell>
          <cell r="EW40">
            <v>1</v>
          </cell>
          <cell r="EX40" t="str">
            <v>Rara Vez</v>
          </cell>
          <cell r="EY40">
            <v>5</v>
          </cell>
          <cell r="EZ40" t="str">
            <v>Catastrófico</v>
          </cell>
          <cell r="FA40">
            <v>5</v>
          </cell>
          <cell r="FB40" t="str">
            <v>Extremo</v>
          </cell>
        </row>
        <row r="41">
          <cell r="A41" t="str">
            <v>x</v>
          </cell>
          <cell r="L41" t="str">
            <v>GESTIÓN CONTRACTUAL</v>
          </cell>
          <cell r="M41" t="str">
            <v>R25</v>
          </cell>
          <cell r="U41" t="str">
            <v xml:space="preserve">Realizar ajustes en la estructuración de un proceso de selección, aprovechando el conocimiento que se tiene de la gestión contractual, favoreciendo un proponente con el fin de percibir una retribución </v>
          </cell>
          <cell r="V41" t="str">
            <v>Si</v>
          </cell>
          <cell r="AA41" t="str">
            <v>Riesgo Corrupción</v>
          </cell>
          <cell r="AB41" t="str">
            <v>Corrupción</v>
          </cell>
          <cell r="BI41" t="str">
            <v>Intereses particulares económicos</v>
          </cell>
          <cell r="BT41" t="str">
            <v>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v>
          </cell>
          <cell r="CO41" t="str">
            <v xml:space="preserve">Expediente contractual
Acta de respuesta a las observaciones a los prepliegos y pliegos definitivos
</v>
          </cell>
          <cell r="CP41" t="str">
            <v xml:space="preserve"> Dirección de Contratación – Grupo Asuntos precontractuales</v>
          </cell>
          <cell r="CQ41" t="str">
            <v>Trimestral</v>
          </cell>
          <cell r="CR41" t="str">
            <v>Porcentaje de procesos con observaciones</v>
          </cell>
          <cell r="CS41" t="str">
            <v># de procesos con observaciones / # de procesos recibidos</v>
          </cell>
          <cell r="CT41" t="str">
            <v>No Aplica</v>
          </cell>
          <cell r="DO41" t="str">
            <v>No Aplica</v>
          </cell>
          <cell r="DP41" t="str">
            <v>No Aplica</v>
          </cell>
          <cell r="DQ41" t="str">
            <v>No Aplica</v>
          </cell>
          <cell r="DR41" t="str">
            <v>No Aplica</v>
          </cell>
          <cell r="DS41" t="str">
            <v>No Aplica</v>
          </cell>
          <cell r="DT41" t="str">
            <v>No Aplica</v>
          </cell>
          <cell r="EO41" t="str">
            <v>No Aplica</v>
          </cell>
          <cell r="EP41" t="str">
            <v>No Aplica</v>
          </cell>
          <cell r="EQ41" t="str">
            <v>No Aplica</v>
          </cell>
          <cell r="ER41" t="str">
            <v>No Aplica</v>
          </cell>
          <cell r="ES41" t="str">
            <v>No Aplica</v>
          </cell>
          <cell r="EV41" t="str">
            <v>Reducir</v>
          </cell>
          <cell r="EW41">
            <v>2</v>
          </cell>
          <cell r="EX41" t="str">
            <v>Improbable</v>
          </cell>
          <cell r="EY41">
            <v>5</v>
          </cell>
          <cell r="EZ41" t="str">
            <v>Catastrófico</v>
          </cell>
          <cell r="FA41">
            <v>10</v>
          </cell>
          <cell r="FB41" t="str">
            <v>Extremo</v>
          </cell>
        </row>
        <row r="42">
          <cell r="L42" t="str">
            <v>GESTIÓN LEGAL Y DEFENSA JUDICIAL</v>
          </cell>
          <cell r="M42" t="str">
            <v>R25</v>
          </cell>
          <cell r="U42" t="str">
            <v xml:space="preserve"> Adopción de decisiones administrativas desviadas y/o ilegales</v>
          </cell>
          <cell r="V42" t="str">
            <v>Si</v>
          </cell>
          <cell r="AA42" t="str">
            <v>Riesgo Gestión Proceso</v>
          </cell>
          <cell r="AB42" t="str">
            <v>Operativos</v>
          </cell>
          <cell r="BI42" t="str">
            <v>Falta de lineamientos y estrategias de defensa</v>
          </cell>
          <cell r="BT42" t="str">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ell>
          <cell r="CO42" t="str">
            <v>Acta individuales, Actas de Comité de Conciliación y en la Política de Defensa Judicial</v>
          </cell>
          <cell r="CP42" t="str">
            <v>Jefe Oficina Jurídica con apoyo del Coordinador Grupo Judiciales y Litigantes</v>
          </cell>
          <cell r="CQ42" t="str">
            <v>4° trimestre 2020</v>
          </cell>
          <cell r="CR42" t="str">
            <v xml:space="preserve">Socialización de la política de defensa Judicial </v>
          </cell>
          <cell r="CS42" t="str">
            <v>Política de defensa Judicial Socializada/ Política de Defensa Judicial Diseñada</v>
          </cell>
          <cell r="CT42" t="str">
            <v>No Aplica</v>
          </cell>
          <cell r="DO42" t="str">
            <v>No Aplica</v>
          </cell>
          <cell r="DP42" t="str">
            <v>No Aplica</v>
          </cell>
          <cell r="DQ42" t="str">
            <v>No Aplica</v>
          </cell>
          <cell r="DR42" t="str">
            <v>No Aplica</v>
          </cell>
          <cell r="DS42" t="str">
            <v>No Aplica</v>
          </cell>
          <cell r="DT42" t="str">
            <v>No Aplica</v>
          </cell>
          <cell r="EO42" t="str">
            <v>No Aplica</v>
          </cell>
          <cell r="EP42" t="str">
            <v>No Aplica</v>
          </cell>
          <cell r="EQ42" t="str">
            <v>No Aplica</v>
          </cell>
          <cell r="ER42" t="str">
            <v>No Aplica</v>
          </cell>
          <cell r="ES42" t="str">
            <v>No Aplica</v>
          </cell>
          <cell r="EV42" t="str">
            <v>Reducir</v>
          </cell>
          <cell r="EW42">
            <v>3</v>
          </cell>
          <cell r="EX42" t="str">
            <v>Posible</v>
          </cell>
          <cell r="EY42">
            <v>5</v>
          </cell>
          <cell r="EZ42" t="str">
            <v>Catastrófico</v>
          </cell>
          <cell r="FA42">
            <v>15</v>
          </cell>
          <cell r="FB42" t="str">
            <v>Extremo</v>
          </cell>
        </row>
        <row r="43">
          <cell r="L43" t="str">
            <v>SERVICIO AL CIUDADANO</v>
          </cell>
          <cell r="M43" t="str">
            <v>R26</v>
          </cell>
          <cell r="U43" t="str">
            <v>Posibilidad de Atención y direccionamiento inoportuna a los usuarios</v>
          </cell>
          <cell r="V43" t="str">
            <v>Si</v>
          </cell>
          <cell r="AA43" t="str">
            <v>Riesgo Gestión Proceso</v>
          </cell>
          <cell r="AB43" t="str">
            <v>Operativos</v>
          </cell>
          <cell r="BI43" t="str">
            <v>Falta de personal</v>
          </cell>
          <cell r="BT43" t="str">
            <v>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v>
          </cell>
          <cell r="CO43" t="str">
            <v>Plan Anual de Vacantes y Previsión de Recursos Humanos</v>
          </cell>
          <cell r="CP43" t="str">
            <v>Director General Con apoyo de Secretaria General - Subdirector Administrativo - Coordinador de Talento Humano</v>
          </cell>
          <cell r="CQ43" t="str">
            <v>4° trimestre de 2020</v>
          </cell>
          <cell r="CR43" t="str">
            <v>Porcentaje de provisión</v>
          </cell>
          <cell r="CS43" t="str">
            <v>Número de vacantes existentes / Número de cargos provistos</v>
          </cell>
          <cell r="CT43" t="str">
            <v>No Aplica</v>
          </cell>
          <cell r="DO43" t="str">
            <v>No Aplica</v>
          </cell>
          <cell r="DP43" t="str">
            <v>No Aplica</v>
          </cell>
          <cell r="DQ43" t="str">
            <v>No Aplica</v>
          </cell>
          <cell r="DR43" t="str">
            <v>No Aplica</v>
          </cell>
          <cell r="DS43" t="str">
            <v>No Aplica</v>
          </cell>
          <cell r="DT43" t="str">
            <v>No Aplica</v>
          </cell>
          <cell r="EO43" t="str">
            <v>No Aplica</v>
          </cell>
          <cell r="EP43" t="str">
            <v>No Aplica</v>
          </cell>
          <cell r="EQ43" t="str">
            <v>No Aplica</v>
          </cell>
          <cell r="ER43" t="str">
            <v>No Aplica</v>
          </cell>
          <cell r="ES43" t="str">
            <v>No Aplica</v>
          </cell>
          <cell r="EV43" t="str">
            <v>Reducir</v>
          </cell>
          <cell r="EW43">
            <v>1</v>
          </cell>
          <cell r="EX43" t="str">
            <v>Rara Vez</v>
          </cell>
          <cell r="EY43">
            <v>3</v>
          </cell>
          <cell r="EZ43" t="str">
            <v>Moderado</v>
          </cell>
          <cell r="FA43">
            <v>3</v>
          </cell>
          <cell r="FB43" t="str">
            <v>Moderado</v>
          </cell>
        </row>
        <row r="44">
          <cell r="A44" t="str">
            <v>x</v>
          </cell>
          <cell r="L44" t="str">
            <v>DIRECCIONAMIENTO ESTRATEGICO Y PLANEACION INSTITUCIONAL</v>
          </cell>
          <cell r="M44" t="str">
            <v>R27</v>
          </cell>
          <cell r="U44" t="str">
            <v>Posibilidad de recibir o solicitar cualquier dádiva o beneficio a nombre propio o de terceros para atender las solicitudes de los trámites presupuestales</v>
          </cell>
          <cell r="V44" t="str">
            <v>Si</v>
          </cell>
          <cell r="AA44" t="str">
            <v>Riesgo Corrupción</v>
          </cell>
          <cell r="AB44" t="str">
            <v>Corrupción</v>
          </cell>
          <cell r="BI44" t="str">
            <v xml:space="preserve">Presión externa en el tema regulado por el trámite que puedan incidir en las decisiones institucionales (manipulación de decisiones por encima de la decisión técnica) </v>
          </cell>
          <cell r="BT44" t="str">
            <v>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v>
          </cell>
          <cell r="CO44" t="str">
            <v>Listado de trámites presupuestales con prioridad y valor</v>
          </cell>
          <cell r="CP44" t="str">
            <v>Director General con apoyo de Jefe Oficina Asesora de Planeación y Coordinadores de los Grupos Banco de Proyectos y Financiación y Presupuestación</v>
          </cell>
          <cell r="CQ44" t="str">
            <v>4° trimestre 2020
1°, 2°, 3° y 4° trimestre de 2021</v>
          </cell>
          <cell r="CR44" t="str">
            <v>Porcentaje de trámites presupuestales NO validados</v>
          </cell>
          <cell r="CS44" t="str">
            <v># de solicitudes de trámites presupuestales NO priorizados en el listado / # de trámites presupuestales solicitados por las unidades ejecutoras</v>
          </cell>
          <cell r="CT44" t="str">
            <v>No aplica</v>
          </cell>
          <cell r="DO44" t="str">
            <v>No Aplica</v>
          </cell>
          <cell r="DP44" t="str">
            <v>No Aplica</v>
          </cell>
          <cell r="DQ44" t="str">
            <v>No Aplica</v>
          </cell>
          <cell r="DR44" t="str">
            <v>No Aplica</v>
          </cell>
          <cell r="DS44" t="str">
            <v>No Aplica</v>
          </cell>
          <cell r="DT44" t="str">
            <v>No Aplica</v>
          </cell>
          <cell r="EO44" t="str">
            <v>No Aplica</v>
          </cell>
          <cell r="EP44" t="str">
            <v>No Aplica</v>
          </cell>
          <cell r="EQ44" t="str">
            <v>No Aplica</v>
          </cell>
          <cell r="ER44" t="str">
            <v>No Aplica</v>
          </cell>
          <cell r="ES44" t="str">
            <v>No Aplica</v>
          </cell>
          <cell r="EV44" t="str">
            <v>Reducir</v>
          </cell>
          <cell r="EW44">
            <v>1</v>
          </cell>
          <cell r="EX44" t="str">
            <v>Rara Vez</v>
          </cell>
          <cell r="EY44">
            <v>5</v>
          </cell>
          <cell r="EZ44" t="str">
            <v>Catastrófico</v>
          </cell>
          <cell r="FA44">
            <v>5</v>
          </cell>
          <cell r="FB44" t="str">
            <v>Extremo</v>
          </cell>
        </row>
        <row r="45">
          <cell r="A45" t="str">
            <v>x</v>
          </cell>
          <cell r="L45" t="str">
            <v>GESTIÓN DEL TALENTO HUMANO</v>
          </cell>
          <cell r="M45" t="str">
            <v>R28</v>
          </cell>
          <cell r="U45" t="str">
            <v>Actuar o decidir en ejercicio de las funciones u obligaciones con sesgo o sin objetividad, en situaciones donde existe un interés privado</v>
          </cell>
          <cell r="V45" t="str">
            <v>Borrador</v>
          </cell>
          <cell r="AA45" t="str">
            <v>Riesgo Corrupción</v>
          </cell>
          <cell r="AB45" t="str">
            <v>Corrupción</v>
          </cell>
          <cell r="BI45" t="str">
            <v>Ausencia de una estrategia de conflicto de intereses aprobada por el Comité Institucional De Gestión y Desempeño</v>
          </cell>
          <cell r="BT45" t="str">
            <v>Revisar y Aprobar la estrategia de conflicto de intereses, teniendo en cuenta el Autodiagnóstico y la propuesta del equipo interdisciplinario.
 En el evento que se requiera se incorporaran mejoras en la estrategia de manejo de conflicto de intereses.</v>
          </cell>
          <cell r="CO45" t="str">
            <v>Acta de Comité y Estrategia aprobada</v>
          </cell>
          <cell r="CP45" t="str">
            <v>Comité Institucional de Gestión y Desempeño
 con apoyo de Secretaría General, Grupo Control Interno disciplinario, Oficina Asesora Jurídica, Grupo Talento Humano, Dirección de Contratación y Oficina Asesora de Planeación</v>
          </cell>
          <cell r="CQ45" t="str">
            <v>4° trimestre 2020</v>
          </cell>
          <cell r="CR45" t="str">
            <v>Diseño y aprobación de la estrategia . Cantidad 1</v>
          </cell>
          <cell r="CS45" t="str">
            <v>Diseño y aprobación de la estrategia . Cantidad 1</v>
          </cell>
          <cell r="CT45" t="str">
            <v>No Aplica</v>
          </cell>
          <cell r="DO45" t="str">
            <v>No Aplica</v>
          </cell>
          <cell r="DP45" t="str">
            <v>No Aplica</v>
          </cell>
          <cell r="DQ45" t="str">
            <v>No Aplica</v>
          </cell>
          <cell r="DR45" t="str">
            <v>No Aplica</v>
          </cell>
          <cell r="DS45" t="str">
            <v>No Aplica</v>
          </cell>
          <cell r="DT45" t="str">
            <v>No Aplica</v>
          </cell>
          <cell r="EO45" t="str">
            <v>No Aplica</v>
          </cell>
          <cell r="EP45" t="str">
            <v>No Aplica</v>
          </cell>
          <cell r="EQ45" t="str">
            <v>No Aplica</v>
          </cell>
          <cell r="ER45" t="str">
            <v>No Aplica</v>
          </cell>
          <cell r="EV45" t="str">
            <v>Reducir</v>
          </cell>
          <cell r="EW45">
            <v>2</v>
          </cell>
          <cell r="EX45" t="str">
            <v>Improbable</v>
          </cell>
          <cell r="EY45">
            <v>5</v>
          </cell>
          <cell r="EZ45" t="str">
            <v>Catastrófico</v>
          </cell>
          <cell r="FA45">
            <v>10</v>
          </cell>
          <cell r="FB45" t="str">
            <v>Extremo</v>
          </cell>
        </row>
        <row r="46">
          <cell r="A46" t="str">
            <v>x</v>
          </cell>
          <cell r="L46" t="str">
            <v>GESTION DE TECNOLOGIAS DE LA INFORMACION Y COMUNICACIONES</v>
          </cell>
          <cell r="M46" t="str">
            <v>R29</v>
          </cell>
          <cell r="U46" t="str">
            <v>Acceso Inadecuado o uso indebido de la información en beneficio particular o de terceros</v>
          </cell>
          <cell r="V46" t="str">
            <v>Si</v>
          </cell>
          <cell r="AA46" t="str">
            <v>Riesgo Corrupción</v>
          </cell>
          <cell r="AB46" t="str">
            <v>Corrupción</v>
          </cell>
          <cell r="BI46" t="str">
            <v>Falta de procesos de gestión de información (protocolos)</v>
          </cell>
          <cell r="BT46" t="str">
            <v>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v>
          </cell>
          <cell r="CO46" t="str">
            <v>Acta de comité aprobando los protocolos</v>
          </cell>
          <cell r="CP46" t="str">
            <v>Comité Institucional de Gestión y Desempeño con apoyo de la Oficina Asesora de Planeación, el Oficial de seguridad y coordinadores de los grupos de tecnología</v>
          </cell>
          <cell r="CQ46" t="str">
            <v>4° trimestre de 2020</v>
          </cell>
          <cell r="CR46" t="str">
            <v>Porcentaje de protocolos diseñados</v>
          </cell>
          <cell r="CS46" t="str">
            <v>N° de protocolos diseñados / N° de protocolos por diseñar</v>
          </cell>
          <cell r="CT46" t="str">
            <v>Actualizar la política de seguridad de la información (general) en concordancia con los nuevos protocolos
Se hará anualmente seguimiento a la vigencia de la política y si se detecta oportunidades de mejora, se procede a actualizar</v>
          </cell>
          <cell r="DO46" t="str">
            <v xml:space="preserve">Borrador propuesta.
Acta de comité aprobando la actualización de la política </v>
          </cell>
          <cell r="DP46" t="str">
            <v>Comité Institucional de Gestión y Desempeño  con apoyo de la Oficina Asesora de Planeación, el Oficial de seguridad y coordinadores de los grupos de tecnología</v>
          </cell>
          <cell r="DQ46" t="str">
            <v>4° trimestre de 2020 (20%)
1° y 2° trimestre de 2021
(80%)</v>
          </cell>
          <cell r="DR46" t="str">
            <v>Porcentaje de actualización de la política de seguridad de la información</v>
          </cell>
          <cell r="DS46" t="str">
            <v># de protocolos incluidos en la política / # de protocolos a incluir</v>
          </cell>
          <cell r="DT46" t="str">
            <v>No Aplica</v>
          </cell>
          <cell r="EO46" t="str">
            <v>No Aplica</v>
          </cell>
          <cell r="EP46" t="str">
            <v>No Aplica</v>
          </cell>
          <cell r="EQ46" t="str">
            <v>No Aplica</v>
          </cell>
          <cell r="ER46" t="str">
            <v>No Aplica</v>
          </cell>
          <cell r="ES46" t="str">
            <v>No Aplica</v>
          </cell>
          <cell r="EV46" t="str">
            <v>Reducir</v>
          </cell>
          <cell r="EW46">
            <v>4</v>
          </cell>
          <cell r="EX46" t="str">
            <v>Probable</v>
          </cell>
          <cell r="EY46">
            <v>4</v>
          </cell>
          <cell r="EZ46" t="str">
            <v>Mayor</v>
          </cell>
          <cell r="FA46">
            <v>16</v>
          </cell>
          <cell r="FB46" t="str">
            <v>Extremo</v>
          </cell>
        </row>
        <row r="47">
          <cell r="L47" t="str">
            <v>GESTION DE TECNOLOGIAS DE LA INFORMACION Y COMUNICACIONES</v>
          </cell>
          <cell r="M47" t="str">
            <v>R30</v>
          </cell>
          <cell r="U47" t="str">
            <v>Baja capacidad de prevención, detección y respuesta de recuperación de las capacidades de Tecnologías de la Información y las Telecomunicaciones - TIC, cuando se presenta una interrupción o falla en los servicios - Plan de recuperación de desastres</v>
          </cell>
          <cell r="V47" t="str">
            <v>Borrador</v>
          </cell>
          <cell r="AA47" t="str">
            <v>Riesgo Gestión Proceso</v>
          </cell>
          <cell r="AB47" t="str">
            <v>Operativos</v>
          </cell>
          <cell r="BI47" t="str">
            <v>Ausencia de políticas, objetivos, procesos y procedimientos, pertinentes que le permitan a la Entidad, la preparación de las TIC para la continuidad del negocio (IRBC)</v>
          </cell>
        </row>
        <row r="48">
          <cell r="L48" t="str">
            <v>GESTIÓN CONTRACTUAL</v>
          </cell>
          <cell r="M48" t="str">
            <v>R31</v>
          </cell>
          <cell r="U48" t="str">
            <v>Exceder el Plazo Legal permitido para realizar la Liquidación de Contratos</v>
          </cell>
          <cell r="V48" t="str">
            <v>Si</v>
          </cell>
          <cell r="AA48" t="str">
            <v>Riesgo Gestión Proceso</v>
          </cell>
          <cell r="AB48" t="str">
            <v>Operativos</v>
          </cell>
          <cell r="BI48" t="str">
            <v>Los documentos exigidos en el manual de contratación llegan incompleta</v>
          </cell>
          <cell r="BT48" t="str">
            <v>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v>
          </cell>
          <cell r="CO48" t="str">
            <v>Memorando</v>
          </cell>
          <cell r="CP48" t="str">
            <v>Directora de Contratación con apoyo del coordinador del grupo de liquidaciones y el equipo de trabajo</v>
          </cell>
          <cell r="CQ48" t="str">
            <v>3° y 4° trimestre de 2020</v>
          </cell>
          <cell r="CR48" t="str">
            <v>Liquidaciones realizadas en el mes</v>
          </cell>
          <cell r="CS48" t="str">
            <v>Número de liquidaciones realizadas en el mes</v>
          </cell>
          <cell r="CT48" t="str">
            <v>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v>
          </cell>
          <cell r="DO48" t="str">
            <v>Memorandos, correos electrónicos y actas de comité de liquidación</v>
          </cell>
          <cell r="DP48" t="str">
            <v>Directora de Contratación con apoyo del coordinador del grupo de liquidaciones y el equipo de trabajo</v>
          </cell>
          <cell r="DQ48" t="str">
            <v>3° y 4° trimestre de 2020</v>
          </cell>
          <cell r="DR48" t="str">
            <v>Liquidaciones realizadas en el mes</v>
          </cell>
          <cell r="DS48" t="str">
            <v>Número de liquidaciones realizadas en el mes</v>
          </cell>
          <cell r="DT48" t="str">
            <v>No Aplica</v>
          </cell>
          <cell r="EO48" t="str">
            <v>No Aplica</v>
          </cell>
          <cell r="EP48" t="str">
            <v>No Aplica</v>
          </cell>
          <cell r="EQ48" t="str">
            <v>No Aplica</v>
          </cell>
          <cell r="ER48" t="str">
            <v>No Aplica</v>
          </cell>
          <cell r="ES48" t="str">
            <v>No Aplica</v>
          </cell>
          <cell r="EV48" t="str">
            <v>Reducir</v>
          </cell>
          <cell r="EW48">
            <v>2</v>
          </cell>
          <cell r="EX48" t="str">
            <v>Improbable</v>
          </cell>
          <cell r="EY48">
            <v>5</v>
          </cell>
          <cell r="EZ48" t="str">
            <v>Catastrófico</v>
          </cell>
          <cell r="FA48">
            <v>10</v>
          </cell>
          <cell r="FB48" t="str">
            <v>Extremo</v>
          </cell>
        </row>
        <row r="49">
          <cell r="L49" t="str">
            <v>GESTIÓN CONTRACTUAL</v>
          </cell>
          <cell r="M49" t="str">
            <v>R32</v>
          </cell>
          <cell r="U49" t="str">
            <v>Generación considerable de adendas para la corrección de pliegos definitivos</v>
          </cell>
          <cell r="V49" t="str">
            <v>Si</v>
          </cell>
          <cell r="AA49" t="str">
            <v>Riesgo Gestión Proceso</v>
          </cell>
          <cell r="AB49" t="str">
            <v>Operativos</v>
          </cell>
          <cell r="BI49" t="str">
            <v>Deficiencia en la calidad y estructuración del contenido de los documentos precontractuales</v>
          </cell>
          <cell r="BT49" t="str">
            <v xml:space="preserve"> Revisar la calidad del contenido y prevenir oportunamente falencias en su estructuración. 
Observaciones deben ser socializadas, analizadas y respondidas dentro de las normas previstas</v>
          </cell>
          <cell r="CO49" t="str">
            <v xml:space="preserve">Documentos precontractuales originados en la dependencia ejecutora. </v>
          </cell>
          <cell r="CP49" t="str">
            <v>Gestor del Proyecto en los aspectos Técnicos y Profesional Líder del proceso de Contratación con apoyo del coordinador de grupo precontractual</v>
          </cell>
          <cell r="CQ49" t="str">
            <v>4° trimestre de 2020</v>
          </cell>
          <cell r="CR49" t="str">
            <v>Número de procesos de contratación con más de tres (3) adendas</v>
          </cell>
          <cell r="CS49" t="str">
            <v>Número de procesos de contratación con más de tres (3) adendas/ No de procesos de contratación</v>
          </cell>
          <cell r="CT49" t="str">
            <v>No Aplica</v>
          </cell>
          <cell r="DO49" t="str">
            <v>No Aplica</v>
          </cell>
          <cell r="DP49" t="str">
            <v>No Aplica</v>
          </cell>
          <cell r="DQ49" t="str">
            <v>No Aplica</v>
          </cell>
          <cell r="DR49" t="str">
            <v>No Aplica</v>
          </cell>
          <cell r="DS49" t="str">
            <v>No Aplica</v>
          </cell>
          <cell r="DT49" t="str">
            <v>No Aplica</v>
          </cell>
          <cell r="EO49" t="str">
            <v>No Aplica</v>
          </cell>
          <cell r="EP49" t="str">
            <v>No Aplica</v>
          </cell>
          <cell r="EQ49" t="str">
            <v>No Aplica</v>
          </cell>
          <cell r="ER49" t="str">
            <v>No Aplica</v>
          </cell>
          <cell r="ES49" t="str">
            <v>No Aplica</v>
          </cell>
          <cell r="EV49" t="str">
            <v>Reducir</v>
          </cell>
          <cell r="EW49">
            <v>1</v>
          </cell>
          <cell r="EX49" t="str">
            <v>Rara Vez</v>
          </cell>
          <cell r="EY49">
            <v>3</v>
          </cell>
          <cell r="EZ49" t="str">
            <v>Moderado</v>
          </cell>
          <cell r="FA49">
            <v>3</v>
          </cell>
          <cell r="FB49" t="str">
            <v>Moderado</v>
          </cell>
        </row>
        <row r="50">
          <cell r="L50" t="str">
            <v>GESTIÓN CONTRACTUAL</v>
          </cell>
          <cell r="M50" t="str">
            <v>R33</v>
          </cell>
          <cell r="U50" t="str">
            <v>Demora en la adjudicación de un proceso</v>
          </cell>
          <cell r="V50" t="str">
            <v>Si</v>
          </cell>
          <cell r="AA50" t="str">
            <v>Riesgo Gestión Proceso</v>
          </cell>
          <cell r="AB50" t="str">
            <v>Operativos</v>
          </cell>
          <cell r="BI50" t="str">
            <v>Dificultades en el proceso de evaluación de ofertas</v>
          </cell>
          <cell r="BT50" t="str">
            <v>Prevenir dificultades en el proceso de evaluación de ofertas teniendo en cuenta los esquemas previstos de evaluación (Matrices, requisitos habilitantes).
Se responden oportunamente todas las observaciones allegadas.</v>
          </cell>
          <cell r="CO50" t="str">
            <v>Matrices, requisitos habilitantes
Respuestas a las observaciones en el Secop II</v>
          </cell>
          <cell r="CP50" t="str">
            <v>Abogado Líder del Proceso con apoyo del Coordinador Precontractual</v>
          </cell>
          <cell r="CQ50" t="str">
            <v>4° Trimestre de 2020</v>
          </cell>
          <cell r="CR50" t="str">
            <v>Promedio días adjudicación.</v>
          </cell>
          <cell r="CS50" t="str">
            <v>Promedio de duración en días desde la apertura del proceso hasta su adjudicación.</v>
          </cell>
          <cell r="CT50" t="str">
            <v>No Aplica</v>
          </cell>
          <cell r="DO50" t="str">
            <v>No Aplica</v>
          </cell>
          <cell r="DP50" t="str">
            <v>No Aplica</v>
          </cell>
          <cell r="DQ50" t="str">
            <v>No Aplica</v>
          </cell>
          <cell r="DR50" t="str">
            <v>No Aplica</v>
          </cell>
          <cell r="DS50" t="str">
            <v>No Aplica</v>
          </cell>
          <cell r="DT50" t="str">
            <v>No Aplica</v>
          </cell>
          <cell r="EO50" t="str">
            <v>No Aplica</v>
          </cell>
          <cell r="EP50" t="str">
            <v>No Aplica</v>
          </cell>
          <cell r="EQ50" t="str">
            <v>No Aplica</v>
          </cell>
          <cell r="ER50" t="str">
            <v>No Aplica</v>
          </cell>
          <cell r="ES50" t="str">
            <v>No Aplica</v>
          </cell>
          <cell r="EV50" t="str">
            <v>Reducir</v>
          </cell>
          <cell r="EW50">
            <v>1</v>
          </cell>
          <cell r="EX50" t="str">
            <v>Rara Vez</v>
          </cell>
          <cell r="EY50">
            <v>5</v>
          </cell>
          <cell r="EZ50" t="str">
            <v>Catastrófico</v>
          </cell>
          <cell r="FA50">
            <v>5</v>
          </cell>
          <cell r="FB50" t="str">
            <v>Extremo</v>
          </cell>
        </row>
        <row r="51">
          <cell r="A51" t="str">
            <v>x</v>
          </cell>
          <cell r="L51" t="str">
            <v>GESTIÓN CONTRACTUAL</v>
          </cell>
          <cell r="M51" t="str">
            <v>R34</v>
          </cell>
          <cell r="U51" t="str">
            <v>Acuerdo secreto e ilícito entre proponentes para distorsionar su propuesta económica de manera voluntaria con el fin de aumentar de uno o varios de ellos las oportunidades de ser beneficiados con la adjudicación respectiva</v>
          </cell>
          <cell r="V51" t="str">
            <v>Borrador</v>
          </cell>
          <cell r="AA51" t="str">
            <v>Riesgo Corrupción</v>
          </cell>
          <cell r="AB51" t="str">
            <v>Corrupción</v>
          </cell>
          <cell r="BI51" t="str">
            <v>Interés por parte de los proponentes de asegurar la obtención muy probable de un contrato el cual se va rotando entre sus miembros</v>
          </cell>
          <cell r="BT51" t="str">
            <v>La Oficina Asesora de Planeación sugiere revisar el protocolo que se activa en caso de detectar “conductas o comportamientos colusorios ” y preciarlo en el criterio “¿Qué pasa con las
observaciones o
Desviaciones?”. Así como donde quedará la evidencia del control
Detectar conductas o comportamientos colusorios mediante el análisis semestral de la participación de los proponentes a los procesos de invias.
 En evento de detectar conductas o comportamientos colusorios xxxxxxxxxxxxxxx</v>
          </cell>
          <cell r="EW51">
            <v>1</v>
          </cell>
          <cell r="EY51">
            <v>1</v>
          </cell>
          <cell r="FA51">
            <v>1</v>
          </cell>
        </row>
        <row r="52">
          <cell r="L52" t="str">
            <v>ADMINSTRACIÓN DE BIENES Y SERVICIOS</v>
          </cell>
          <cell r="M52" t="str">
            <v>R36</v>
          </cell>
          <cell r="U52" t="str">
            <v xml:space="preserve">Desactualización de inventario de muebles </v>
          </cell>
          <cell r="V52" t="str">
            <v>Si</v>
          </cell>
          <cell r="AA52" t="str">
            <v>Riesgo Gestión Proceso</v>
          </cell>
          <cell r="AB52" t="str">
            <v>Operativos</v>
          </cell>
          <cell r="BI52" t="str">
            <v>Reporte tardío de cambios de responsable de inventario o de bienes muebles a ingresar, reintegrar o dar de baja</v>
          </cell>
          <cell r="BT52" t="str">
            <v>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v>
          </cell>
          <cell r="CO52" t="str">
            <v>Procedimiento y boletín diario de almacén</v>
          </cell>
          <cell r="CP52" t="str">
            <v>Coordinador del Grupo Almacén e Inventarios con apoyo de todo el personal que labora en el Grupo Almacén e Inventarios y  el encargado de repartir los equipos en la Oficina Asesora de Planeación</v>
          </cell>
          <cell r="CQ52" t="str">
            <v>1°, 2°, 3° y 4° trimestre de 2021</v>
          </cell>
          <cell r="CR52" t="str">
            <v>Traslados solicitados OAP</v>
          </cell>
          <cell r="CS52" t="str">
            <v>Comprobantes de traslado firmados y archivados/ total de casos</v>
          </cell>
          <cell r="CT52" t="str">
            <v>No Aplica</v>
          </cell>
          <cell r="DO52" t="str">
            <v>No Aplica</v>
          </cell>
          <cell r="DP52" t="str">
            <v>No Aplica</v>
          </cell>
          <cell r="DQ52" t="str">
            <v>No Aplica</v>
          </cell>
          <cell r="DR52" t="str">
            <v>No Aplica</v>
          </cell>
          <cell r="DS52" t="str">
            <v>No Aplica</v>
          </cell>
          <cell r="DT52" t="str">
            <v>No Aplica</v>
          </cell>
          <cell r="EO52" t="str">
            <v>No Aplica</v>
          </cell>
          <cell r="EP52" t="str">
            <v>No Aplica</v>
          </cell>
          <cell r="EQ52" t="str">
            <v>No Aplica</v>
          </cell>
          <cell r="ER52" t="str">
            <v>No Aplica</v>
          </cell>
          <cell r="EV52" t="str">
            <v>Reducir</v>
          </cell>
          <cell r="EW52">
            <v>4</v>
          </cell>
          <cell r="EX52" t="str">
            <v>Probable</v>
          </cell>
          <cell r="EY52">
            <v>4</v>
          </cell>
          <cell r="EZ52" t="str">
            <v>Mayor</v>
          </cell>
          <cell r="FA52">
            <v>16</v>
          </cell>
          <cell r="FB52" t="str">
            <v>Extremo</v>
          </cell>
        </row>
        <row r="53">
          <cell r="L53" t="str">
            <v>ADMINSTRACIÓN DE BIENES Y SERVICIOS</v>
          </cell>
          <cell r="M53" t="str">
            <v>R37</v>
          </cell>
          <cell r="U53" t="str">
            <v>Dificultad para realizar saneamiento de bienes inmuebles</v>
          </cell>
          <cell r="V53" t="str">
            <v>Si</v>
          </cell>
          <cell r="AA53" t="str">
            <v>Riesgo Gestión Proceso</v>
          </cell>
          <cell r="AB53" t="str">
            <v>Operativos</v>
          </cell>
          <cell r="BI53" t="str">
            <v>Los procedimientos no se aplican rigurosamente por parte de los responsables del proceso</v>
          </cell>
          <cell r="BT53" t="str">
            <v>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prescripciones adquisitivas de dominio).</v>
          </cell>
          <cell r="CO53" t="str">
            <v>Expediente, memorandos y base de datos</v>
          </cell>
          <cell r="CP53" t="str">
            <v>Coordinador Proceso Bienes y Seguros con apoyo del personal del grupo</v>
          </cell>
          <cell r="CQ53" t="str">
            <v>1°, 2°, 3° y 4° trimestre de 2021</v>
          </cell>
          <cell r="CR53" t="str">
            <v>Eficacia Saneamiento</v>
          </cell>
          <cell r="CS53" t="str">
            <v>No de bienes Saneados / No Total de Bienes a cargo de INIVIAS</v>
          </cell>
          <cell r="CT53" t="str">
            <v>No Aplica</v>
          </cell>
          <cell r="DO53" t="str">
            <v>No Aplica</v>
          </cell>
          <cell r="DP53" t="str">
            <v>No Aplica</v>
          </cell>
          <cell r="DQ53" t="str">
            <v>No Aplica</v>
          </cell>
          <cell r="DR53" t="str">
            <v>No Aplica</v>
          </cell>
          <cell r="DS53" t="str">
            <v>No Aplica</v>
          </cell>
          <cell r="DT53" t="str">
            <v>No Aplica</v>
          </cell>
          <cell r="EO53" t="str">
            <v>No Aplica</v>
          </cell>
          <cell r="EP53" t="str">
            <v>No Aplica</v>
          </cell>
          <cell r="EQ53" t="str">
            <v>No Aplica</v>
          </cell>
          <cell r="ER53" t="str">
            <v>No Aplica</v>
          </cell>
          <cell r="EV53" t="str">
            <v>Reducir</v>
          </cell>
          <cell r="EW53">
            <v>2</v>
          </cell>
          <cell r="EX53" t="str">
            <v>Improbable</v>
          </cell>
          <cell r="EY53">
            <v>4</v>
          </cell>
          <cell r="EZ53" t="str">
            <v>Mayor</v>
          </cell>
          <cell r="FA53">
            <v>8</v>
          </cell>
          <cell r="FB53" t="str">
            <v>Alto</v>
          </cell>
        </row>
        <row r="54">
          <cell r="A54" t="str">
            <v>x</v>
          </cell>
          <cell r="L54" t="str">
            <v>ADMINSTRACIÓN DE BIENES Y SERVICIOS</v>
          </cell>
          <cell r="M54" t="str">
            <v>R38</v>
          </cell>
          <cell r="U54" t="str">
            <v>Terceros hurten elementos de la bodega o vehículos allí consignados</v>
          </cell>
          <cell r="V54" t="str">
            <v>Borrador</v>
          </cell>
          <cell r="AA54" t="str">
            <v>Riesgo Corrupción</v>
          </cell>
          <cell r="AB54" t="str">
            <v>Corrupción</v>
          </cell>
          <cell r="BI54" t="str">
            <v>Imposibilidad de reintegrar los bienes objeto de hurto, por parte de la compañía de vigilancia, sin que medie la reclamación ante la aseguradora</v>
          </cell>
          <cell r="BT54" t="str">
            <v>Evitar que terceros hurten elementos o vehículos de la bodega, mediante protocolos de ingreso a bodega, revisiones y cambio(si es necesario) de los equipos de vigilancia.
En caso de no encontrar algún elemento instaurará la denuncia ante la Fiscalía General de la Nación y reportará el incidente al Grupo de Control Interno Disciplinario</v>
          </cell>
          <cell r="CO54" t="str">
            <v>Informes de inventario de elementos en bodega generados por el Grupo de Almacén</v>
          </cell>
          <cell r="CP54" t="str">
            <v>El Coordinador del Grupo de Almacén e inventarios con apoyo del personal del grupo de trabajo</v>
          </cell>
          <cell r="CQ54" t="str">
            <v>1°, 2°, 3° y 4° trimestre de 2020</v>
          </cell>
          <cell r="CR54" t="str">
            <v xml:space="preserve">Exactitud del Inventario </v>
          </cell>
          <cell r="CS54" t="str">
            <v>Valor Diferencia ($) / Valor Total de Inventarios ($)</v>
          </cell>
          <cell r="CT54" t="str">
            <v>No Aplica</v>
          </cell>
          <cell r="DO54" t="str">
            <v>No Aplica</v>
          </cell>
          <cell r="DP54" t="str">
            <v>No Aplica</v>
          </cell>
          <cell r="DQ54" t="str">
            <v>No Aplica</v>
          </cell>
          <cell r="DR54" t="str">
            <v>No Aplica</v>
          </cell>
          <cell r="DS54" t="str">
            <v>No Aplica</v>
          </cell>
          <cell r="DT54" t="str">
            <v>No Aplica</v>
          </cell>
          <cell r="EO54" t="str">
            <v>No Aplica</v>
          </cell>
          <cell r="EP54" t="str">
            <v>No Aplica</v>
          </cell>
          <cell r="EQ54" t="str">
            <v>No Aplica</v>
          </cell>
          <cell r="ER54" t="str">
            <v>No Aplica</v>
          </cell>
          <cell r="EV54" t="str">
            <v>Reducir</v>
          </cell>
          <cell r="EW54">
            <v>1</v>
          </cell>
          <cell r="EX54" t="str">
            <v>Rara Vez</v>
          </cell>
          <cell r="EY54">
            <v>4</v>
          </cell>
          <cell r="EZ54" t="str">
            <v>Mayor</v>
          </cell>
          <cell r="FA54">
            <v>4</v>
          </cell>
          <cell r="FB54" t="str">
            <v>Alto</v>
          </cell>
        </row>
        <row r="55">
          <cell r="A55" t="str">
            <v>x</v>
          </cell>
          <cell r="L55" t="str">
            <v>ADMINSTRACIÓN DE BIENES Y SERVICIOS</v>
          </cell>
          <cell r="M55" t="str">
            <v>R39</v>
          </cell>
          <cell r="U55" t="str">
            <v>Gestionar viáticos y pasajes para comisiones autorizadas en fines de semana y festivos o para fines no oficiales</v>
          </cell>
          <cell r="V55" t="str">
            <v>Si</v>
          </cell>
          <cell r="AA55" t="str">
            <v>Riesgo Corrupción</v>
          </cell>
          <cell r="AB55" t="str">
            <v>Corrupción</v>
          </cell>
          <cell r="BI55" t="str">
            <v>Falta de integridad por parte de los solicitantes</v>
          </cell>
          <cell r="BT55" t="str">
            <v>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v>
          </cell>
          <cell r="CO55" t="str">
            <v>Formato</v>
          </cell>
          <cell r="CP55" t="str">
            <v>Jefe de Unidad Ejecutora Con apoyo de la Persona designada en cada Unidad Ejecutora para verificar las comisiones solicitadas</v>
          </cell>
          <cell r="CQ55" t="str">
            <v>1, 2°, 3° y 4° trimestre de 2021</v>
          </cell>
          <cell r="CR55" t="str">
            <v>Porcentaje de controles implementados</v>
          </cell>
          <cell r="CS55" t="str">
            <v xml:space="preserve"> (N° de solicitudes aprobadas / N° de solicitudes recibidas) * 100 </v>
          </cell>
          <cell r="CT55" t="str">
            <v>No Aplica</v>
          </cell>
          <cell r="DO55" t="str">
            <v>No Aplica</v>
          </cell>
          <cell r="DP55" t="str">
            <v>No Aplica</v>
          </cell>
          <cell r="DQ55" t="str">
            <v>No Aplica</v>
          </cell>
          <cell r="DR55" t="str">
            <v>No Aplica</v>
          </cell>
          <cell r="DS55" t="str">
            <v>No Aplica</v>
          </cell>
          <cell r="DT55" t="str">
            <v>No Aplica</v>
          </cell>
          <cell r="EO55" t="str">
            <v>No Aplica</v>
          </cell>
          <cell r="EP55" t="str">
            <v>No Aplica</v>
          </cell>
          <cell r="EQ55" t="str">
            <v>No Aplica</v>
          </cell>
          <cell r="ER55" t="str">
            <v>No Aplica</v>
          </cell>
          <cell r="EV55" t="str">
            <v>Reducir</v>
          </cell>
          <cell r="EW55">
            <v>2</v>
          </cell>
          <cell r="EX55" t="str">
            <v>Improbable</v>
          </cell>
          <cell r="EY55">
            <v>3</v>
          </cell>
          <cell r="EZ55" t="str">
            <v>Moderado</v>
          </cell>
          <cell r="FA55">
            <v>6</v>
          </cell>
          <cell r="FB55" t="str">
            <v>Moderado</v>
          </cell>
        </row>
        <row r="56">
          <cell r="A56" t="str">
            <v>x</v>
          </cell>
          <cell r="L56" t="str">
            <v>ADMINSTRACIÓN DE BIENES Y SERVICIOS</v>
          </cell>
          <cell r="M56" t="str">
            <v>R40</v>
          </cell>
          <cell r="U56" t="str">
            <v>Cobro de servicios de mantenimiento del parque automotor por mayor valor o sobre servicios no prestados</v>
          </cell>
          <cell r="V56" t="str">
            <v>Si</v>
          </cell>
          <cell r="AA56" t="str">
            <v>Riesgo Corrupción</v>
          </cell>
          <cell r="AB56" t="str">
            <v>Corrupción</v>
          </cell>
          <cell r="BI56" t="str">
            <v>Supervisión del contrato de mantenimiento del parque automotor es realizada desde el nivel central - servicios de mantenimiento son realizados en los talleres del contratista a nivel nacional</v>
          </cell>
          <cell r="BT56" t="str">
            <v>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v>
          </cell>
          <cell r="CO56" t="str">
            <v>Facturas, informes, correos y memorandos</v>
          </cell>
          <cell r="CP56" t="str">
            <v>El supervisor del contrato de mantenimiento Con apoyo del Responsable del vehículo</v>
          </cell>
          <cell r="CQ56" t="str">
            <v>1°, 2°, 3° y 4° trimestre de 2021</v>
          </cell>
          <cell r="CR56" t="str">
            <v>Porcentaje de cambios autorizados</v>
          </cell>
          <cell r="CS56" t="str">
            <v xml:space="preserve"> (Numero de repuestos cambiados, originales/numero de repuestos autorizados)*100</v>
          </cell>
          <cell r="CT56" t="str">
            <v>No Aplica</v>
          </cell>
          <cell r="DO56" t="str">
            <v>No Aplica</v>
          </cell>
          <cell r="DP56" t="str">
            <v>No Aplica</v>
          </cell>
          <cell r="DQ56" t="str">
            <v>No Aplica</v>
          </cell>
          <cell r="DR56" t="str">
            <v>No Aplica</v>
          </cell>
          <cell r="DS56" t="str">
            <v>No Aplica</v>
          </cell>
          <cell r="DT56" t="str">
            <v>No Aplica</v>
          </cell>
          <cell r="EO56" t="str">
            <v>No Aplica</v>
          </cell>
          <cell r="EP56" t="str">
            <v>No Aplica</v>
          </cell>
          <cell r="EQ56" t="str">
            <v>No Aplica</v>
          </cell>
          <cell r="ER56" t="str">
            <v>No Aplica</v>
          </cell>
          <cell r="EV56" t="str">
            <v>Reducir</v>
          </cell>
          <cell r="EW56">
            <v>2</v>
          </cell>
          <cell r="EX56" t="str">
            <v>Improbable</v>
          </cell>
          <cell r="EY56">
            <v>4</v>
          </cell>
          <cell r="EZ56" t="str">
            <v>Mayor</v>
          </cell>
          <cell r="FA56">
            <v>8</v>
          </cell>
          <cell r="FB56" t="str">
            <v>Alto</v>
          </cell>
        </row>
        <row r="57">
          <cell r="A57" t="str">
            <v>x</v>
          </cell>
          <cell r="L57" t="str">
            <v>ADMINSTRACIÓN DE BIENES Y SERVICIOS</v>
          </cell>
          <cell r="M57" t="str">
            <v>R41</v>
          </cell>
          <cell r="U57" t="str">
            <v>Terceros usufructúen los bienes fiscales y/o puedan llegar a apropiarse del bien</v>
          </cell>
          <cell r="V57" t="str">
            <v>Agenda Próximo Comité</v>
          </cell>
          <cell r="AA57" t="str">
            <v>Riesgo Corrupción</v>
          </cell>
          <cell r="AB57" t="str">
            <v>Corrupción</v>
          </cell>
          <cell r="BI57" t="str">
            <v>Falta de diligencia y oportunidad en la atención de solicitudes de restitución de los inmuebles por parte de las unidades involucradas (Direcciones Territoriales y Oficina Asesora Jurídica) - Principio de confianza legítima (permisividad)</v>
          </cell>
          <cell r="BT57" t="str">
            <v xml:space="preserve">Solicitar, trimestralmente, información de los predios de su jurisdicción de cada Dirección Territorial, para conocer el tipo de tenencia (estado) de los inmuebles.
La respuestas se registra en el aplicativo y si hay error en el informe se responde por memorando ( si no hay respuesta se reiteran los memorandos).
</v>
          </cell>
          <cell r="CO57" t="str">
            <v>Memorandos y expediente de los inmuebles</v>
          </cell>
          <cell r="CP57" t="str">
            <v>Coordinador(a) del Proceso de Bienes y Seguros Con apoyo del personal del grupo</v>
          </cell>
          <cell r="CQ57" t="str">
            <v>1°, 2°, 3° y 4° trimestre de 2021</v>
          </cell>
          <cell r="CR57" t="str">
            <v>Saneamiento de Bienes fiscales</v>
          </cell>
          <cell r="CS57" t="str">
            <v xml:space="preserve"> No de Bienes fiscales saneados/ No Total de Bienes fiscales a cargo</v>
          </cell>
          <cell r="CT57" t="str">
            <v>No Aplica</v>
          </cell>
          <cell r="DO57" t="str">
            <v>No Aplica</v>
          </cell>
          <cell r="DP57" t="str">
            <v>No Aplica</v>
          </cell>
          <cell r="DQ57" t="str">
            <v>No Aplica</v>
          </cell>
          <cell r="DR57" t="str">
            <v>No Aplica</v>
          </cell>
          <cell r="DS57" t="str">
            <v>No Aplica</v>
          </cell>
          <cell r="DT57" t="str">
            <v>No Aplica</v>
          </cell>
          <cell r="EO57" t="str">
            <v>No Aplica</v>
          </cell>
          <cell r="EP57" t="str">
            <v>No Aplica</v>
          </cell>
          <cell r="EQ57" t="str">
            <v>No Aplica</v>
          </cell>
          <cell r="ER57" t="str">
            <v>No Aplica</v>
          </cell>
          <cell r="EV57" t="str">
            <v>Reducir</v>
          </cell>
          <cell r="EW57">
            <v>2</v>
          </cell>
          <cell r="EX57" t="str">
            <v>Improbable</v>
          </cell>
          <cell r="EY57">
            <v>5</v>
          </cell>
          <cell r="EZ57" t="str">
            <v>Catastrófico</v>
          </cell>
          <cell r="FA57">
            <v>10</v>
          </cell>
          <cell r="FB57" t="str">
            <v>Extremo</v>
          </cell>
        </row>
        <row r="58">
          <cell r="A58" t="str">
            <v>x</v>
          </cell>
          <cell r="L58" t="str">
            <v>ADMINSTRACIÓN DE BIENES Y SERVICIOS</v>
          </cell>
          <cell r="M58" t="str">
            <v>R42</v>
          </cell>
          <cell r="U58" t="str">
            <v>Manejo inadecuado de la información institucional en beneficio particular o de terceros</v>
          </cell>
          <cell r="V58" t="str">
            <v>Si</v>
          </cell>
          <cell r="AA58" t="str">
            <v>Riesgo Corrupción</v>
          </cell>
          <cell r="AB58" t="str">
            <v>Corrupción</v>
          </cell>
          <cell r="BI58" t="str">
            <v>Directivo, funcionario o contratista de prestación de servicios que, por sí o por persona interpuesta, reciba, solicite o acepte una dádiva o cualquier beneficio para que falsifique, destruya, suprima, oculte o incorpore indebidamente documentos”.</v>
          </cell>
          <cell r="BT58" t="str">
            <v>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v>
          </cell>
          <cell r="CO58" t="str">
            <v>Planillas de control de préstamo de expedientes</v>
          </cell>
          <cell r="CP58" t="str">
            <v>Coordinador Grupo Interno de trabajo Administración Documental Con el personal del grupo</v>
          </cell>
          <cell r="CQ58" t="str">
            <v>1°, 2°, 3° y 4° trimestre de 2021</v>
          </cell>
          <cell r="CR58" t="str">
            <v>Devoluciones</v>
          </cell>
          <cell r="CS58" t="str">
            <v>(Expedientes no entregados o entregados incompletos o intervenidos/Expedientes físicos prestados) * 100</v>
          </cell>
          <cell r="CT58" t="str">
            <v>No Aplica</v>
          </cell>
          <cell r="DO58" t="str">
            <v>No Aplica</v>
          </cell>
          <cell r="DP58" t="str">
            <v>No Aplica</v>
          </cell>
          <cell r="DQ58" t="str">
            <v>No Aplica</v>
          </cell>
          <cell r="DR58" t="str">
            <v>No Aplica</v>
          </cell>
          <cell r="DS58" t="str">
            <v>No Aplica</v>
          </cell>
          <cell r="DT58" t="str">
            <v>No Aplica</v>
          </cell>
          <cell r="EO58" t="str">
            <v>No Aplica</v>
          </cell>
          <cell r="EP58" t="str">
            <v>No Aplica</v>
          </cell>
          <cell r="EQ58" t="str">
            <v>No Aplica</v>
          </cell>
          <cell r="ER58" t="str">
            <v>No Aplica</v>
          </cell>
          <cell r="EV58" t="str">
            <v>Reducir</v>
          </cell>
          <cell r="EW58">
            <v>1</v>
          </cell>
          <cell r="EX58" t="str">
            <v>Rara Vez</v>
          </cell>
          <cell r="EY58">
            <v>4</v>
          </cell>
          <cell r="EZ58" t="str">
            <v>Mayor</v>
          </cell>
          <cell r="FA58">
            <v>4</v>
          </cell>
          <cell r="FB58" t="str">
            <v>Alto</v>
          </cell>
        </row>
        <row r="59">
          <cell r="L59" t="str">
            <v>EVALUACIÓN Y SEGUIMIENTO</v>
          </cell>
          <cell r="M59" t="str">
            <v>R43</v>
          </cell>
          <cell r="U59" t="str">
            <v>Adelantar sin objetividad e independencia la evaluación de la eficiencia, eficacia y efectividad de los controles de la Entidad.</v>
          </cell>
          <cell r="V59" t="str">
            <v>Si</v>
          </cell>
          <cell r="AA59" t="str">
            <v>Riesgo Gestión Proceso</v>
          </cell>
          <cell r="AB59" t="str">
            <v>Operativos</v>
          </cell>
          <cell r="BI59" t="str">
            <v>Cuando se desconocen o incumplen las normas que rigen el ejercicio de auditoría de acuerdo con el marco internacional para la práctica profesional de la auditoría interna</v>
          </cell>
          <cell r="BT59" t="str">
            <v>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v>
          </cell>
          <cell r="CO59" t="str">
            <v>Registros de mesa de trabajo presenciales o virtuales y correos electrónicos</v>
          </cell>
          <cell r="CP59" t="str">
            <v>Jefe de la Oficina de Control Interno con apoyo de los Coordinadores de Grupo de la OCI</v>
          </cell>
          <cell r="CQ59" t="str">
            <v xml:space="preserve">4° Trimestre </v>
          </cell>
          <cell r="CR59" t="str">
            <v>Porcentaje de Calidad en el producto OCI</v>
          </cell>
          <cell r="CS59" t="str">
            <v># productos OCI revisados previa liberación x mes / # productos OCI elaborados x mes * 100</v>
          </cell>
          <cell r="CT59" t="str">
            <v>No Aplica</v>
          </cell>
          <cell r="DO59" t="str">
            <v>No aplica</v>
          </cell>
          <cell r="DP59" t="str">
            <v>No aplica</v>
          </cell>
          <cell r="DQ59" t="str">
            <v>No aplica</v>
          </cell>
          <cell r="DR59" t="str">
            <v>No aplica</v>
          </cell>
          <cell r="DS59" t="str">
            <v>No aplica</v>
          </cell>
          <cell r="DT59" t="str">
            <v>No aplica</v>
          </cell>
          <cell r="EO59" t="str">
            <v>No Aplica</v>
          </cell>
          <cell r="EP59" t="str">
            <v>No Aplica</v>
          </cell>
          <cell r="EQ59" t="str">
            <v>No Aplica</v>
          </cell>
          <cell r="ER59" t="str">
            <v>No Aplica</v>
          </cell>
          <cell r="ES59" t="str">
            <v>No Aplica</v>
          </cell>
          <cell r="EV59" t="str">
            <v>Reducir</v>
          </cell>
          <cell r="EW59">
            <v>1</v>
          </cell>
          <cell r="EX59" t="str">
            <v>Rara Vez</v>
          </cell>
          <cell r="EY59">
            <v>3</v>
          </cell>
          <cell r="EZ59" t="str">
            <v>Moderado</v>
          </cell>
          <cell r="FA59">
            <v>3</v>
          </cell>
          <cell r="FB59" t="str">
            <v>Moderado</v>
          </cell>
        </row>
        <row r="61">
          <cell r="A61" t="str">
            <v>x</v>
          </cell>
          <cell r="L61" t="str">
            <v>GESTIÓN CONTRACTUAL</v>
          </cell>
          <cell r="M61" t="str">
            <v>R45</v>
          </cell>
          <cell r="U61" t="str">
            <v>Suministro con fines de lucro a futuros proponentes documentos precontractuales antes de ser publicados para favorecer a dicho particular</v>
          </cell>
          <cell r="V61" t="str">
            <v>Borrador</v>
          </cell>
          <cell r="AA61" t="str">
            <v>Riesgo Corrupción</v>
          </cell>
          <cell r="AB61" t="str">
            <v>Corrupción</v>
          </cell>
          <cell r="BI61" t="str">
            <v>Intereses y favorecimiento económico personal o corporativo intencionado fuera de las normas y procedimientos</v>
          </cell>
          <cell r="BT61" t="str">
            <v>La  Oficina Asesora de Planeación sugiere revisar la redacción de esta actividad de control, especialmente para asegurar correlación directa con la causa raíz “Intereses y favorecimiento económico personal o corporativo intencionado fuera de las normas y procedimientos.”, así mismo como los responsables de su ejecución y medidas existentes.
En cuando a la propuesta de “Fomentar principios y valores en la prevención de hechos de corrupción” se precisa que el Plan de Acción Anual 2020 incluye las actividades:
 “Dar continuidad al plan de fortalecimiento del código de integridad y gestión ética de la entidad” a cargo de la  Subdirección Administrativa.
“Realizar talleres sobre la responsabilidad de los servidores públicos (deberes, derechos y obligaciones)” a cargo de la Secretaría General.</v>
          </cell>
          <cell r="EW61">
            <v>1</v>
          </cell>
          <cell r="EY61">
            <v>1</v>
          </cell>
          <cell r="FA61">
            <v>1</v>
          </cell>
        </row>
        <row r="62">
          <cell r="A62" t="str">
            <v>x</v>
          </cell>
          <cell r="L62" t="str">
            <v>GESTIÓN CONTRACTUAL</v>
          </cell>
          <cell r="M62" t="str">
            <v>R46</v>
          </cell>
          <cell r="U62" t="str">
            <v>Omisión o elaboración deficiente de documentos precontractuales a fin de favorecer a un particular</v>
          </cell>
          <cell r="V62" t="str">
            <v>Borrador</v>
          </cell>
          <cell r="AA62" t="str">
            <v>Riesgo Corrupción</v>
          </cell>
          <cell r="AB62" t="str">
            <v>Corrupción</v>
          </cell>
          <cell r="BI62" t="str">
            <v>Intereses y favorecimiento económico personal o corporativo intencionado fuera de las normas y procedimientos</v>
          </cell>
          <cell r="CO62" t="str">
            <v xml:space="preserve">Documentos Precontractuales Obligatorios - Carpeta del Proceso
 </v>
          </cell>
          <cell r="CP62" t="str">
            <v>Coordinador del Grupo de Asuntos Precontractuales
Con apoyo del  Abogado Líder de Proceso, Miembros de los Equipos de Revisión de la Dirección de Contratación</v>
          </cell>
          <cell r="CQ62" t="str">
            <v>1°, 2°, 3° y 4° trimestre de 2021</v>
          </cell>
          <cell r="CR62" t="str">
            <v xml:space="preserve">Aforo total de documentos obligatorios </v>
          </cell>
          <cell r="CS62" t="str">
            <v># de procesos incompletos / Total de procesos evacuados</v>
          </cell>
          <cell r="EV62" t="str">
            <v>Reducir</v>
          </cell>
          <cell r="EW62">
            <v>3</v>
          </cell>
          <cell r="EX62" t="str">
            <v>Posible</v>
          </cell>
          <cell r="EY62">
            <v>4</v>
          </cell>
          <cell r="EZ62" t="str">
            <v>Mayor</v>
          </cell>
          <cell r="FA62">
            <v>12</v>
          </cell>
          <cell r="FB62" t="str">
            <v>Extremo</v>
          </cell>
        </row>
        <row r="63">
          <cell r="A63" t="str">
            <v>x</v>
          </cell>
          <cell r="L63" t="str">
            <v>GESTIÓN CONTRACTUAL</v>
          </cell>
          <cell r="M63" t="str">
            <v>R47</v>
          </cell>
          <cell r="U63" t="str">
            <v>Evaluaciones Técnica, Jurídica, Económica y/o Financiera de los Requisitos Habilitantes o en la ponderación de manera irregular que permita favorecer determinada propuesta y por ende al proponente sin ser observada por otros</v>
          </cell>
          <cell r="V63" t="str">
            <v>Borrador</v>
          </cell>
          <cell r="AA63" t="str">
            <v>Riesgo Corrupción</v>
          </cell>
          <cell r="AB63" t="str">
            <v>Corrupción</v>
          </cell>
          <cell r="BI63" t="str">
            <v>Intereses y favorecimiento económico personal o corporativo intencionado fuera de las normas y procedimientos”, “Evaluación Incoherente. Se refiere a la posibilidad de que un Evaluador cometa errores en la metodología, o criterios de evaluación.
Evaluación Incoherente. Se refiere a la posibilidad de que un Evaluador cometa errores en la metodología, o criterios de evaluación.</v>
          </cell>
          <cell r="BT63" t="str">
            <v>Verificar la calidad de cada  informe de evaluación con el propósito de impedir la manifestación del riesgo. En caso de detectar errores en la metodología o incumplimiento de normas y procedimientos se procede a corregir el informes de evaluación.</v>
          </cell>
          <cell r="CO63" t="str">
            <v>Informe de evaluación – Carpeta del proceso</v>
          </cell>
          <cell r="CP63" t="str">
            <v>Director de Contratación con apoyo del Coordinador del Grupo de Asuntos Precontractuales, profesionales evaluadores y abogado líder</v>
          </cell>
          <cell r="CQ63" t="str">
            <v xml:space="preserve">Mensual </v>
          </cell>
          <cell r="CR63" t="str">
            <v>Informes de evaluación revisados</v>
          </cell>
          <cell r="CS63" t="str">
            <v>Número de correcciones efectuadas en los informes de evaluación/total de evaluaciones realizadas </v>
          </cell>
          <cell r="CT63" t="str">
            <v>No Aplica</v>
          </cell>
          <cell r="DO63" t="str">
            <v>No aplica</v>
          </cell>
          <cell r="DP63" t="str">
            <v>No aplica</v>
          </cell>
          <cell r="DQ63" t="str">
            <v>No aplica</v>
          </cell>
          <cell r="DR63" t="str">
            <v>No aplica</v>
          </cell>
          <cell r="DS63" t="str">
            <v>No aplica</v>
          </cell>
          <cell r="DT63" t="str">
            <v>No aplica</v>
          </cell>
          <cell r="EO63" t="str">
            <v>No Aplica</v>
          </cell>
          <cell r="EP63" t="str">
            <v>No Aplica</v>
          </cell>
          <cell r="EQ63" t="str">
            <v>No Aplica</v>
          </cell>
          <cell r="ER63" t="str">
            <v>No Aplica</v>
          </cell>
          <cell r="EV63" t="str">
            <v>Reducir</v>
          </cell>
          <cell r="EW63">
            <v>3</v>
          </cell>
          <cell r="EX63" t="str">
            <v>Posible</v>
          </cell>
          <cell r="EY63">
            <v>4</v>
          </cell>
          <cell r="EZ63" t="str">
            <v>Mayor</v>
          </cell>
          <cell r="FA63">
            <v>12</v>
          </cell>
          <cell r="FB63" t="str">
            <v>Extremo</v>
          </cell>
        </row>
        <row r="64">
          <cell r="A64" t="str">
            <v>x</v>
          </cell>
          <cell r="L64" t="str">
            <v>GESTIÓN AMBIENTAL, SOCIAL, PREDIAL Y DE SOSTENIBILIDAD</v>
          </cell>
          <cell r="M64" t="str">
            <v>R48</v>
          </cell>
          <cell r="U64" t="str">
            <v>Desviación en el seguimiento a los lineamientos institucionales para el cumplimiento de la intervención social, ambiental y predial, por insuficiencia de recursos o conflicto de intereses</v>
          </cell>
          <cell r="V64" t="str">
            <v>Si</v>
          </cell>
          <cell r="AA64" t="str">
            <v>Riesgo Corrupción</v>
          </cell>
          <cell r="AB64" t="str">
            <v>Corrupción</v>
          </cell>
          <cell r="BI64" t="str">
            <v>Deficiencias en la comunicación con las unidades (ej.: en cuanto a programas, procesos y procedimientos)”</v>
          </cell>
          <cell r="BT64" t="str">
            <v>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v>
          </cell>
          <cell r="CO64" t="str">
            <v> Informes de seguimiento a los proyectos</v>
          </cell>
          <cell r="CP64" t="str">
            <v>Subdirector de Medio Ambiente y Gestión Social  con apoyo de los Coordinadores de grupos internos de trabajo de la subdirección de medio ambiente y gestión social</v>
          </cell>
          <cell r="CQ64" t="str">
            <v xml:space="preserve"> 2°, 3° y 4° trimestre de 2021</v>
          </cell>
          <cell r="CR64" t="str">
            <v>Porcentaje de seguimiento a proyecto</v>
          </cell>
          <cell r="CS64" t="str">
            <v>(N.º de proyectos retroalimentados /  N.º total de proyectos) * 100</v>
          </cell>
          <cell r="CT64" t="str">
            <v>No Aplica</v>
          </cell>
          <cell r="DO64" t="str">
            <v>No Aplica</v>
          </cell>
          <cell r="DP64" t="str">
            <v>No Aplica</v>
          </cell>
          <cell r="DQ64" t="str">
            <v>No Aplica</v>
          </cell>
          <cell r="DR64" t="str">
            <v>No Aplica</v>
          </cell>
          <cell r="DS64" t="str">
            <v>No Aplica</v>
          </cell>
          <cell r="DT64" t="str">
            <v>No Aplica</v>
          </cell>
          <cell r="EO64" t="str">
            <v>No Aplica</v>
          </cell>
          <cell r="EP64" t="str">
            <v>No Aplica</v>
          </cell>
          <cell r="EQ64" t="str">
            <v>No Aplica</v>
          </cell>
          <cell r="ER64" t="str">
            <v>No Aplica</v>
          </cell>
          <cell r="EV64" t="str">
            <v>Reducir</v>
          </cell>
          <cell r="EW64">
            <v>1</v>
          </cell>
          <cell r="EX64" t="str">
            <v>Rara Vez</v>
          </cell>
          <cell r="EY64">
            <v>5</v>
          </cell>
          <cell r="EZ64" t="str">
            <v>Catastrófico</v>
          </cell>
          <cell r="FA64">
            <v>5</v>
          </cell>
          <cell r="FB64" t="str">
            <v>Extremo</v>
          </cell>
        </row>
        <row r="65">
          <cell r="L65" t="str">
            <v>GESTIÓN LEGAL Y DEFENSA JUDICIAL</v>
          </cell>
          <cell r="M65" t="str">
            <v>R49</v>
          </cell>
          <cell r="U65" t="str">
            <v>Decidir conciliar total o parcialmente en casos que no lo ameriten o decidir no conciliar en casos en los que se requiere  o sea recomendable</v>
          </cell>
          <cell r="V65" t="str">
            <v>Si</v>
          </cell>
          <cell r="AA65" t="str">
            <v>Riesgo Gestión Proceso</v>
          </cell>
          <cell r="AB65" t="str">
            <v>Operativos</v>
          </cell>
          <cell r="BI65" t="str">
            <v>Falta de profundidad en el estudio jurídico y/o deficiencias al elaborar la ficha</v>
          </cell>
          <cell r="BT65" t="str">
            <v>Revisar y analizar, quincenalmente, previamente los estudios contenidos en las fichas de conciliación a someter al Comité de conciliación. En caso de se necesario, de solicitará al abogado responsable los ajustes y complementos de la ficha de conciliación</v>
          </cell>
          <cell r="CO65" t="str">
            <v>Acta de precomité</v>
          </cell>
          <cell r="CP65" t="str">
            <v>Coordinador de Grupo Judiciales y Litigantes
 con apoyo del Secretario Técnico de Comité</v>
          </cell>
          <cell r="CQ65" t="str">
            <v>4° trimestre 2020</v>
          </cell>
          <cell r="CR65" t="str">
            <v>Implementación de precomites</v>
          </cell>
          <cell r="CS65" t="str">
            <v>Precomités realizados/ Precomités programados</v>
          </cell>
          <cell r="CT65" t="str">
            <v>No Aplica</v>
          </cell>
          <cell r="DO65" t="str">
            <v>No Aplica</v>
          </cell>
          <cell r="DP65" t="str">
            <v>No Aplica</v>
          </cell>
          <cell r="DQ65" t="str">
            <v>No Aplica</v>
          </cell>
          <cell r="DR65" t="str">
            <v>No Aplica</v>
          </cell>
          <cell r="DS65" t="str">
            <v>No Aplica</v>
          </cell>
          <cell r="DT65" t="str">
            <v>No Aplica</v>
          </cell>
          <cell r="EO65" t="str">
            <v>No Aplica</v>
          </cell>
          <cell r="EP65" t="str">
            <v>No Aplica</v>
          </cell>
          <cell r="EQ65" t="str">
            <v>No Aplica</v>
          </cell>
          <cell r="ER65" t="str">
            <v>No Aplica</v>
          </cell>
          <cell r="ES65" t="str">
            <v>No Aplica</v>
          </cell>
          <cell r="EV65" t="str">
            <v>Reducir</v>
          </cell>
          <cell r="EW65">
            <v>3</v>
          </cell>
          <cell r="EX65" t="str">
            <v>Posible</v>
          </cell>
          <cell r="EY65">
            <v>5</v>
          </cell>
          <cell r="EZ65" t="str">
            <v>Catastrófico</v>
          </cell>
          <cell r="FA65">
            <v>15</v>
          </cell>
          <cell r="FB65" t="str">
            <v>Extremo</v>
          </cell>
        </row>
        <row r="66">
          <cell r="L66" t="str">
            <v>GESTIÓN LEGAL Y DEFENSA JUDICIAL</v>
          </cell>
          <cell r="M66" t="str">
            <v>R50</v>
          </cell>
          <cell r="U66" t="str">
            <v>Emisión no oportuna de conceptos jurídicos</v>
          </cell>
          <cell r="V66" t="str">
            <v>Si</v>
          </cell>
          <cell r="AA66" t="str">
            <v>Riesgo Gestión Proceso</v>
          </cell>
          <cell r="AB66" t="str">
            <v>Operativos</v>
          </cell>
          <cell r="BI66" t="str">
            <v>No obtener la colaboración oportuna y/o adecuada de las Unidades Ejecutoras en lo que respecta a emisión de conceptos</v>
          </cell>
          <cell r="BT66" t="str">
            <v>Completar la información necesaria para la emisión oportuna del concepto.
Realizar un seguimiento semanal a las respuestas y reiterar si es el caso.</v>
          </cell>
          <cell r="CO66" t="str">
            <v>SICOR/ Memorando u oficio</v>
          </cell>
          <cell r="CP66" t="str">
            <v>coordinador Grupo de Conceptos Con apoyo de los Abogados asignados al Grupo de Conceptos</v>
          </cell>
          <cell r="CQ66" t="str">
            <v>4° trimestre 2020</v>
          </cell>
          <cell r="CR66" t="str">
            <v>Índice de solicitudes o reiteraciones</v>
          </cell>
          <cell r="CS66" t="str">
            <v>N° de Memorandos u oficios requiriendo información/  Número de solicitudes que requieran información adicional</v>
          </cell>
          <cell r="CT66" t="str">
            <v>No Aplica</v>
          </cell>
          <cell r="DO66" t="str">
            <v>No Aplica</v>
          </cell>
          <cell r="DP66" t="str">
            <v>No Aplica</v>
          </cell>
          <cell r="DQ66" t="str">
            <v>No Aplica</v>
          </cell>
          <cell r="DR66" t="str">
            <v>No Aplica</v>
          </cell>
          <cell r="DS66" t="str">
            <v>No Aplica</v>
          </cell>
          <cell r="DT66" t="str">
            <v>No Aplica</v>
          </cell>
          <cell r="EO66" t="str">
            <v>No Aplica</v>
          </cell>
          <cell r="EP66" t="str">
            <v>No Aplica</v>
          </cell>
          <cell r="EQ66" t="str">
            <v>No Aplica</v>
          </cell>
          <cell r="ER66" t="str">
            <v>No Aplica</v>
          </cell>
          <cell r="ES66" t="str">
            <v>No Aplica</v>
          </cell>
          <cell r="EV66" t="str">
            <v>Reducir</v>
          </cell>
          <cell r="EW66">
            <v>3</v>
          </cell>
          <cell r="EX66" t="str">
            <v>Posible</v>
          </cell>
          <cell r="EY66">
            <v>4</v>
          </cell>
          <cell r="EZ66" t="str">
            <v>Mayor</v>
          </cell>
          <cell r="FA66">
            <v>12</v>
          </cell>
          <cell r="FB66" t="str">
            <v>Extremo</v>
          </cell>
        </row>
        <row r="67">
          <cell r="L67" t="str">
            <v>GESTIÓN LEGAL Y DEFENSA JUDICIAL</v>
          </cell>
          <cell r="M67" t="str">
            <v>R51</v>
          </cell>
          <cell r="U67" t="str">
            <v>Omitir o dilatar actuaciones del proceso de cobro persuasivo y por jurisdicción coactiva, facilitándole al deudor la oportunidad de constituirse en insolvencia o liquidación</v>
          </cell>
          <cell r="V67" t="str">
            <v>Si</v>
          </cell>
          <cell r="AA67" t="str">
            <v>Riesgo Gestión Proceso</v>
          </cell>
          <cell r="AB67" t="str">
            <v>Operativos</v>
          </cell>
          <cell r="BI67" t="str">
            <v>Falta de personal idóneo y comprometido</v>
          </cell>
          <cell r="BT67" t="str">
            <v>Evaluar mensualmente los informes presentados por los abogados responsables de los procesos de cobro persuasivo y por jurisdicción coactiva y cuando se requiera realizar observaciones a los informes presentados por los abogados sustanciadores</v>
          </cell>
          <cell r="CO67" t="str">
            <v>Informe y acta de reunión</v>
          </cell>
          <cell r="CP67" t="str">
            <v>Jefe Oficina Jurídica con apoyo del Coordinador Grupo de Jurisdicción Coactiva</v>
          </cell>
          <cell r="CQ67" t="str">
            <v>4° trimestre 2020</v>
          </cell>
          <cell r="CR67" t="str">
            <v>Verificación de informes</v>
          </cell>
          <cell r="CS67" t="str">
            <v>informes verificados/ Informes presentados</v>
          </cell>
          <cell r="CT67" t="str">
            <v>No Aplica</v>
          </cell>
          <cell r="DO67" t="str">
            <v>No Aplica</v>
          </cell>
          <cell r="DP67" t="str">
            <v>No Aplica</v>
          </cell>
          <cell r="DQ67" t="str">
            <v>No Aplica</v>
          </cell>
          <cell r="DR67" t="str">
            <v>No Aplica</v>
          </cell>
          <cell r="DS67" t="str">
            <v>No Aplica</v>
          </cell>
          <cell r="DT67" t="str">
            <v>No Aplica</v>
          </cell>
          <cell r="EO67" t="str">
            <v>No Aplica</v>
          </cell>
          <cell r="EP67" t="str">
            <v>No Aplica</v>
          </cell>
          <cell r="EQ67" t="str">
            <v>No Aplica</v>
          </cell>
          <cell r="ER67" t="str">
            <v>No Aplica</v>
          </cell>
          <cell r="ES67" t="str">
            <v>No Aplica</v>
          </cell>
          <cell r="EV67" t="str">
            <v>Reducir</v>
          </cell>
          <cell r="EW67">
            <v>3</v>
          </cell>
          <cell r="EX67" t="str">
            <v>Posible</v>
          </cell>
          <cell r="EY67">
            <v>5</v>
          </cell>
          <cell r="EZ67" t="str">
            <v>Catastrófico</v>
          </cell>
          <cell r="FA67">
            <v>15</v>
          </cell>
          <cell r="FB67" t="str">
            <v>Extremo</v>
          </cell>
        </row>
        <row r="68">
          <cell r="L68" t="str">
            <v>GESTIÓN LEGAL Y DEFENSA JUDICIAL</v>
          </cell>
          <cell r="M68" t="str">
            <v>R52</v>
          </cell>
          <cell r="U68" t="str">
            <v>Improcedencia del trámite de las solicitudes de inicio de procedimiento administrativo</v>
          </cell>
          <cell r="V68" t="str">
            <v>Si</v>
          </cell>
          <cell r="AA68" t="str">
            <v>Riesgo Gestión Proceso</v>
          </cell>
          <cell r="AB68" t="str">
            <v>Operativos</v>
          </cell>
          <cell r="BI68" t="str">
            <v>Rotación permanente de abogados externos</v>
          </cell>
          <cell r="BT68" t="str">
            <v>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v>
          </cell>
          <cell r="CO68" t="str">
            <v>SICOR/memorando</v>
          </cell>
          <cell r="CP68" t="str">
            <v>Jefe Oficina Jurídica con apoyo del Coordinador de Grupo Administrativos y Sancionatorios</v>
          </cell>
          <cell r="CQ68" t="str">
            <v>4° trimestre 2020</v>
          </cell>
          <cell r="CR68" t="str">
            <v>Porcentaje de solicitudes evaluadas</v>
          </cell>
          <cell r="CS68" t="str">
            <v>Número de solicitudes evaluadas/número de solicitudes presentadas</v>
          </cell>
          <cell r="CT68" t="str">
            <v>No Aplica</v>
          </cell>
          <cell r="DO68" t="str">
            <v>No Aplica</v>
          </cell>
          <cell r="DP68" t="str">
            <v>No Aplica</v>
          </cell>
          <cell r="DQ68" t="str">
            <v>No Aplica</v>
          </cell>
          <cell r="DR68" t="str">
            <v>No Aplica</v>
          </cell>
          <cell r="DS68" t="str">
            <v>No Aplica</v>
          </cell>
          <cell r="DT68" t="str">
            <v>No Aplica</v>
          </cell>
          <cell r="EO68" t="str">
            <v>No Aplica</v>
          </cell>
          <cell r="EP68" t="str">
            <v>No Aplica</v>
          </cell>
          <cell r="EQ68" t="str">
            <v>No Aplica</v>
          </cell>
          <cell r="ER68" t="str">
            <v>No Aplica</v>
          </cell>
          <cell r="ES68" t="str">
            <v>No Aplica</v>
          </cell>
          <cell r="EV68" t="str">
            <v>Reducir</v>
          </cell>
          <cell r="EW68">
            <v>3</v>
          </cell>
          <cell r="EX68" t="str">
            <v>Posible</v>
          </cell>
          <cell r="EY68">
            <v>4</v>
          </cell>
          <cell r="EZ68" t="str">
            <v>Mayor</v>
          </cell>
          <cell r="FA68">
            <v>12</v>
          </cell>
          <cell r="FB68" t="str">
            <v>Extremo</v>
          </cell>
        </row>
      </sheetData>
      <sheetData sheetId="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6530361-C5B8-4E47-9A43-39EFDA7E2E62}" name="Tabla1" displayName="Tabla1" ref="A3:E8" totalsRowShown="0" headerRowDxfId="23" dataDxfId="22" totalsRowDxfId="21">
  <autoFilter ref="A3:E8" xr:uid="{4BD4AF08-024C-4D28-AA2B-3EAE508216A7}"/>
  <sortState xmlns:xlrd2="http://schemas.microsoft.com/office/spreadsheetml/2017/richdata2" ref="A4:E8">
    <sortCondition ref="C3:C8"/>
  </sortState>
  <tableColumns count="5">
    <tableColumn id="1" xr3:uid="{B41E65A5-66F4-4AAF-9D23-0E5CEF9A6F9C}" name="ID" dataDxfId="19" totalsRowDxfId="20"/>
    <tableColumn id="2" xr3:uid="{B6A69449-5876-4FC0-A5E7-2D5BD54095AD}" name="PROCESO" dataDxfId="17" totalsRowDxfId="18"/>
    <tableColumn id="3" xr3:uid="{C00241D5-B714-4AD3-8A3F-3494DBBF8ED4}" name="FECHA" dataDxfId="15" totalsRowDxfId="16"/>
    <tableColumn id="5" xr3:uid="{FCF8A854-A54A-4932-B393-318F439676C3}" name="ORIGEN" dataDxfId="13" totalsRowDxfId="14"/>
    <tableColumn id="4" xr3:uid="{FE5B1DE1-A995-4D9D-B0FF-B313D437B65A}" name="MODIFICACIÓN" dataDxfId="11" totalsRowDxfId="12"/>
  </tableColumns>
  <tableStyleInfo name="TableStyleMedium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2EEFA-E6C6-444D-9790-A0430626951B}">
  <sheetPr>
    <tabColor rgb="FF92D050"/>
  </sheetPr>
  <dimension ref="A1:AQ58"/>
  <sheetViews>
    <sheetView zoomScale="70" zoomScaleNormal="70" zoomScaleSheetLayoutView="30" workbookViewId="0">
      <pane ySplit="1" topLeftCell="A2" activePane="bottomLeft" state="frozen"/>
      <selection sqref="A1:E35"/>
      <selection pane="bottomLeft" activeCell="N4" sqref="N4"/>
    </sheetView>
  </sheetViews>
  <sheetFormatPr baseColWidth="10" defaultRowHeight="15" x14ac:dyDescent="0.25"/>
  <cols>
    <col min="1" max="11" width="12.42578125" customWidth="1"/>
    <col min="12" max="12" width="29" customWidth="1"/>
    <col min="13" max="13" width="7.28515625" customWidth="1"/>
    <col min="14" max="14" width="39.28515625" customWidth="1"/>
    <col min="15" max="15" width="5.28515625" style="1" customWidth="1"/>
    <col min="16" max="17" width="4.140625" style="1" customWidth="1"/>
    <col min="18" max="18" width="34.28515625" customWidth="1"/>
    <col min="19" max="19" width="4.7109375" customWidth="1"/>
    <col min="20" max="20" width="4.140625" style="1" customWidth="1"/>
    <col min="21" max="21" width="2.85546875" customWidth="1"/>
    <col min="22" max="22" width="4.140625" style="1" customWidth="1"/>
    <col min="23" max="23" width="12.5703125" customWidth="1"/>
    <col min="24" max="24" width="6.140625" style="1" customWidth="1"/>
    <col min="25" max="25" width="8.42578125" style="1" customWidth="1"/>
    <col min="26" max="26" width="60.85546875" customWidth="1"/>
    <col min="27" max="27" width="29.7109375" customWidth="1"/>
    <col min="28" max="28" width="28" customWidth="1"/>
    <col min="29" max="29" width="16.85546875" customWidth="1"/>
    <col min="30" max="30" width="20.28515625" customWidth="1"/>
    <col min="31" max="31" width="41.5703125" customWidth="1"/>
    <col min="32" max="32" width="61.42578125" customWidth="1"/>
    <col min="33" max="33" width="34.5703125" customWidth="1"/>
    <col min="34" max="34" width="23.7109375" customWidth="1"/>
    <col min="35" max="36" width="16.85546875" customWidth="1"/>
    <col min="37" max="37" width="44.28515625" customWidth="1"/>
    <col min="38" max="38" width="55" customWidth="1"/>
    <col min="39" max="39" width="23.5703125" customWidth="1"/>
    <col min="40" max="42" width="20.28515625" bestFit="1" customWidth="1"/>
  </cols>
  <sheetData>
    <row r="1" spans="1:43" s="17" customFormat="1" ht="111" customHeight="1" thickBot="1" x14ac:dyDescent="0.3">
      <c r="A1" s="20" t="str">
        <f>'[1]CM ANTERIOR'!A3</f>
        <v>1.	Prevenir hechos de corrupción, mediante la implementación de las acciones del Plan Anticorrupción y de Atención al Ciudadano, generando credibilidad y confianza al ciudadano.</v>
      </c>
      <c r="B1" s="20" t="str">
        <f>'[1]CM ANTERIOR'!B3</f>
        <v>2.	Gestionar sistemas de información integrados, interoperando con otras entidades, para una oportuna y eficiente gestión.</v>
      </c>
      <c r="C1" s="20" t="str">
        <f>'[1]CM ANTERIOR'!C3</f>
        <v>3.	Modernizar la estructura organizacional del INVIAS, de acuerdo a las necesidades y políticas actuales que demanda la entidad para satisfacer a los grupos de valor.</v>
      </c>
      <c r="D1" s="20" t="str">
        <f>'[1]CM ANTERIOR'!D3</f>
        <v>4.	Promover la articulación interinstitucional, mediante el suministro de equipos y tecnologías inteligentes de comunicación, requeridos por el Programa de Seguridad en las Carreteras Nacionales, para garantizar la seguridad y movilidad en las vías primarias del País.</v>
      </c>
      <c r="E1" s="20" t="str">
        <f>'[1]CM ANTERIOR'!E3</f>
        <v>5.	Implementar el programa Colombia Rural en la Red Vial Terciaria a través de emprendedores rurales, por medio de alianzas estratégicas de investigación con la academia, para realizar pruebas de nuevos materiales; lo que permitirá integrar los centros de producción rural con los centros de consumo.</v>
      </c>
      <c r="F1" s="20" t="str">
        <f>'[1]CM ANTERIOR'!F3</f>
        <v>6.	Identificar, priorizar y reducir los riesgos a los que se expone la infraestructura de transporte, a través de la implementación del Plan de Gestión del Riesgo de Desastres del INVIAS, contribuyendo a proteger la infraestructura a cargo y los usuarios de las vías; en el marco de la política pública.</v>
      </c>
      <c r="G1" s="20" t="str">
        <f>'[1]CM ANTERIOR'!G3</f>
        <v>7.	Identificar, desarrollar, activar e implementar nuevas opciones de financiamiento a corto, mediano y largo plazo, para desarrollar la red vial a cargo.</v>
      </c>
      <c r="H1" s="20" t="str">
        <f>'[1]CM ANTERIOR'!H3</f>
        <v>8.	Mantener, rehabilitar y mejorar la infraestructura vial intermodal, mediante el desarrollo de programas estratégicos para la conectividad del país.</v>
      </c>
      <c r="I1" s="20" t="str">
        <f>'[1]CM ANTERIOR'!I3</f>
        <v>9.	Realizar las acciones señaladas en el Plan Maestro de Transporte Intermodal - PMTI, mediante la gestión de recursos presupuestales que permitan fortalecer la intermodalidad de la infraestructura de transporte.</v>
      </c>
      <c r="J1" s="20" t="str">
        <f>'[1]CM ANTERIOR'!J3</f>
        <v>10.	Desarrollar los estudios, investigaciones y regulaciones normativas, que propendan por la conectividad vial y competitividad desde los territorios, incorporando las mejores tecnologías que requiere el país.</v>
      </c>
      <c r="K1" s="20" t="str">
        <f>'[1]CM ANTERIOR'!K3</f>
        <v>11.	Implementar estrategias y líneas de acción para fortalecer los criterios de sostenibilidad en la gestión institucional y en el ciclo de vida de los proyectos de infraestructura de transporte.</v>
      </c>
      <c r="L1" s="20" t="str">
        <f>'[1]CM ANTERIOR'!L3</f>
        <v>NOMBRE PROCESO</v>
      </c>
      <c r="M1" s="19" t="str">
        <f>'[1]CM ANTERIOR'!M3</f>
        <v>ID</v>
      </c>
      <c r="N1" s="26" t="str">
        <f>'[1]CM ANTERIOR'!U3</f>
        <v>DESCRIPCIÓN DEL RIESGO</v>
      </c>
      <c r="O1" s="24" t="str">
        <f>'[1]CM ANTERIOR'!V3</f>
        <v>¿ Riesgo Vigente?</v>
      </c>
      <c r="P1" s="24" t="str">
        <f>'[1]CM ANTERIOR'!AA3</f>
        <v>CLASIFICACIÓN</v>
      </c>
      <c r="Q1" s="24" t="str">
        <f>'[1]CM ANTERIOR'!AB3</f>
        <v>Tipo de Riesgo</v>
      </c>
      <c r="R1" s="19" t="str">
        <f>'[1]CM ANTERIOR'!BI3</f>
        <v>CAUSA RAIZ</v>
      </c>
      <c r="S1" s="25" t="str">
        <f>'[1]CM ANTERIOR'!BM3</f>
        <v>PROBABILIDAD</v>
      </c>
      <c r="T1" s="25"/>
      <c r="U1" s="25" t="str">
        <f>'[1]CM ANTERIOR'!BP3</f>
        <v>IMPACTO</v>
      </c>
      <c r="V1" s="25"/>
      <c r="W1" s="19" t="str">
        <f>'[1]CM ANTERIOR'!FA3</f>
        <v>NIVEL DE RIESGO RESIDUAL</v>
      </c>
      <c r="X1" s="24" t="str">
        <f>'[1]CM ANTERIOR'!BS3</f>
        <v>Zona de Riesgo</v>
      </c>
      <c r="Y1" s="23" t="str">
        <f>'[1]CM ANTERIOR'!EV3</f>
        <v>OPCIÓN DE MANEJO</v>
      </c>
      <c r="Z1" s="20" t="str">
        <f>'[1]CM ANTERIOR'!BT3</f>
        <v>ACTIVIDAD DE CONTROL N° 1</v>
      </c>
      <c r="AA1" s="19" t="str">
        <f>'[1]CM ANTERIOR'!CO3</f>
        <v>SOPORTE</v>
      </c>
      <c r="AB1" s="19" t="str">
        <f>'[1]CM ANTERIOR'!CP3</f>
        <v>RESPONSABLE</v>
      </c>
      <c r="AC1" s="19" t="str">
        <f>'[1]CM ANTERIOR'!CQ3</f>
        <v>TIEMPO</v>
      </c>
      <c r="AD1" s="19" t="str">
        <f>'[1]CM ANTERIOR'!CR3</f>
        <v>Nombre del Indicador</v>
      </c>
      <c r="AE1" s="18" t="str">
        <f>'[1]CM ANTERIOR'!CS3</f>
        <v>Formula del Indicador</v>
      </c>
      <c r="AF1" s="22" t="str">
        <f>'[1]CM ANTERIOR'!CT3</f>
        <v>ACTIVIDAD DE CONTROL N° 2</v>
      </c>
      <c r="AG1" s="19" t="str">
        <f>'[1]CM ANTERIOR'!DO3</f>
        <v>SOPORTE</v>
      </c>
      <c r="AH1" s="19" t="str">
        <f>'[1]CM ANTERIOR'!DP3</f>
        <v>RESPONSABLE</v>
      </c>
      <c r="AI1" s="19" t="str">
        <f>'[1]CM ANTERIOR'!DQ3</f>
        <v>TIEMPO</v>
      </c>
      <c r="AJ1" s="19" t="str">
        <f>'[1]CM ANTERIOR'!DR3</f>
        <v>Nombre del Indicador</v>
      </c>
      <c r="AK1" s="21" t="str">
        <f>'[1]CM ANTERIOR'!DS3</f>
        <v>Formula del Indicador</v>
      </c>
      <c r="AL1" s="20" t="str">
        <f>'[1]CM ANTERIOR'!DT3</f>
        <v>ACTIVIDAD DE CONTROL N° 3</v>
      </c>
      <c r="AM1" s="19" t="str" cm="1">
        <f t="array" ref="AM1">'[1]CM ANTERIOR'!EO3:EO3</f>
        <v>SOPORTE</v>
      </c>
      <c r="AN1" s="19" t="str" cm="1">
        <f t="array" ref="AN1">'[1]CM ANTERIOR'!EP3:EP3</f>
        <v>RESPONSABLE</v>
      </c>
      <c r="AO1" s="19" t="str" cm="1">
        <f t="array" ref="AO1">'[1]CM ANTERIOR'!EQ3:EQ3</f>
        <v>TIEMPO</v>
      </c>
      <c r="AP1" s="18" t="str" cm="1">
        <f t="array" ref="AP1">'[1]CM ANTERIOR'!ER3:ER3</f>
        <v>Nombre del Indicador</v>
      </c>
      <c r="AQ1" s="18" t="str" cm="1">
        <f t="array" ref="AQ1">'[1]CM ANTERIOR'!ES3:ES3</f>
        <v>Formula del Indicador</v>
      </c>
    </row>
    <row r="2" spans="1:43" ht="315" x14ac:dyDescent="0.25">
      <c r="A2" s="5" t="str">
        <f>'[1]CM ANTERIOR'!A4</f>
        <v>x</v>
      </c>
      <c r="B2" s="5">
        <f>'[1]CM ANTERIOR'!B4</f>
        <v>0</v>
      </c>
      <c r="C2" s="5">
        <f>'[1]CM ANTERIOR'!C4</f>
        <v>0</v>
      </c>
      <c r="D2" s="5">
        <f>'[1]CM ANTERIOR'!D4</f>
        <v>0</v>
      </c>
      <c r="E2" s="5">
        <f>'[1]CM ANTERIOR'!E4</f>
        <v>0</v>
      </c>
      <c r="F2" s="5">
        <f>'[1]CM ANTERIOR'!F4</f>
        <v>0</v>
      </c>
      <c r="G2" s="5">
        <f>'[1]CM ANTERIOR'!G4</f>
        <v>0</v>
      </c>
      <c r="H2" s="5">
        <f>'[1]CM ANTERIOR'!H4</f>
        <v>0</v>
      </c>
      <c r="I2" s="5">
        <f>'[1]CM ANTERIOR'!I4</f>
        <v>0</v>
      </c>
      <c r="J2" s="5">
        <f>'[1]CM ANTERIOR'!J4</f>
        <v>0</v>
      </c>
      <c r="K2" s="5">
        <f>'[1]CM ANTERIOR'!K4</f>
        <v>0</v>
      </c>
      <c r="L2" s="5" t="str">
        <f>'[1]CM ANTERIOR'!L4</f>
        <v>DIRECCIONAMIENTO ESTRATEGICO Y PLANEACION INSTITUCIONAL</v>
      </c>
      <c r="M2" s="4" t="str">
        <f>'[1]CM ANTERIOR'!M4</f>
        <v>R01</v>
      </c>
      <c r="N2" s="3" t="str">
        <f>'[1]CM ANTERIOR'!U4</f>
        <v>Posibilidad de pérdida Económico y Reputacional por Materialización de hechos de corrupción debido a Debilidades por parte de los líderes de proceso en la identificación de riesgos de corrupción y definición de actividades de control para mitigar los posibles hechos de corrupción</v>
      </c>
      <c r="O2" s="7" t="str">
        <f>'[1]CM ANTERIOR'!V4</f>
        <v>Si</v>
      </c>
      <c r="P2" s="7" t="str">
        <f>'[1]CM ANTERIOR'!AA4</f>
        <v>Riesgo Gestión Estratégico</v>
      </c>
      <c r="Q2" s="7" t="str">
        <f>'[1]CM ANTERIOR'!AB4</f>
        <v>Estratégicos</v>
      </c>
      <c r="R2" s="3" t="str">
        <f>'[1]CM ANTERIOR'!BI4</f>
        <v xml:space="preserve">Debilidades por parte de los líderes de proceso en la identificación de riesgos de corrupción y definición de actividades de control para mitigar los posibles hechos de corrupción </v>
      </c>
      <c r="S2" s="3">
        <f>'[1]CM ANTERIOR'!EW4</f>
        <v>1</v>
      </c>
      <c r="T2" s="7" t="str">
        <f>'[1]CM ANTERIOR'!EX4</f>
        <v>Rara Vez</v>
      </c>
      <c r="U2" s="3">
        <f>'[1]CM ANTERIOR'!EY4</f>
        <v>5</v>
      </c>
      <c r="V2" s="7" t="str">
        <f>'[1]CM ANTERIOR'!EZ4</f>
        <v>Catastrófico</v>
      </c>
      <c r="W2" s="3">
        <f>'[1]CM ANTERIOR'!FA4</f>
        <v>5</v>
      </c>
      <c r="X2" s="7" t="str">
        <f>'[1]CM ANTERIOR'!FB4</f>
        <v>Extremo</v>
      </c>
      <c r="Y2" s="6" t="str">
        <f>'[1]CM ANTERIOR'!EV4</f>
        <v>Reducir</v>
      </c>
      <c r="Z2" s="4" t="str">
        <f>'[1]CM ANTERIOR'!BT4</f>
        <v>Revisar anualmente la vigencia de la Política Institucional de Administración del Riesgo  , teniendo en cuenta el informe del Jefe Oficina Asesora de Planeación y los resultados de la estrategia de revisión participativa (aportes de actores internos y externos)</v>
      </c>
      <c r="AA2" s="3" t="str">
        <f>'[1]CM ANTERIOR'!CO4</f>
        <v>Política Institucional de Administración del Riesgo</v>
      </c>
      <c r="AB2" s="3" t="str">
        <f>'[1]CM ANTERIOR'!CP4</f>
        <v>Comité Institucional de Coordinación del Control Interno</v>
      </c>
      <c r="AC2" s="3" t="str">
        <f>'[1]CM ANTERIOR'!CQ4</f>
        <v>4° trimestre 2020
4° trimestre 2021
4° trimestre 2022</v>
      </c>
      <c r="AD2" s="3" t="str">
        <f>'[1]CM ANTERIOR'!CR4</f>
        <v>Revisión de la Política Institucional de Administración del Riesgo</v>
      </c>
      <c r="AE2" s="2" t="str">
        <f>'[1]CM ANTERIOR'!CS4</f>
        <v># de revisiones efectuadas a la Política Institucional de Administración del Riesgo  / # de revisiones programadas a la Política Institucional de Administración del Riesgo</v>
      </c>
      <c r="AF2" s="5" t="str">
        <f>'[1]CM ANTERIOR'!CT4</f>
        <v>El Coordinador del Grupo de Planeamiento Institucional , asesora a los líderes de proceso en la implementación de la política Institucional de Administración del Riesgo , empleando distintas estrategias, como son: encuentros con los facilitadores del MIPG, socialización de lineamientos, talleres prácticos y mesas de trabajo con la 1° línea de defensa (líderes de proceso y su equipo de trabajo)</v>
      </c>
      <c r="AG2" s="3" t="str">
        <f>'[1]CM ANTERIOR'!DO4</f>
        <v>Encuentros con los facilitadores del MIPG
Lineamientos
Talleres prácticos y mesas de trabajo</v>
      </c>
      <c r="AH2" s="3" t="str">
        <f>'[1]CM ANTERIOR'!DP4</f>
        <v>Coordinador del Grupo de Planeamiento Institucional</v>
      </c>
      <c r="AI2" s="3" t="str">
        <f>'[1]CM ANTERIOR'!DQ4</f>
        <v>4° trimestre 2020
4° trimestre 2021
4° trimestre 2022</v>
      </c>
      <c r="AJ2" s="3" t="str">
        <f>'[1]CM ANTERIOR'!DR4</f>
        <v xml:space="preserve">Procesos asesorados en la implementación de la política Institucional de Administración del Riesgo </v>
      </c>
      <c r="AK2" s="2" t="str">
        <f>'[1]CM ANTERIOR'!DS4</f>
        <v xml:space="preserve"> Numero de procesos asesorados en la implementación de la política Institucional de Administración del Riesgo</v>
      </c>
      <c r="AL2" s="4" t="str">
        <f>'[1]CM ANTERIOR'!DT4</f>
        <v>Los líderes de proceso , desarrollarán e implementarán procesos de control y gestión de riesgos , a través de su identificación, análisis, valoración, monitoreo y acciones de mejora</v>
      </c>
      <c r="AM2" s="3" t="str" cm="1">
        <f t="array" ref="AM2">'[1]CM ANTERIOR'!EO4:EO4</f>
        <v>Controles implementados</v>
      </c>
      <c r="AN2" s="3" t="str" cm="1">
        <f t="array" ref="AN2">'[1]CM ANTERIOR'!EP4:EP4</f>
        <v xml:space="preserve"> líderes de proceso</v>
      </c>
      <c r="AO2" s="3" t="str" cm="1">
        <f t="array" ref="AO2">'[1]CM ANTERIOR'!EQ4:EQ4</f>
        <v>4° trimestre 2020
4° trimestre 2021
4° trimestre 2022</v>
      </c>
      <c r="AP2" s="2" t="str" cm="1">
        <f t="array" ref="AP2">'[1]CM ANTERIOR'!ER4:ER4</f>
        <v>Controles de riesgos de corrupción monitoreados</v>
      </c>
      <c r="AQ2" s="2" t="str" cm="1">
        <f t="array" ref="AQ2">'[1]CM ANTERIOR'!ES4:ES4</f>
        <v># de Controles de riesgos de corrupción con reporte de monitoreo enviado a la Oficina Asesora de Planeación / # de Controles de riesgos de corrupción del mapa de corrupción vigente</v>
      </c>
    </row>
    <row r="3" spans="1:43" ht="120" x14ac:dyDescent="0.25">
      <c r="A3" s="5">
        <f>'[1]CM ANTERIOR'!A6</f>
        <v>0</v>
      </c>
      <c r="B3" s="5">
        <f>'[1]CM ANTERIOR'!B6</f>
        <v>0</v>
      </c>
      <c r="C3" s="5">
        <f>'[1]CM ANTERIOR'!C6</f>
        <v>0</v>
      </c>
      <c r="D3" s="5">
        <f>'[1]CM ANTERIOR'!D6</f>
        <v>0</v>
      </c>
      <c r="E3" s="5">
        <f>'[1]CM ANTERIOR'!E6</f>
        <v>0</v>
      </c>
      <c r="F3" s="5">
        <f>'[1]CM ANTERIOR'!F6</f>
        <v>0</v>
      </c>
      <c r="G3" s="5">
        <f>'[1]CM ANTERIOR'!G6</f>
        <v>0</v>
      </c>
      <c r="H3" s="5">
        <f>'[1]CM ANTERIOR'!H6</f>
        <v>0</v>
      </c>
      <c r="I3" s="5">
        <f>'[1]CM ANTERIOR'!I6</f>
        <v>0</v>
      </c>
      <c r="J3" s="5">
        <f>'[1]CM ANTERIOR'!J6</f>
        <v>0</v>
      </c>
      <c r="K3" s="5">
        <f>'[1]CM ANTERIOR'!K6</f>
        <v>0</v>
      </c>
      <c r="L3" s="5" t="str">
        <f>'[1]CM ANTERIOR'!L6</f>
        <v>DIRECCIONAMIENTO ESTRATEGICO Y PLANEACION INSTITUCIONAL</v>
      </c>
      <c r="M3" s="4" t="str">
        <f>'[1]CM ANTERIOR'!M6</f>
        <v>R02</v>
      </c>
      <c r="N3" s="3" t="str">
        <f>'[1]CM ANTERIOR'!U6</f>
        <v>Posibilidad de pérdida Económica y Reputacional por suministro inoportuno, parcial y/o inexacto de avances en el cumplimiento de metas de gobierno, debido a  múltiples fuentes de información para medir los indicadores y deficiencias en la calidad de las herramientas tecnológicas</v>
      </c>
      <c r="O3" s="7" t="str">
        <f>'[1]CM ANTERIOR'!V6</f>
        <v>Si</v>
      </c>
      <c r="P3" s="7" t="str">
        <f>'[1]CM ANTERIOR'!AA6</f>
        <v>Riesgo Gestión Proceso</v>
      </c>
      <c r="Q3" s="7" t="str">
        <f>'[1]CM ANTERIOR'!AB6</f>
        <v>Operativos</v>
      </c>
      <c r="R3" s="3" t="str">
        <f>'[1]CM ANTERIOR'!BI6</f>
        <v>Múltiples fuentes de información para medir los indicadores y deficiencias en la calidad de las herramientas tecnológicas</v>
      </c>
      <c r="S3" s="3">
        <f>'[1]CM ANTERIOR'!EW6</f>
        <v>3</v>
      </c>
      <c r="T3" s="7" t="str">
        <f>'[1]CM ANTERIOR'!EX6</f>
        <v>Posible</v>
      </c>
      <c r="U3" s="3">
        <f>'[1]CM ANTERIOR'!EY6</f>
        <v>4</v>
      </c>
      <c r="V3" s="7" t="str">
        <f>'[1]CM ANTERIOR'!EZ6</f>
        <v>Mayor</v>
      </c>
      <c r="W3" s="3">
        <f>'[1]CM ANTERIOR'!FA6</f>
        <v>12</v>
      </c>
      <c r="X3" s="7" t="str">
        <f>'[1]CM ANTERIOR'!FB6</f>
        <v>Extremo</v>
      </c>
      <c r="Y3" s="6" t="str">
        <f>'[1]CM ANTERIOR'!EV6</f>
        <v>Reducir</v>
      </c>
      <c r="Z3" s="4" t="str">
        <f>'[1]CM ANTERIOR'!BT6</f>
        <v xml:space="preserve">Diseñar una Herramienta Tecnológica , para facilitar oportuna consolidación de datos y  el reporte de medición de los  indicadores de metas de gobierno </v>
      </c>
      <c r="AA3" s="3" t="str">
        <f>'[1]CM ANTERIOR'!CO6</f>
        <v>Herramienta Tecnológica (tablero de control)</v>
      </c>
      <c r="AB3" s="3" t="str">
        <f>'[1]CM ANTERIOR'!CP6</f>
        <v>Jefe Oficina Asesora de Planeación y Coordinador de Sistemas de Información</v>
      </c>
      <c r="AC3" s="3" t="str">
        <f>'[1]CM ANTERIOR'!CQ6</f>
        <v>4° trimestre 2020</v>
      </c>
      <c r="AD3" s="3" t="str">
        <f>'[1]CM ANTERIOR'!CR6</f>
        <v>Porcentaje de cobertura de metas de gobierno en la herramienta:</v>
      </c>
      <c r="AE3" s="2" t="str">
        <f>'[1]CM ANTERIOR'!CS6</f>
        <v># de metas de gobierno cuyo reporte se encuentra en la herramienta tecnológica /  # de metas de gobierno</v>
      </c>
      <c r="AF3" s="5" t="str">
        <f>'[1]CM ANTERIOR'!CT6</f>
        <v>Participar en la elaboración de las fichas técnicas de los indicadores de metas de gobierno y en la definición de las fuentes para alimentar de cada una de las variables</v>
      </c>
      <c r="AG3" s="3" t="str">
        <f>'[1]CM ANTERIOR'!DO6</f>
        <v xml:space="preserve"> Fichas técnicas de los indicadores de metas de gobierno</v>
      </c>
      <c r="AH3" s="3" t="str">
        <f>'[1]CM ANTERIOR'!DP6</f>
        <v>Jefe Oficina Asesora de Planeación y lideres de proceso responsables de las metas de Gobierno</v>
      </c>
      <c r="AI3" s="3" t="str">
        <f>'[1]CM ANTERIOR'!DQ6</f>
        <v>1°, 2°, 3° y 4° trimestre 2020 (asesorías)</v>
      </c>
      <c r="AJ3" s="3" t="str">
        <f>'[1]CM ANTERIOR'!DR6</f>
        <v xml:space="preserve">Porcentaje de indicadores con fuentes identificadas </v>
      </c>
      <c r="AK3" s="2" t="str">
        <f>'[1]CM ANTERIOR'!DS6</f>
        <v>#  de fichas técnicas de los indicadores de metas de gobierno con identificación de fuente de alimentación para cada  variables / #  de fichas técnicas de los indicadores de metas de gobierno</v>
      </c>
      <c r="AL3" s="4" t="str">
        <f>'[1]CM ANTERIOR'!DT6</f>
        <v>No Aplica</v>
      </c>
      <c r="AM3" s="3" t="str" cm="1">
        <f t="array" ref="AM3">'[1]CM ANTERIOR'!EO6:EO6</f>
        <v>No Aplica</v>
      </c>
      <c r="AN3" s="3" t="str" cm="1">
        <f t="array" ref="AN3">'[1]CM ANTERIOR'!EP6:EP6</f>
        <v>No Aplica</v>
      </c>
      <c r="AO3" s="3" t="str" cm="1">
        <f t="array" ref="AO3">'[1]CM ANTERIOR'!EQ6:EQ6</f>
        <v>No Aplica</v>
      </c>
      <c r="AP3" s="2" t="str" cm="1">
        <f t="array" ref="AP3">'[1]CM ANTERIOR'!ER6:ER6</f>
        <v>No Aplica</v>
      </c>
      <c r="AQ3" s="2" t="str" cm="1">
        <f t="array" ref="AQ3">'[1]CM ANTERIOR'!ES6:ES6</f>
        <v>No Aplica</v>
      </c>
    </row>
    <row r="4" spans="1:43" ht="150" x14ac:dyDescent="0.25">
      <c r="A4" s="5">
        <f>'[1]CM ANTERIOR'!A8</f>
        <v>0</v>
      </c>
      <c r="B4" s="5">
        <f>'[1]CM ANTERIOR'!B8</f>
        <v>0</v>
      </c>
      <c r="C4" s="5">
        <f>'[1]CM ANTERIOR'!C8</f>
        <v>0</v>
      </c>
      <c r="D4" s="5">
        <f>'[1]CM ANTERIOR'!D8</f>
        <v>0</v>
      </c>
      <c r="E4" s="5">
        <f>'[1]CM ANTERIOR'!E8</f>
        <v>0</v>
      </c>
      <c r="F4" s="5">
        <f>'[1]CM ANTERIOR'!F8</f>
        <v>0</v>
      </c>
      <c r="G4" s="5">
        <f>'[1]CM ANTERIOR'!G8</f>
        <v>0</v>
      </c>
      <c r="H4" s="5">
        <f>'[1]CM ANTERIOR'!H8</f>
        <v>0</v>
      </c>
      <c r="I4" s="5">
        <f>'[1]CM ANTERIOR'!I8</f>
        <v>0</v>
      </c>
      <c r="J4" s="5">
        <f>'[1]CM ANTERIOR'!J8</f>
        <v>0</v>
      </c>
      <c r="K4" s="5">
        <f>'[1]CM ANTERIOR'!K8</f>
        <v>0</v>
      </c>
      <c r="L4" s="5" t="str">
        <f>'[1]CM ANTERIOR'!L8</f>
        <v>DIRECCIONAMIENTO ESTRATEGICO Y PLANEACION INSTITUCIONAL</v>
      </c>
      <c r="M4" s="4" t="str">
        <f>'[1]CM ANTERIOR'!M8</f>
        <v>R03</v>
      </c>
      <c r="N4" s="3" t="str">
        <f>'[1]CM ANTERIOR'!U8</f>
        <v xml:space="preserve">Posibilidad de pérdida Reputacional por Desarticulación entre el PND, PES, PEI y planes de Acción Anuales debido a Desconocimiento de las políticas de largo plazo y de los instrumentos de planeación </v>
      </c>
      <c r="O4" s="7" t="str">
        <f>'[1]CM ANTERIOR'!V8</f>
        <v>Si</v>
      </c>
      <c r="P4" s="7" t="str">
        <f>'[1]CM ANTERIOR'!AA8</f>
        <v>Riesgo Gestión Proceso</v>
      </c>
      <c r="Q4" s="7" t="str">
        <f>'[1]CM ANTERIOR'!AB8</f>
        <v>Operativos</v>
      </c>
      <c r="R4" s="3" t="str">
        <f>'[1]CM ANTERIOR'!BI8</f>
        <v xml:space="preserve">Desconocimiento de las políticas de largo plazo y de los instrumentos de planeación </v>
      </c>
      <c r="S4" s="3">
        <f>'[1]CM ANTERIOR'!EW8</f>
        <v>1</v>
      </c>
      <c r="T4" s="7" t="str">
        <f>'[1]CM ANTERIOR'!EX8</f>
        <v>Rara Vez</v>
      </c>
      <c r="U4" s="3">
        <f>'[1]CM ANTERIOR'!EY8</f>
        <v>4</v>
      </c>
      <c r="V4" s="7" t="str">
        <f>'[1]CM ANTERIOR'!EZ8</f>
        <v>Mayor</v>
      </c>
      <c r="W4" s="3">
        <f>'[1]CM ANTERIOR'!FA8</f>
        <v>4</v>
      </c>
      <c r="X4" s="7" t="str">
        <f>'[1]CM ANTERIOR'!FB8</f>
        <v>Alto</v>
      </c>
      <c r="Y4" s="6" t="str">
        <f>'[1]CM ANTERIOR'!EV8</f>
        <v>Reducir</v>
      </c>
      <c r="Z4" s="4" t="str">
        <f>'[1]CM ANTERIOR'!BT8</f>
        <v>Convocar sesión del Comité Institucional de Gestión y Desempeño,  para que los miembros debatan y aprueben el Plan Estratégico Institucional PEI y el Plan de Acción Anual</v>
      </c>
      <c r="AA4" s="3" t="str">
        <f>'[1]CM ANTERIOR'!CO8</f>
        <v>Acta de comité aprobando los protocolos</v>
      </c>
      <c r="AB4" s="3" t="str">
        <f>'[1]CM ANTERIOR'!CP8</f>
        <v>Con apoyo del Oficial de seguridad y coordinadores de grupos de tecnología</v>
      </c>
      <c r="AC4" s="3" t="str">
        <f>'[1]CM ANTERIOR'!CQ8</f>
        <v>4° trimestre 2020</v>
      </c>
      <c r="AD4" s="3" t="str">
        <f>'[1]CM ANTERIOR'!CR8</f>
        <v xml:space="preserve">Alienación de los Objetivos Estratégicos Institucionales </v>
      </c>
      <c r="AE4" s="2" t="str">
        <f>'[1]CM ANTERIOR'!CS8</f>
        <v xml:space="preserve"> %  de alienación de los Objetivos Estratégicos Institucionales con uno o varios objetivos del Plan Nacional de Desarrollo </v>
      </c>
      <c r="AF4" s="5" t="str">
        <f>'[1]CM ANTERIOR'!CT8</f>
        <v>Definir los lineamientos generales para la formulación de planes, programas y proyectos y coordinarán las reuniones de socialización del PEI y PES cada cuatreño y asesorías a los lideres de proceso y/o Facilitadores del MIPG  en cada vigencia, cuando se identifique divergencias  realizarán propuestas alineadas al PND, PES, PEI y/o PAA, con el fin incluirlas en los planes, programas y proyectos institucionales y solicitarán  al respectivo líder de proceso o al Comité Institucional de Gestión y Desempeño realizar los ajustes correspondientes dejando constancia en memorandos y/o actas de Comité</v>
      </c>
      <c r="AG4" s="3" t="str">
        <f>'[1]CM ANTERIOR'!DO8</f>
        <v>* Lineamientos generales para la formulación de planes, programas y proyecto
* Socialización del PEI y PES cada cuatrienio
* Registros de asesorías a los lideres de proceso y/o Facilitadores del MIPG  en cada vigencia
* Actas de Comité</v>
      </c>
      <c r="AH4" s="3" t="str">
        <f>'[1]CM ANTERIOR'!DP8</f>
        <v>Jefe de la Oficina de Planeación y sus coordinadores de Grupo</v>
      </c>
      <c r="AI4" s="3" t="str">
        <f>'[1]CM ANTERIOR'!DQ8</f>
        <v>4° trimestre 2019(lineamientos PAA)
1°, 2°, 3° y 4° trimestre 2020 (asesorías)</v>
      </c>
      <c r="AJ4" s="3" t="str">
        <f>'[1]CM ANTERIOR'!DR8</f>
        <v>Alineación en cascada de indicadores</v>
      </c>
      <c r="AK4" s="2" t="str">
        <f>'[1]CM ANTERIOR'!DS8</f>
        <v xml:space="preserve"> %  de alienación de lindicadores de gobierno con uno o varios objetivos del Plan Nacional de Desarrollo </v>
      </c>
      <c r="AL4" s="4" t="str">
        <f>'[1]CM ANTERIOR'!DT8</f>
        <v>No Aplica</v>
      </c>
      <c r="AM4" s="3" t="str" cm="1">
        <f t="array" ref="AM4">'[1]CM ANTERIOR'!EO8:EO8</f>
        <v>No Aplica</v>
      </c>
      <c r="AN4" s="3" t="str" cm="1">
        <f t="array" ref="AN4">'[1]CM ANTERIOR'!EP8:EP8</f>
        <v>No Aplica</v>
      </c>
      <c r="AO4" s="3" t="str" cm="1">
        <f t="array" ref="AO4">'[1]CM ANTERIOR'!EQ8:EQ8</f>
        <v>No Aplica</v>
      </c>
      <c r="AP4" s="2" t="str" cm="1">
        <f t="array" ref="AP4">'[1]CM ANTERIOR'!ER8:ER8</f>
        <v>No Aplica</v>
      </c>
      <c r="AQ4" s="2" t="str" cm="1">
        <f t="array" ref="AQ4">'[1]CM ANTERIOR'!ES8:ES8</f>
        <v>No Aplica</v>
      </c>
    </row>
    <row r="5" spans="1:43" ht="129" x14ac:dyDescent="0.25">
      <c r="A5" s="5">
        <f>'[1]CM ANTERIOR'!A10</f>
        <v>0</v>
      </c>
      <c r="B5" s="5" t="str">
        <f>'[1]CM ANTERIOR'!B10</f>
        <v>x</v>
      </c>
      <c r="C5" s="5">
        <f>'[1]CM ANTERIOR'!C10</f>
        <v>0</v>
      </c>
      <c r="D5" s="5">
        <f>'[1]CM ANTERIOR'!D10</f>
        <v>0</v>
      </c>
      <c r="E5" s="5">
        <f>'[1]CM ANTERIOR'!E10</f>
        <v>0</v>
      </c>
      <c r="F5" s="5">
        <f>'[1]CM ANTERIOR'!F10</f>
        <v>0</v>
      </c>
      <c r="G5" s="5">
        <f>'[1]CM ANTERIOR'!G10</f>
        <v>0</v>
      </c>
      <c r="H5" s="5">
        <f>'[1]CM ANTERIOR'!H10</f>
        <v>0</v>
      </c>
      <c r="I5" s="5">
        <f>'[1]CM ANTERIOR'!I10</f>
        <v>0</v>
      </c>
      <c r="J5" s="5">
        <f>'[1]CM ANTERIOR'!J10</f>
        <v>0</v>
      </c>
      <c r="K5" s="5">
        <f>'[1]CM ANTERIOR'!K10</f>
        <v>0</v>
      </c>
      <c r="L5" s="5" t="str">
        <f>'[1]CM ANTERIOR'!L10</f>
        <v>GESTION DE TECNOLOGIAS DE LA INFORMACION Y COMUNICACIONES</v>
      </c>
      <c r="M5" s="4" t="str">
        <f>'[1]CM ANTERIOR'!M10</f>
        <v>R04</v>
      </c>
      <c r="N5" s="3" t="str">
        <f>'[1]CM ANTERIOR'!U10</f>
        <v xml:space="preserve">Posibilidad de pérdida reputacional debido sistemas de información no integrados </v>
      </c>
      <c r="O5" s="7" t="str">
        <f>'[1]CM ANTERIOR'!V10</f>
        <v>Si</v>
      </c>
      <c r="P5" s="7" t="str">
        <f>'[1]CM ANTERIOR'!AA10</f>
        <v>Riesgo Gestión Estratégico</v>
      </c>
      <c r="Q5" s="7" t="str">
        <f>'[1]CM ANTERIOR'!AB10</f>
        <v>Estratégicos</v>
      </c>
      <c r="R5" s="3" t="str">
        <f>'[1]CM ANTERIOR'!BI10</f>
        <v>Deficiencias en el Gobierno de información y estructura de datos</v>
      </c>
      <c r="S5" s="3">
        <f>'[1]CM ANTERIOR'!EW10</f>
        <v>4</v>
      </c>
      <c r="T5" s="7" t="str">
        <f>'[1]CM ANTERIOR'!EX10</f>
        <v>Probable</v>
      </c>
      <c r="U5" s="3">
        <f>'[1]CM ANTERIOR'!EY10</f>
        <v>5</v>
      </c>
      <c r="V5" s="7" t="str">
        <f>'[1]CM ANTERIOR'!EZ10</f>
        <v>Catastrófico</v>
      </c>
      <c r="W5" s="3">
        <f>'[1]CM ANTERIOR'!FA10</f>
        <v>20</v>
      </c>
      <c r="X5" s="7" t="str">
        <f>'[1]CM ANTERIOR'!FB10</f>
        <v>Extremo</v>
      </c>
      <c r="Y5" s="6" t="str">
        <f>'[1]CM ANTERIOR'!EV10</f>
        <v>Reducir</v>
      </c>
      <c r="Z5" s="4" t="str">
        <f>'[1]CM ANTERIOR'!BT10</f>
        <v>Revisar los avances en la implementación y desarrollo de las políticas de gobierno digital y seguridad digital, tendientes a mejorar el Gobierno de información y estructura de datos. Formulando planes de mejora cuando sea necesario (incluyendo la asignación de recursos, adopción de metodologías o estrategias).</v>
      </c>
      <c r="AA5" s="3" t="str">
        <f>'[1]CM ANTERIOR'!CO10</f>
        <v>Informe y autodiagnósticos</v>
      </c>
      <c r="AB5" s="3" t="str">
        <f>'[1]CM ANTERIOR'!CP10</f>
        <v>Comité Institucional de gestión y Desempeño Con apoyo del Jefe de la Oficina Asesora de Planeación y los coordinadores de los grupos de tecnología</v>
      </c>
      <c r="AC5" s="3" t="str">
        <f>'[1]CM ANTERIOR'!CQ10</f>
        <v>4° trimestre 2020</v>
      </c>
      <c r="AD5" s="3" t="str">
        <f>'[1]CM ANTERIOR'!CR10</f>
        <v>1. Puntaje de Implementación política de gobierno digital
2. Puntaje de Implementación política de seguridad digital</v>
      </c>
      <c r="AE5" s="2" t="str">
        <f>'[1]CM ANTERIOR'!CS10</f>
        <v>Puntaje de Implementación políticas de gobierno digital y seguridad digital</v>
      </c>
      <c r="AF5" s="5" t="str">
        <f>'[1]CM ANTERIOR'!CT10</f>
        <v>No Aplica</v>
      </c>
      <c r="AG5" s="3" t="str">
        <f>'[1]CM ANTERIOR'!DO10</f>
        <v>No Aplica</v>
      </c>
      <c r="AH5" s="3" t="str">
        <f>'[1]CM ANTERIOR'!DP10</f>
        <v>No Aplica</v>
      </c>
      <c r="AI5" s="3" t="str">
        <f>'[1]CM ANTERIOR'!DQ10</f>
        <v>No Aplica</v>
      </c>
      <c r="AJ5" s="3" t="str">
        <f>'[1]CM ANTERIOR'!DR10</f>
        <v>No Aplica</v>
      </c>
      <c r="AK5" s="2" t="str">
        <f>'[1]CM ANTERIOR'!DS10</f>
        <v>No Aplica</v>
      </c>
      <c r="AL5" s="4" t="str">
        <f>'[1]CM ANTERIOR'!DT10</f>
        <v>No Aplica</v>
      </c>
      <c r="AM5" s="3" t="str" cm="1">
        <f t="array" ref="AM5">'[1]CM ANTERIOR'!EO10:EO10</f>
        <v>No Aplica</v>
      </c>
      <c r="AN5" s="3" t="str" cm="1">
        <f t="array" ref="AN5">'[1]CM ANTERIOR'!EP10:EP10</f>
        <v>No Aplica</v>
      </c>
      <c r="AO5" s="3" t="str" cm="1">
        <f t="array" ref="AO5">'[1]CM ANTERIOR'!EQ10:EQ10</f>
        <v>No Aplica</v>
      </c>
      <c r="AP5" s="2" t="str" cm="1">
        <f t="array" ref="AP5">'[1]CM ANTERIOR'!ER10:ER10</f>
        <v>No Aplica</v>
      </c>
      <c r="AQ5" s="2" t="str" cm="1">
        <f t="array" ref="AQ5">'[1]CM ANTERIOR'!ES10:ES10</f>
        <v>No Aplica</v>
      </c>
    </row>
    <row r="6" spans="1:43" ht="129" x14ac:dyDescent="0.25">
      <c r="A6" s="5">
        <f>'[1]CM ANTERIOR'!A12</f>
        <v>0</v>
      </c>
      <c r="B6" s="5">
        <f>'[1]CM ANTERIOR'!B12</f>
        <v>0</v>
      </c>
      <c r="C6" s="5" t="str">
        <f>'[1]CM ANTERIOR'!C12</f>
        <v>x</v>
      </c>
      <c r="D6" s="5">
        <f>'[1]CM ANTERIOR'!D12</f>
        <v>0</v>
      </c>
      <c r="E6" s="5">
        <f>'[1]CM ANTERIOR'!E12</f>
        <v>0</v>
      </c>
      <c r="F6" s="5">
        <f>'[1]CM ANTERIOR'!F12</f>
        <v>0</v>
      </c>
      <c r="G6" s="5">
        <f>'[1]CM ANTERIOR'!G12</f>
        <v>0</v>
      </c>
      <c r="H6" s="5">
        <f>'[1]CM ANTERIOR'!H12</f>
        <v>0</v>
      </c>
      <c r="I6" s="5">
        <f>'[1]CM ANTERIOR'!I12</f>
        <v>0</v>
      </c>
      <c r="J6" s="5">
        <f>'[1]CM ANTERIOR'!J12</f>
        <v>0</v>
      </c>
      <c r="K6" s="5">
        <f>'[1]CM ANTERIOR'!K12</f>
        <v>0</v>
      </c>
      <c r="L6" s="5" t="str">
        <f>'[1]CM ANTERIOR'!L12</f>
        <v>GESTIÓN DEL TALENTO HUMANO</v>
      </c>
      <c r="M6" s="4" t="str">
        <f>'[1]CM ANTERIOR'!M12</f>
        <v>R05</v>
      </c>
      <c r="N6" s="3" t="str">
        <f>'[1]CM ANTERIOR'!U12</f>
        <v>*Insatisfacción de los Grupos de valor
*Instancias competentes no aprueben el documento de modernización</v>
      </c>
      <c r="O6" s="7" t="str">
        <f>'[1]CM ANTERIOR'!V12</f>
        <v>Si</v>
      </c>
      <c r="P6" s="7" t="str">
        <f>'[1]CM ANTERIOR'!AA12</f>
        <v>Riesgo Gestión Estratégico</v>
      </c>
      <c r="Q6" s="7" t="str">
        <f>'[1]CM ANTERIOR'!AB12</f>
        <v>Estratégicos</v>
      </c>
      <c r="R6" s="3" t="str">
        <f>'[1]CM ANTERIOR'!BI12</f>
        <v>Estructura de la Entidad con dificultades para satisfacer las necesidades y expectativas de los Grupos de valor</v>
      </c>
      <c r="S6" s="3">
        <f>'[1]CM ANTERIOR'!EW12</f>
        <v>1</v>
      </c>
      <c r="T6" s="7" t="str">
        <f>'[1]CM ANTERIOR'!EX12</f>
        <v>Rara Vez</v>
      </c>
      <c r="U6" s="3">
        <f>'[1]CM ANTERIOR'!EY12</f>
        <v>4</v>
      </c>
      <c r="V6" s="7" t="str">
        <f>'[1]CM ANTERIOR'!EZ12</f>
        <v>Mayor</v>
      </c>
      <c r="W6" s="3">
        <f>'[1]CM ANTERIOR'!FA12</f>
        <v>4</v>
      </c>
      <c r="X6" s="7" t="str">
        <f>'[1]CM ANTERIOR'!FB12</f>
        <v>Alto</v>
      </c>
      <c r="Y6" s="6" t="str">
        <f>'[1]CM ANTERIOR'!EV12</f>
        <v>Reducir</v>
      </c>
      <c r="Z6" s="4" t="str">
        <f>'[1]CM ANTERIOR'!BT12</f>
        <v>Actualizar la Caracterización de usuarios y en función de las necesidades, problemas y expectativas de los grupos de valor,  de ser necesario adelantar las acciones de mejora que sean requeridas.</v>
      </c>
      <c r="AA6" s="3" t="str">
        <f>'[1]CM ANTERIOR'!CO12</f>
        <v>Caracterización de usuarios</v>
      </c>
      <c r="AB6" s="3" t="str">
        <f>'[1]CM ANTERIOR'!CP12</f>
        <v xml:space="preserve">Secretaría General </v>
      </c>
      <c r="AC6" s="3" t="str">
        <f>'[1]CM ANTERIOR'!CQ12</f>
        <v>4° trimestre 2020
4° trimestre 2021
4° trimestre 2022</v>
      </c>
      <c r="AD6" s="3" t="str">
        <f>'[1]CM ANTERIOR'!CR12</f>
        <v xml:space="preserve">Porcentaje de cumplimiento </v>
      </c>
      <c r="AE6" s="2" t="str">
        <f>'[1]CM ANTERIOR'!CS12</f>
        <v># de actualizaciones efectuadas en el año a la Caracterización de usuarios en función de las necesidades, problemas y expectativas de los grupos de valor)  / (# de actualizaciones programadas en el año a la Caracterización de usuarios en función de las necesidades, problemas y expectativas de los grupos de valor</v>
      </c>
      <c r="AF6" s="5" t="str">
        <f>'[1]CM ANTERIOR'!CT12</f>
        <v>No Aplica</v>
      </c>
      <c r="AG6" s="3" t="str">
        <f>'[1]CM ANTERIOR'!DO12</f>
        <v>No Aplica</v>
      </c>
      <c r="AH6" s="3" t="str">
        <f>'[1]CM ANTERIOR'!DP12</f>
        <v>No Aplica</v>
      </c>
      <c r="AI6" s="3" t="str">
        <f>'[1]CM ANTERIOR'!DQ12</f>
        <v>No Aplica</v>
      </c>
      <c r="AJ6" s="3" t="str">
        <f>'[1]CM ANTERIOR'!DR12</f>
        <v>No Aplica</v>
      </c>
      <c r="AK6" s="2" t="str">
        <f>'[1]CM ANTERIOR'!DS12</f>
        <v>No Aplica</v>
      </c>
      <c r="AL6" s="4" t="str">
        <f>'[1]CM ANTERIOR'!DT12</f>
        <v>No Aplica</v>
      </c>
      <c r="AM6" s="3" t="str" cm="1">
        <f t="array" ref="AM6">'[1]CM ANTERIOR'!EO12:EO12</f>
        <v>No Aplica</v>
      </c>
      <c r="AN6" s="3" t="str" cm="1">
        <f t="array" ref="AN6">'[1]CM ANTERIOR'!EP12:EP12</f>
        <v>No Aplica</v>
      </c>
      <c r="AO6" s="3" t="str" cm="1">
        <f t="array" ref="AO6">'[1]CM ANTERIOR'!EQ12:EQ12</f>
        <v>No Aplica</v>
      </c>
      <c r="AP6" s="2" t="str" cm="1">
        <f t="array" ref="AP6">'[1]CM ANTERIOR'!ER12:ER12</f>
        <v>No Aplica</v>
      </c>
      <c r="AQ6" s="2" t="str" cm="1">
        <f t="array" ref="AQ6">'[1]CM ANTERIOR'!ES12:ES12</f>
        <v>No Aplica</v>
      </c>
    </row>
    <row r="7" spans="1:43" ht="129" x14ac:dyDescent="0.25">
      <c r="A7" s="5">
        <f>'[1]CM ANTERIOR'!A13</f>
        <v>0</v>
      </c>
      <c r="B7" s="5">
        <f>'[1]CM ANTERIOR'!B13</f>
        <v>0</v>
      </c>
      <c r="C7" s="5" t="str">
        <f>'[1]CM ANTERIOR'!C13</f>
        <v>x</v>
      </c>
      <c r="D7" s="5">
        <f>'[1]CM ANTERIOR'!D13</f>
        <v>0</v>
      </c>
      <c r="E7" s="5">
        <f>'[1]CM ANTERIOR'!E13</f>
        <v>0</v>
      </c>
      <c r="F7" s="5">
        <f>'[1]CM ANTERIOR'!F13</f>
        <v>0</v>
      </c>
      <c r="G7" s="5">
        <f>'[1]CM ANTERIOR'!G13</f>
        <v>0</v>
      </c>
      <c r="H7" s="5">
        <f>'[1]CM ANTERIOR'!H13</f>
        <v>0</v>
      </c>
      <c r="I7" s="5">
        <f>'[1]CM ANTERIOR'!I13</f>
        <v>0</v>
      </c>
      <c r="J7" s="5">
        <f>'[1]CM ANTERIOR'!J13</f>
        <v>0</v>
      </c>
      <c r="K7" s="5">
        <f>'[1]CM ANTERIOR'!K13</f>
        <v>0</v>
      </c>
      <c r="L7" s="5" t="str">
        <f>'[1]CM ANTERIOR'!L13</f>
        <v>GESTIÓN DEL TALENTO HUMANO</v>
      </c>
      <c r="M7" s="4" t="str">
        <f>'[1]CM ANTERIOR'!M13</f>
        <v>R05</v>
      </c>
      <c r="N7" s="3" t="str">
        <f>'[1]CM ANTERIOR'!U13</f>
        <v xml:space="preserve">Estructura organizacional no adecuada a la modernización y expectativas de los entornos </v>
      </c>
      <c r="O7" s="7" t="str">
        <f>'[1]CM ANTERIOR'!V13</f>
        <v>Borrador</v>
      </c>
      <c r="P7" s="7" t="str">
        <f>'[1]CM ANTERIOR'!AA13</f>
        <v>Riesgo Gestión Estratégico</v>
      </c>
      <c r="Q7" s="7" t="str">
        <f>'[1]CM ANTERIOR'!AB13</f>
        <v>Estratégicos</v>
      </c>
      <c r="R7" s="3" t="str">
        <f>'[1]CM ANTERIOR'!BI13</f>
        <v>La normativa para llevar a cabo el fortalecimiento exige la revisión de otras instancias, por lo tanto posible retraso en la ejecución del mismo</v>
      </c>
      <c r="S7" s="3">
        <f>'[1]CM ANTERIOR'!EW13</f>
        <v>1</v>
      </c>
      <c r="T7" s="7" t="str">
        <f>'[1]CM ANTERIOR'!EX13</f>
        <v>Rara Vez</v>
      </c>
      <c r="U7" s="3">
        <f>'[1]CM ANTERIOR'!EY13</f>
        <v>4</v>
      </c>
      <c r="V7" s="7" t="str">
        <f>'[1]CM ANTERIOR'!EZ13</f>
        <v>Mayor</v>
      </c>
      <c r="W7" s="3">
        <f>'[1]CM ANTERIOR'!FA13</f>
        <v>4</v>
      </c>
      <c r="X7" s="7" t="str">
        <f>'[1]CM ANTERIOR'!FB13</f>
        <v>Alto</v>
      </c>
      <c r="Y7" s="6" t="str">
        <f>'[1]CM ANTERIOR'!EV13</f>
        <v>Reducir</v>
      </c>
      <c r="Z7" s="4" t="str">
        <f>'[1]CM ANTERIOR'!BT13</f>
        <v>Realizar seguimiento trimestral  al cronograma del rediseño institucional.
En caso de detectar atrasos se realizará un plan de choque y reformulará el cronograma.</v>
      </c>
      <c r="AA7" s="3" t="str">
        <f>'[1]CM ANTERIOR'!CO13</f>
        <v>Informes</v>
      </c>
      <c r="AB7" s="3" t="str">
        <f>'[1]CM ANTERIOR'!CP13</f>
        <v>El Director General con el apoyo de la Secretaría General y el grupo de expertos.</v>
      </c>
      <c r="AC7" s="3" t="str">
        <f>'[1]CM ANTERIOR'!CQ13</f>
        <v>4° trimestre 2020</v>
      </c>
      <c r="AD7" s="3" t="str">
        <f>'[1]CM ANTERIOR'!CR13</f>
        <v xml:space="preserve">Cronograma </v>
      </c>
      <c r="AE7" s="2" t="str">
        <f>'[1]CM ANTERIOR'!CS13</f>
        <v>Porcentaje de avance del cronograma</v>
      </c>
      <c r="AF7" s="5" t="str">
        <f>'[1]CM ANTERIOR'!CT13</f>
        <v>No Aplica</v>
      </c>
      <c r="AG7" s="3" t="str">
        <f>'[1]CM ANTERIOR'!DO13</f>
        <v>No Aplica</v>
      </c>
      <c r="AH7" s="3" t="str">
        <f>'[1]CM ANTERIOR'!DP13</f>
        <v>No Aplica</v>
      </c>
      <c r="AI7" s="3" t="str">
        <f>'[1]CM ANTERIOR'!DQ13</f>
        <v>No Aplica</v>
      </c>
      <c r="AJ7" s="3" t="str">
        <f>'[1]CM ANTERIOR'!DR13</f>
        <v>No Aplica</v>
      </c>
      <c r="AK7" s="2" t="str">
        <f>'[1]CM ANTERIOR'!DS13</f>
        <v>No Aplica</v>
      </c>
      <c r="AL7" s="4" t="str">
        <f>'[1]CM ANTERIOR'!DT13</f>
        <v>No Aplica</v>
      </c>
      <c r="AM7" s="3" t="str" cm="1">
        <f t="array" ref="AM7">'[1]CM ANTERIOR'!EO13:EO13</f>
        <v>No Aplica</v>
      </c>
      <c r="AN7" s="3" t="str" cm="1">
        <f t="array" ref="AN7">'[1]CM ANTERIOR'!EP13:EP13</f>
        <v>No Aplica</v>
      </c>
      <c r="AO7" s="3" t="str" cm="1">
        <f t="array" ref="AO7">'[1]CM ANTERIOR'!EQ13:EQ13</f>
        <v>No Aplica</v>
      </c>
      <c r="AP7" s="2" t="str" cm="1">
        <f t="array" ref="AP7">'[1]CM ANTERIOR'!ER13:ER13</f>
        <v>No Aplica</v>
      </c>
      <c r="AQ7" s="8">
        <f>'[1]CM ANTERIOR'!ES71</f>
        <v>0</v>
      </c>
    </row>
    <row r="8" spans="1:43" ht="114.75" x14ac:dyDescent="0.25">
      <c r="A8" s="5">
        <f>'[1]CM ANTERIOR'!A14</f>
        <v>0</v>
      </c>
      <c r="B8" s="5">
        <f>'[1]CM ANTERIOR'!B14</f>
        <v>0</v>
      </c>
      <c r="C8" s="5">
        <f>'[1]CM ANTERIOR'!C14</f>
        <v>0</v>
      </c>
      <c r="D8" s="5">
        <f>'[1]CM ANTERIOR'!D14</f>
        <v>0</v>
      </c>
      <c r="E8" s="5">
        <f>'[1]CM ANTERIOR'!E14</f>
        <v>0</v>
      </c>
      <c r="F8" s="5">
        <f>'[1]CM ANTERIOR'!F14</f>
        <v>0</v>
      </c>
      <c r="G8" s="5">
        <f>'[1]CM ANTERIOR'!G14</f>
        <v>0</v>
      </c>
      <c r="H8" s="5">
        <f>'[1]CM ANTERIOR'!H14</f>
        <v>0</v>
      </c>
      <c r="I8" s="5">
        <f>'[1]CM ANTERIOR'!I14</f>
        <v>0</v>
      </c>
      <c r="J8" s="5">
        <f>'[1]CM ANTERIOR'!J14</f>
        <v>0</v>
      </c>
      <c r="K8" s="5">
        <f>'[1]CM ANTERIOR'!K14</f>
        <v>0</v>
      </c>
      <c r="L8" s="5" t="str">
        <f>'[1]CM ANTERIOR'!L14</f>
        <v>GESTIÓN DEL TALENTO HUMANO</v>
      </c>
      <c r="M8" s="4" t="str">
        <f>'[1]CM ANTERIOR'!M14</f>
        <v>R06</v>
      </c>
      <c r="N8" s="3" t="str">
        <f>'[1]CM ANTERIOR'!U14</f>
        <v>Fuga de conocimiento de los servidores públicos</v>
      </c>
      <c r="O8" s="7" t="str">
        <f>'[1]CM ANTERIOR'!V14</f>
        <v>Borrador</v>
      </c>
      <c r="P8" s="7" t="str">
        <f>'[1]CM ANTERIOR'!AA14</f>
        <v>Riesgo Gestión Proceso</v>
      </c>
      <c r="Q8" s="7" t="str">
        <f>'[1]CM ANTERIOR'!AB14</f>
        <v>Operativos</v>
      </c>
      <c r="R8" s="3" t="str">
        <f>'[1]CM ANTERIOR'!BI14</f>
        <v>Deficiencias en de estrategias internas que permitan la adecuada transferencia de conocimiento entre el personal</v>
      </c>
      <c r="S8" s="3">
        <f>'[1]CM ANTERIOR'!EW14</f>
        <v>3</v>
      </c>
      <c r="T8" s="7" t="str">
        <f>'[1]CM ANTERIOR'!EX14</f>
        <v>Posible</v>
      </c>
      <c r="U8" s="3">
        <f>'[1]CM ANTERIOR'!EY14</f>
        <v>5</v>
      </c>
      <c r="V8" s="7" t="str">
        <f>'[1]CM ANTERIOR'!EZ14</f>
        <v>Catastrófico</v>
      </c>
      <c r="W8" s="3">
        <f>'[1]CM ANTERIOR'!FA14</f>
        <v>15</v>
      </c>
      <c r="X8" s="7" t="str">
        <f>'[1]CM ANTERIOR'!FB14</f>
        <v>Extremo</v>
      </c>
      <c r="Y8" s="6" t="str">
        <f>'[1]CM ANTERIOR'!EV14</f>
        <v>Reducir</v>
      </c>
      <c r="Z8" s="4" t="str">
        <f>'[1]CM ANTERIOR'!BT14</f>
        <v xml:space="preserve">	Identificar y capacitar anualmente a los Multiplicadores Internos para su ejercicio de transferencia de conocimiento (teniendo en cuenta  los criterios de la convocatoria y contratos o convenios de capacitación). En el evento que los multiplicadores no puedan llevar a cabo su ejercicio, el comité de la Escuela Corporativa definirá nuevas líneas de acción</v>
      </c>
      <c r="AA8" s="3" t="str">
        <f>'[1]CM ANTERIOR'!CO14</f>
        <v>Acta del Comité de la Escuela Corporativa, Publicación de la convocatoria, Registros de Capacitación, Diplomas, Comunicaciones de convocatoria</v>
      </c>
      <c r="AB8" s="3" t="str">
        <f>'[1]CM ANTERIOR'!CP14</f>
        <v>Comité de la Escuela Corporativa con apoyo de Subdirector Administrativo y Coordinador del Talento Humano</v>
      </c>
      <c r="AC8" s="3" t="str">
        <f>'[1]CM ANTERIOR'!CQ14</f>
        <v>4° trimestre 2020
4° trimestre 2021
4° trimestre 2022</v>
      </c>
      <c r="AD8" s="3" t="str">
        <f>'[1]CM ANTERIOR'!CR14</f>
        <v>Porcentaje de Capacitación de Multiplicadores</v>
      </c>
      <c r="AE8" s="2" t="str">
        <f>'[1]CM ANTERIOR'!CS14</f>
        <v>(Multiplicadores capacitados / Multiplicadores Identificados)*100</v>
      </c>
      <c r="AF8" s="5" t="str">
        <f>'[1]CM ANTERIOR'!CT14</f>
        <v>No Aplica</v>
      </c>
      <c r="AG8" s="3" t="str">
        <f>'[1]CM ANTERIOR'!DO14</f>
        <v>No Aplica</v>
      </c>
      <c r="AH8" s="3" t="str">
        <f>'[1]CM ANTERIOR'!DP14</f>
        <v>No Aplica</v>
      </c>
      <c r="AI8" s="3" t="str">
        <f>'[1]CM ANTERIOR'!DQ14</f>
        <v>No Aplica</v>
      </c>
      <c r="AJ8" s="3" t="str">
        <f>'[1]CM ANTERIOR'!DR14</f>
        <v>No Aplica</v>
      </c>
      <c r="AK8" s="2" t="str">
        <f>'[1]CM ANTERIOR'!DS14</f>
        <v>No Aplica</v>
      </c>
      <c r="AL8" s="4" t="str">
        <f>'[1]CM ANTERIOR'!DT14</f>
        <v>No Aplica</v>
      </c>
      <c r="AM8" s="3" t="str" cm="1">
        <f t="array" ref="AM8">'[1]CM ANTERIOR'!EO14:EO14</f>
        <v>No Aplica</v>
      </c>
      <c r="AN8" s="3" t="str" cm="1">
        <f t="array" ref="AN8">'[1]CM ANTERIOR'!EP14:EP14</f>
        <v>No Aplica</v>
      </c>
      <c r="AO8" s="3" t="str" cm="1">
        <f t="array" ref="AO8">'[1]CM ANTERIOR'!EQ14:EQ14</f>
        <v>No Aplica</v>
      </c>
      <c r="AP8" s="2" t="str" cm="1">
        <f t="array" ref="AP8">'[1]CM ANTERIOR'!ER14:ER14</f>
        <v>No Aplica</v>
      </c>
      <c r="AQ8" s="8">
        <f>'[1]CM ANTERIOR'!ES72</f>
        <v>0</v>
      </c>
    </row>
    <row r="9" spans="1:43" ht="129" x14ac:dyDescent="0.25">
      <c r="A9" s="5">
        <f>'[1]CM ANTERIOR'!A16</f>
        <v>0</v>
      </c>
      <c r="B9" s="5">
        <f>'[1]CM ANTERIOR'!B16</f>
        <v>0</v>
      </c>
      <c r="C9" s="5">
        <f>'[1]CM ANTERIOR'!C16</f>
        <v>0</v>
      </c>
      <c r="D9" s="5">
        <f>'[1]CM ANTERIOR'!D16</f>
        <v>0</v>
      </c>
      <c r="E9" s="5">
        <f>'[1]CM ANTERIOR'!E16</f>
        <v>0</v>
      </c>
      <c r="F9" s="5">
        <f>'[1]CM ANTERIOR'!F16</f>
        <v>0</v>
      </c>
      <c r="G9" s="5" t="str">
        <f>'[1]CM ANTERIOR'!G16</f>
        <v>x</v>
      </c>
      <c r="H9" s="5">
        <f>'[1]CM ANTERIOR'!H16</f>
        <v>0</v>
      </c>
      <c r="I9" s="5">
        <f>'[1]CM ANTERIOR'!I16</f>
        <v>0</v>
      </c>
      <c r="J9" s="5">
        <f>'[1]CM ANTERIOR'!J16</f>
        <v>0</v>
      </c>
      <c r="K9" s="5">
        <f>'[1]CM ANTERIOR'!K16</f>
        <v>0</v>
      </c>
      <c r="L9" s="5" t="str">
        <f>'[1]CM ANTERIOR'!L16</f>
        <v>GESTIÓN, MODERNIZACIÓN Y REGULACIÓN NORMATIVA DE LA INFRAESTRUCTURA DE TRANSPORTE</v>
      </c>
      <c r="M9" s="4" t="str">
        <f>'[1]CM ANTERIOR'!M16</f>
        <v>R07</v>
      </c>
      <c r="N9" s="3" t="str">
        <f>'[1]CM ANTERIOR'!U16</f>
        <v>Nuevas fuentes o alternativas de pago no viables</v>
      </c>
      <c r="O9" s="7" t="str">
        <f>'[1]CM ANTERIOR'!V16</f>
        <v>Si</v>
      </c>
      <c r="P9" s="7" t="str">
        <f>'[1]CM ANTERIOR'!AA16</f>
        <v>Riesgo Gestión Estratégico</v>
      </c>
      <c r="Q9" s="7" t="str">
        <f>'[1]CM ANTERIOR'!AB16</f>
        <v>Estratégicos</v>
      </c>
      <c r="R9" s="3" t="str">
        <f>'[1]CM ANTERIOR'!BI16</f>
        <v>Ausencia de reglamentación institucional interna y normatividad vigente para la ejecución e implementación de los proyectos</v>
      </c>
      <c r="S9" s="3">
        <f>'[1]CM ANTERIOR'!EW16</f>
        <v>1</v>
      </c>
      <c r="T9" s="7" t="str">
        <f>'[1]CM ANTERIOR'!EX16</f>
        <v>Rara Vez</v>
      </c>
      <c r="U9" s="3">
        <f>'[1]CM ANTERIOR'!EY16</f>
        <v>5</v>
      </c>
      <c r="V9" s="7" t="str">
        <f>'[1]CM ANTERIOR'!EZ16</f>
        <v>Catastrófico</v>
      </c>
      <c r="W9" s="3">
        <f>'[1]CM ANTERIOR'!FA16</f>
        <v>5</v>
      </c>
      <c r="X9" s="7" t="str">
        <f>'[1]CM ANTERIOR'!FB16</f>
        <v>Extremo</v>
      </c>
      <c r="Y9" s="6" t="str">
        <f>'[1]CM ANTERIOR'!EV16</f>
        <v>Reducir</v>
      </c>
      <c r="Z9" s="4" t="str">
        <f>'[1]CM ANTERIOR'!BT16</f>
        <v>Implementar la metodología I.D.A.I (Identificación, Desarrollo, Activación e Implementación) para el desarrollo de las nuevas fuentes de financiación.
Actualizar trimestralmente  el avance de cada fuente, identificando mejoras (buena practicas nacionales e internacionales, contexto organizacional y dataroom) para complementar la metodología.</v>
      </c>
      <c r="AA9" s="3" t="str">
        <f>'[1]CM ANTERIOR'!CO16</f>
        <v>Presentación de avance de cada fuente y el dataroom (nube) de cada nueva fuente de financiación</v>
      </c>
      <c r="AB9" s="3" t="str">
        <f>'[1]CM ANTERIOR'!CP16</f>
        <v>Director Técnico Con apoyo del Coordinador del grupo de nuevas fuentes de financiación</v>
      </c>
      <c r="AC9" s="3" t="str">
        <f>'[1]CM ANTERIOR'!CQ16</f>
        <v>4° trimestre</v>
      </c>
      <c r="AD9" s="3" t="str">
        <f>'[1]CM ANTERIOR'!CR16</f>
        <v xml:space="preserve">Estado de avance de las Fuentes </v>
      </c>
      <c r="AE9" s="2" t="str">
        <f>'[1]CM ANTERIOR'!CS16</f>
        <v>Estado de avance de las Fuentes en la etapas IDAI</v>
      </c>
      <c r="AF9" s="5" t="str">
        <f>'[1]CM ANTERIOR'!CT16</f>
        <v>No Aplica</v>
      </c>
      <c r="AG9" s="3" t="str">
        <f>'[1]CM ANTERIOR'!DO16</f>
        <v>No Aplica</v>
      </c>
      <c r="AH9" s="3" t="str">
        <f>'[1]CM ANTERIOR'!DP16</f>
        <v>No Aplica</v>
      </c>
      <c r="AI9" s="3" t="str">
        <f>'[1]CM ANTERIOR'!DQ16</f>
        <v>No Aplica</v>
      </c>
      <c r="AJ9" s="3" t="str">
        <f>'[1]CM ANTERIOR'!DR16</f>
        <v>No Aplica</v>
      </c>
      <c r="AK9" s="2" t="str">
        <f>'[1]CM ANTERIOR'!DS16</f>
        <v>No Aplica</v>
      </c>
      <c r="AL9" s="4" t="str">
        <f>'[1]CM ANTERIOR'!DT16</f>
        <v>No Aplica</v>
      </c>
      <c r="AM9" s="3" t="str" cm="1">
        <f t="array" ref="AM9">'[1]CM ANTERIOR'!EO16:EO16</f>
        <v>No Aplica</v>
      </c>
      <c r="AN9" s="3" t="str" cm="1">
        <f t="array" ref="AN9">'[1]CM ANTERIOR'!EP16:EP16</f>
        <v>No Aplica</v>
      </c>
      <c r="AO9" s="3" t="str" cm="1">
        <f t="array" ref="AO9">'[1]CM ANTERIOR'!EQ16:EQ16</f>
        <v>No Aplica</v>
      </c>
      <c r="AP9" s="2" t="str" cm="1">
        <f t="array" ref="AP9">'[1]CM ANTERIOR'!ER16:ER16</f>
        <v>No Aplica</v>
      </c>
      <c r="AQ9" s="8">
        <f>'[1]CM ANTERIOR'!ES74</f>
        <v>0</v>
      </c>
    </row>
    <row r="10" spans="1:43" ht="129" x14ac:dyDescent="0.25">
      <c r="A10" s="5">
        <f>'[1]CM ANTERIOR'!A17</f>
        <v>0</v>
      </c>
      <c r="B10" s="5">
        <f>'[1]CM ANTERIOR'!B17</f>
        <v>0</v>
      </c>
      <c r="C10" s="5">
        <f>'[1]CM ANTERIOR'!C17</f>
        <v>0</v>
      </c>
      <c r="D10" s="5">
        <f>'[1]CM ANTERIOR'!D17</f>
        <v>0</v>
      </c>
      <c r="E10" s="5">
        <f>'[1]CM ANTERIOR'!E17</f>
        <v>0</v>
      </c>
      <c r="F10" s="5">
        <f>'[1]CM ANTERIOR'!F17</f>
        <v>0</v>
      </c>
      <c r="G10" s="5">
        <f>'[1]CM ANTERIOR'!G17</f>
        <v>0</v>
      </c>
      <c r="H10" s="5">
        <f>'[1]CM ANTERIOR'!H17</f>
        <v>0</v>
      </c>
      <c r="I10" s="5">
        <f>'[1]CM ANTERIOR'!I17</f>
        <v>0</v>
      </c>
      <c r="J10" s="5" t="str">
        <f>'[1]CM ANTERIOR'!J17</f>
        <v>x</v>
      </c>
      <c r="K10" s="5">
        <f>'[1]CM ANTERIOR'!K17</f>
        <v>0</v>
      </c>
      <c r="L10" s="5" t="str">
        <f>'[1]CM ANTERIOR'!L17</f>
        <v>GESTIÓN, MODERNIZACIÓN Y REGULACIÓN NORMATIVA DE LA INFRAESTRUCTURA DE TRANSPORTE</v>
      </c>
      <c r="M10" s="4" t="str">
        <f>'[1]CM ANTERIOR'!M17</f>
        <v>R08</v>
      </c>
      <c r="N10" s="3" t="str">
        <f>'[1]CM ANTERIOR'!U17</f>
        <v>Generar estudios, diseños, investigaciones o apropiar tecnologías que no cumplen con las expectativas técnicas y por ende, se desarrollan obras con altas deficiencias técnicas</v>
      </c>
      <c r="O10" s="7" t="str">
        <f>'[1]CM ANTERIOR'!V17</f>
        <v>Si</v>
      </c>
      <c r="P10" s="7" t="str">
        <f>'[1]CM ANTERIOR'!AA17</f>
        <v>Riesgo Gestión Estratégico</v>
      </c>
      <c r="Q10" s="7" t="str">
        <f>'[1]CM ANTERIOR'!AB17</f>
        <v>Estratégicos</v>
      </c>
      <c r="R10" s="3" t="str">
        <f>'[1]CM ANTERIOR'!BI17</f>
        <v>Más que una normativa externa, se requiere una guía de estructuración (que está en los planes de mejoramiento) para tener suficientes estructuras desde la planeación y perfilamiento técnico de los proyectos, hasta su concepción y estructuración</v>
      </c>
      <c r="S10" s="3">
        <f>'[1]CM ANTERIOR'!EW17</f>
        <v>1</v>
      </c>
      <c r="T10" s="7" t="str">
        <f>'[1]CM ANTERIOR'!EX17</f>
        <v>Rara Vez</v>
      </c>
      <c r="U10" s="3">
        <f>'[1]CM ANTERIOR'!EY17</f>
        <v>5</v>
      </c>
      <c r="V10" s="7" t="str">
        <f>'[1]CM ANTERIOR'!EZ17</f>
        <v>Catastrófico</v>
      </c>
      <c r="W10" s="3">
        <f>'[1]CM ANTERIOR'!FA17</f>
        <v>5</v>
      </c>
      <c r="X10" s="7" t="str">
        <f>'[1]CM ANTERIOR'!FB17</f>
        <v>Extremo</v>
      </c>
      <c r="Y10" s="6" t="str">
        <f>'[1]CM ANTERIOR'!EV17</f>
        <v>Reducir</v>
      </c>
      <c r="Z10" s="4" t="str">
        <f>'[1]CM ANTERIOR'!BT17</f>
        <v>Construcción participativa de la guía de Estructuración de proyectos, buscando consistencia y aplicabilidad por todas las área y teniendo en cuenta aportes de unidades ejecutoras y estructuradoras del proyectos, mejores prácticas internacionales, manual de estructuración de UNOPS, MGA del DNP</v>
      </c>
      <c r="AA10" s="3" t="str">
        <f>'[1]CM ANTERIOR'!CO17</f>
        <v>Resolución en la que se implemente la guía</v>
      </c>
      <c r="AB10" s="3" t="str">
        <f>'[1]CM ANTERIOR'!CP17</f>
        <v>Director Técnico con apoyo del Subdirección de Estudios e Innovación, Coordinadores Grupos Grandes Proyectos y Nuevas Fuentes de Financiación</v>
      </c>
      <c r="AC10" s="3" t="str">
        <f>'[1]CM ANTERIOR'!CQ17</f>
        <v>4° trimestre 2020</v>
      </c>
      <c r="AD10" s="3" t="str">
        <f>'[1]CM ANTERIOR'!CR17</f>
        <v>Producto</v>
      </c>
      <c r="AE10" s="2" t="str">
        <f>'[1]CM ANTERIOR'!CS17</f>
        <v>: Guía de estructuración de proyectos diseñada e implementada</v>
      </c>
      <c r="AF10" s="5" t="str">
        <f>'[1]CM ANTERIOR'!CT17</f>
        <v>No Aplica</v>
      </c>
      <c r="AG10" s="3" t="str">
        <f>'[1]CM ANTERIOR'!DO17</f>
        <v>No aplica</v>
      </c>
      <c r="AH10" s="3" t="str">
        <f>'[1]CM ANTERIOR'!DP17</f>
        <v>No aplica</v>
      </c>
      <c r="AI10" s="3" t="str">
        <f>'[1]CM ANTERIOR'!DQ17</f>
        <v>No aplica</v>
      </c>
      <c r="AJ10" s="3" t="str">
        <f>'[1]CM ANTERIOR'!DR17</f>
        <v>No aplica</v>
      </c>
      <c r="AK10" s="2" t="str">
        <f>'[1]CM ANTERIOR'!DS17</f>
        <v>No aplica</v>
      </c>
      <c r="AL10" s="4" t="str">
        <f>'[1]CM ANTERIOR'!DT17</f>
        <v>No aplica</v>
      </c>
      <c r="AM10" s="3" t="str" cm="1">
        <f t="array" ref="AM10">'[1]CM ANTERIOR'!EO17:EO17</f>
        <v>No aplica</v>
      </c>
      <c r="AN10" s="3" t="str" cm="1">
        <f t="array" ref="AN10">'[1]CM ANTERIOR'!EP17:EP17</f>
        <v>No aplica</v>
      </c>
      <c r="AO10" s="3" t="str" cm="1">
        <f t="array" ref="AO10">'[1]CM ANTERIOR'!EQ17:EQ17</f>
        <v>No aplica</v>
      </c>
      <c r="AP10" s="2" t="str" cm="1">
        <f t="array" ref="AP10">'[1]CM ANTERIOR'!ER17:ER17</f>
        <v>No aplica</v>
      </c>
      <c r="AQ10" s="2" t="str" cm="1">
        <f t="array" ref="AQ10">'[1]CM ANTERIOR'!ES17:ES17</f>
        <v>No aplica</v>
      </c>
    </row>
    <row r="11" spans="1:43" ht="135" x14ac:dyDescent="0.25">
      <c r="A11" s="5" t="str">
        <f>'[1]CM ANTERIOR'!A18</f>
        <v>x</v>
      </c>
      <c r="B11" s="5">
        <f>'[1]CM ANTERIOR'!B18</f>
        <v>0</v>
      </c>
      <c r="C11" s="5">
        <f>'[1]CM ANTERIOR'!C18</f>
        <v>0</v>
      </c>
      <c r="D11" s="5">
        <f>'[1]CM ANTERIOR'!D18</f>
        <v>0</v>
      </c>
      <c r="E11" s="5">
        <f>'[1]CM ANTERIOR'!E18</f>
        <v>0</v>
      </c>
      <c r="F11" s="5">
        <f>'[1]CM ANTERIOR'!F18</f>
        <v>0</v>
      </c>
      <c r="G11" s="5">
        <f>'[1]CM ANTERIOR'!G18</f>
        <v>0</v>
      </c>
      <c r="H11" s="5">
        <f>'[1]CM ANTERIOR'!H18</f>
        <v>0</v>
      </c>
      <c r="I11" s="5">
        <f>'[1]CM ANTERIOR'!I18</f>
        <v>0</v>
      </c>
      <c r="J11" s="5">
        <f>'[1]CM ANTERIOR'!J18</f>
        <v>0</v>
      </c>
      <c r="K11" s="5">
        <f>'[1]CM ANTERIOR'!K18</f>
        <v>0</v>
      </c>
      <c r="L11" s="5" t="str">
        <f>'[1]CM ANTERIOR'!L18</f>
        <v>GESTIÓN, MODERNIZACIÓN Y REGULACIÓN NORMATIVA DE LA INFRAESTRUCTURA DE TRANSPORTE</v>
      </c>
      <c r="M11" s="4" t="str">
        <f>'[1]CM ANTERIOR'!M18</f>
        <v>R09</v>
      </c>
      <c r="N11" s="3" t="str">
        <f>'[1]CM ANTERIOR'!U18</f>
        <v>Recibo o solicitud de cualquier beneficio a nombre propio o de terceros con el fin de acelerar la expedición de un trámite o la autorización de un trámite, sin el cumplimiento de los requisitos técnicos o legales.</v>
      </c>
      <c r="O11" s="7" t="str">
        <f>'[1]CM ANTERIOR'!V18</f>
        <v>Si</v>
      </c>
      <c r="P11" s="7" t="str">
        <f>'[1]CM ANTERIOR'!AA18</f>
        <v>Riesgo Corrupción</v>
      </c>
      <c r="Q11" s="7" t="str">
        <f>'[1]CM ANTERIOR'!AB18</f>
        <v>Corrupción</v>
      </c>
      <c r="R11" s="3" t="str">
        <f>'[1]CM ANTERIOR'!BI18</f>
        <v>Normatividad compleja y/o desactualizada (No hay criterios técnicos o jurídicos claros para determinar la calidad del Requisito)</v>
      </c>
      <c r="S11" s="3">
        <f>'[1]CM ANTERIOR'!EW18</f>
        <v>2</v>
      </c>
      <c r="T11" s="7" t="str">
        <f>'[1]CM ANTERIOR'!EX18</f>
        <v>Improbable</v>
      </c>
      <c r="U11" s="3">
        <f>'[1]CM ANTERIOR'!EY18</f>
        <v>5</v>
      </c>
      <c r="V11" s="7" t="str">
        <f>'[1]CM ANTERIOR'!EZ18</f>
        <v>Catastrófico</v>
      </c>
      <c r="W11" s="3">
        <f>'[1]CM ANTERIOR'!FA18</f>
        <v>10</v>
      </c>
      <c r="X11" s="7" t="str">
        <f>'[1]CM ANTERIOR'!FB18</f>
        <v>Extremo</v>
      </c>
      <c r="Y11" s="6" t="str">
        <f>'[1]CM ANTERIOR'!EV18</f>
        <v>Reducir</v>
      </c>
      <c r="Z11" s="4" t="str">
        <f>'[1]CM ANTERIOR'!BT18</f>
        <v>Verificar anualmente la vigencia de la normatividad asociada a los trámites y criterios técnicos o jurídicos de cada requisito, a través de mesas de trabajo internas técnico-legal,  cuando se detecten oportunidades de mejora  se  conceptuará y dejará constancia de la interpretación del requisito (SICOR, mediante los oficios remitidos, expediente electrónico, base de datos).</v>
      </c>
      <c r="AA11" s="3" t="str">
        <f>'[1]CM ANTERIOR'!CO18</f>
        <v>SICOR - Oficios</v>
      </c>
      <c r="AB11" s="16" t="str">
        <f>'[1]CM ANTERIOR'!CP18</f>
        <v xml:space="preserve">Subdirector de Estudios e Innovación </v>
      </c>
      <c r="AC11" s="3" t="str">
        <f>'[1]CM ANTERIOR'!CQ18</f>
        <v>4° trimestre 2020
1°, 2°, 3° y 4° trimestre de 2021</v>
      </c>
      <c r="AD11" s="3" t="str">
        <f>'[1]CM ANTERIOR'!CR18</f>
        <v>Revisión normatividad asociada a trámites</v>
      </c>
      <c r="AE11" s="2" t="str">
        <f>'[1]CM ANTERIOR'!CS18</f>
        <v>( # norma revisadas / # normas a revisar)*100%</v>
      </c>
      <c r="AF11" s="5" t="str">
        <f>'[1]CM ANTERIOR'!CT18</f>
        <v>Analizar mensualmente los temas comunes de las PQRD asociadas a trámites y posibles interpretaciones erradas en los criterios técnico y  jurídicos, para diseñar comunicaciones a modo de explicación y/o lo socializará con todos los usuarios que presentan solicitudes frecuentemente y el personal a cargo de los procedimientos internos . Y en el evento de materialización del riesgo de corrupción, informará a los usuarios de las acciones (penales y disciplinarias) tomadas para que realicen control social.</v>
      </c>
      <c r="AG11" s="3" t="str">
        <f>'[1]CM ANTERIOR'!DO18</f>
        <v>SICOR - Oficios</v>
      </c>
      <c r="AH11" s="3" t="str">
        <f>'[1]CM ANTERIOR'!DP18</f>
        <v xml:space="preserve">Subdirector de Estudios e Innovación </v>
      </c>
      <c r="AI11" s="3" t="str">
        <f>'[1]CM ANTERIOR'!DQ18</f>
        <v>4° trimestre 2020
1°, 2°, 3° y 4° trimestre de 2021</v>
      </c>
      <c r="AJ11" s="3" t="str">
        <f>'[1]CM ANTERIOR'!DR18</f>
        <v>% de cumplimiento</v>
      </c>
      <c r="AK11" s="2" t="str">
        <f>'[1]CM ANTERIOR'!DS18</f>
        <v>#comunicaciones socializadas o remitidas / Comunicaciones programadas para socializar o remitir</v>
      </c>
      <c r="AL11" s="4" t="str">
        <f>'[1]CM ANTERIOR'!DT18</f>
        <v>Revisar, cada vez que  reciban una solicitud , el  cumplimiento de los procedimientos  (tiempos de respuesta)  a través de trazabilidad de los actos administrativos. En caso de detectar una inconsistencia o irregularidad o aspecto a mejorar  tomará las acciones pertinentes y propondrá al Subdirector de Estudios e innovación alternativas para optimizar los puntos de control.</v>
      </c>
      <c r="AM11" s="3" t="str" cm="1">
        <f t="array" ref="AM11">'[1]CM ANTERIOR'!EO18:EO18</f>
        <v>Expediente solicitudes de trámites y SICOR</v>
      </c>
      <c r="AN11" s="3" t="str" cm="1">
        <f t="array" ref="AN11">'[1]CM ANTERIOR'!EP18:EP18</f>
        <v xml:space="preserve">Coordinador del grupo de Regulación Técnica </v>
      </c>
      <c r="AO11" s="3" t="str" cm="1">
        <f t="array" ref="AO11">'[1]CM ANTERIOR'!EQ18:EQ18</f>
        <v>4° trimestre 2020
1°, 2°, 3° y 4° trimestre de 2021</v>
      </c>
      <c r="AP11" s="2" t="str" cm="1">
        <f t="array" ref="AP11">'[1]CM ANTERIOR'!ER18:ER18</f>
        <v xml:space="preserve">Cumplimiento de procedimientos </v>
      </c>
      <c r="AQ11" s="2" t="str" cm="1">
        <f t="array" ref="AQ11">'[1]CM ANTERIOR'!ES18:ES18</f>
        <v>(# trámites donde se siguió el procedimiento / # de trámites de la muestra)*100%</v>
      </c>
    </row>
    <row r="12" spans="1:43" ht="180" x14ac:dyDescent="0.25">
      <c r="A12" s="5" t="str">
        <f>'[1]CM ANTERIOR'!A19</f>
        <v>x</v>
      </c>
      <c r="B12" s="5">
        <f>'[1]CM ANTERIOR'!B19</f>
        <v>0</v>
      </c>
      <c r="C12" s="5">
        <f>'[1]CM ANTERIOR'!C19</f>
        <v>0</v>
      </c>
      <c r="D12" s="5">
        <f>'[1]CM ANTERIOR'!D19</f>
        <v>0</v>
      </c>
      <c r="E12" s="5">
        <f>'[1]CM ANTERIOR'!E19</f>
        <v>0</v>
      </c>
      <c r="F12" s="5">
        <f>'[1]CM ANTERIOR'!F19</f>
        <v>0</v>
      </c>
      <c r="G12" s="5">
        <f>'[1]CM ANTERIOR'!G19</f>
        <v>0</v>
      </c>
      <c r="H12" s="5">
        <f>'[1]CM ANTERIOR'!H19</f>
        <v>0</v>
      </c>
      <c r="I12" s="5">
        <f>'[1]CM ANTERIOR'!I19</f>
        <v>0</v>
      </c>
      <c r="J12" s="5">
        <f>'[1]CM ANTERIOR'!J19</f>
        <v>0</v>
      </c>
      <c r="K12" s="5">
        <f>'[1]CM ANTERIOR'!K19</f>
        <v>0</v>
      </c>
      <c r="L12" s="5" t="str">
        <f>'[1]CM ANTERIOR'!L19</f>
        <v>GESTIÓN, MODERNIZACIÓN Y REGULACIÓN NORMATIVA DE LA INFRAESTRUCTURA DE TRANSPORTE</v>
      </c>
      <c r="M12" s="4" t="str">
        <f>'[1]CM ANTERIOR'!M19</f>
        <v>R10</v>
      </c>
      <c r="N12" s="3" t="str">
        <f>'[1]CM ANTERIOR'!U19</f>
        <v>Seleccionar deliberadamente por coacción al INVIAS por parte del interesado, tecnologías obsoletas, con alto impacto negativo sobre el medio ambiente y que no cumplan con las especificaciones y necesidades técnicas del sector en los territorios</v>
      </c>
      <c r="O12" s="7" t="str">
        <f>'[1]CM ANTERIOR'!V19</f>
        <v>Si</v>
      </c>
      <c r="P12" s="7" t="str">
        <f>'[1]CM ANTERIOR'!AA19</f>
        <v>Riesgo Corrupción</v>
      </c>
      <c r="Q12" s="7" t="str">
        <f>'[1]CM ANTERIOR'!AB19</f>
        <v>Corrupción</v>
      </c>
      <c r="R12" s="3" t="str">
        <f>'[1]CM ANTERIOR'!BI19</f>
        <v>Seleccionar sin suficiente criterio objetivo, tecnologías obsoletas o con alta afectación al medio ambiente</v>
      </c>
      <c r="S12" s="3">
        <f>'[1]CM ANTERIOR'!EW19</f>
        <v>1</v>
      </c>
      <c r="T12" s="7" t="str">
        <f>'[1]CM ANTERIOR'!EX19</f>
        <v>Rara Vez</v>
      </c>
      <c r="U12" s="3">
        <f>'[1]CM ANTERIOR'!EY19</f>
        <v>5</v>
      </c>
      <c r="V12" s="7" t="str">
        <f>'[1]CM ANTERIOR'!EZ19</f>
        <v>Catastrófico</v>
      </c>
      <c r="W12" s="3">
        <f>'[1]CM ANTERIOR'!FA19</f>
        <v>5</v>
      </c>
      <c r="X12" s="7" t="str">
        <f>'[1]CM ANTERIOR'!FB19</f>
        <v>Extremo</v>
      </c>
      <c r="Y12" s="6" t="str">
        <f>'[1]CM ANTERIOR'!EV19</f>
        <v>Reducir</v>
      </c>
      <c r="Z12" s="4" t="str">
        <f>'[1]CM ANTERIOR'!BT19</f>
        <v>Verificar, cada vez que reciba una propuesta de incorporación de tecnología, el cumplimiento de los filtros en el procedimiento de evaluación de nuevas tecnologías (Bajo el procedimiento de la resolución 263 del 31/01/2020 y política institucional de sostenibilidad), empezando por los especialistas, el control de la coordinación de Regulación Técnica y la Subdirección, para incrementar la transparencia en la selección de nuevas tecnologías.
En el evento de encontrar una irregularidad en el procedimiento, se reasignará la evaluación desde el punto en que se detecta la irregularidad, efectuando un llamado de atención al responsable de la irregularidad.</v>
      </c>
      <c r="AA12" s="3" t="str">
        <f>'[1]CM ANTERIOR'!CO19</f>
        <v>Expediente, Resolución de adopción de nueva tecnología</v>
      </c>
      <c r="AB12" s="3" t="str">
        <f>'[1]CM ANTERIOR'!CP19</f>
        <v xml:space="preserve">Subdirector de Estudios e Innovación </v>
      </c>
      <c r="AC12" s="3" t="str">
        <f>'[1]CM ANTERIOR'!CQ19</f>
        <v>4° trimestre 2020
1°, 2°, 3° y 4° trimestre de 2021</v>
      </c>
      <c r="AD12" s="3" t="str">
        <f>'[1]CM ANTERIOR'!CR19</f>
        <v xml:space="preserve">Irregularidades en el procedimiento </v>
      </c>
      <c r="AE12" s="2" t="str">
        <f>'[1]CM ANTERIOR'!CS19</f>
        <v xml:space="preserve">(Número de irregularidades detectadas / número de tecnologías evaluadas) * 100%. </v>
      </c>
      <c r="AF12" s="5" t="str">
        <f>'[1]CM ANTERIOR'!CT19</f>
        <v>No Aplica</v>
      </c>
      <c r="AG12" s="3" t="str">
        <f>'[1]CM ANTERIOR'!DO19</f>
        <v>No Aplica</v>
      </c>
      <c r="AH12" s="3" t="str">
        <f>'[1]CM ANTERIOR'!DP19</f>
        <v>No Aplica</v>
      </c>
      <c r="AI12" s="3" t="str">
        <f>'[1]CM ANTERIOR'!DQ19</f>
        <v>No Aplica</v>
      </c>
      <c r="AJ12" s="3" t="str">
        <f>'[1]CM ANTERIOR'!DR19</f>
        <v>No Aplica</v>
      </c>
      <c r="AK12" s="2" t="str">
        <f>'[1]CM ANTERIOR'!DS19</f>
        <v>No Aplica</v>
      </c>
      <c r="AL12" s="4" t="str">
        <f>'[1]CM ANTERIOR'!DT19</f>
        <v>No Aplica</v>
      </c>
      <c r="AM12" s="3" t="str" cm="1">
        <f t="array" ref="AM12">'[1]CM ANTERIOR'!EO19:EO19</f>
        <v>No Aplica</v>
      </c>
      <c r="AN12" s="3" t="str" cm="1">
        <f t="array" ref="AN12">'[1]CM ANTERIOR'!EP19:EP19</f>
        <v>No Aplica</v>
      </c>
      <c r="AO12" s="3" t="str" cm="1">
        <f t="array" ref="AO12">'[1]CM ANTERIOR'!EQ19:EQ19</f>
        <v>No Aplica</v>
      </c>
      <c r="AP12" s="2" t="str" cm="1">
        <f t="array" ref="AP12">'[1]CM ANTERIOR'!ER19:ER19</f>
        <v>No Aplica</v>
      </c>
      <c r="AQ12" s="2" t="str" cm="1">
        <f t="array" ref="AQ12">'[1]CM ANTERIOR'!ES19:ES19</f>
        <v>No Aplica</v>
      </c>
    </row>
    <row r="13" spans="1:43" ht="129" x14ac:dyDescent="0.25">
      <c r="A13" s="5">
        <f>'[1]CM ANTERIOR'!A20</f>
        <v>0</v>
      </c>
      <c r="B13" s="5">
        <f>'[1]CM ANTERIOR'!B20</f>
        <v>0</v>
      </c>
      <c r="C13" s="5">
        <f>'[1]CM ANTERIOR'!C20</f>
        <v>0</v>
      </c>
      <c r="D13" s="5">
        <f>'[1]CM ANTERIOR'!D20</f>
        <v>0</v>
      </c>
      <c r="E13" s="5">
        <f>'[1]CM ANTERIOR'!E20</f>
        <v>0</v>
      </c>
      <c r="F13" s="5">
        <f>'[1]CM ANTERIOR'!F20</f>
        <v>0</v>
      </c>
      <c r="G13" s="5">
        <f>'[1]CM ANTERIOR'!G20</f>
        <v>0</v>
      </c>
      <c r="H13" s="5">
        <f>'[1]CM ANTERIOR'!H20</f>
        <v>0</v>
      </c>
      <c r="I13" s="5">
        <f>'[1]CM ANTERIOR'!I20</f>
        <v>0</v>
      </c>
      <c r="J13" s="5">
        <f>'[1]CM ANTERIOR'!J20</f>
        <v>0</v>
      </c>
      <c r="K13" s="5" t="str">
        <f>'[1]CM ANTERIOR'!K20</f>
        <v>x</v>
      </c>
      <c r="L13" s="5" t="str">
        <f>'[1]CM ANTERIOR'!L20</f>
        <v>GESTIÓN AMBIENTAL, SOCIAL, PREDIAL Y DE SOSTENIBILIDAD</v>
      </c>
      <c r="M13" s="4" t="str">
        <f>'[1]CM ANTERIOR'!M20</f>
        <v>R11</v>
      </c>
      <c r="N13" s="3" t="str">
        <f>'[1]CM ANTERIOR'!U20</f>
        <v xml:space="preserve">Modos de transporte carretero, férreo, fluvial y marítimo sin inclusión de criterios de sostenibilidad </v>
      </c>
      <c r="O13" s="7" t="str">
        <f>'[1]CM ANTERIOR'!V20</f>
        <v>Si</v>
      </c>
      <c r="P13" s="7" t="str">
        <f>'[1]CM ANTERIOR'!AA20</f>
        <v>Riesgo Gestión Estratégico</v>
      </c>
      <c r="Q13" s="7" t="str">
        <f>'[1]CM ANTERIOR'!AB20</f>
        <v>Estratégicos</v>
      </c>
      <c r="R13" s="3" t="str">
        <f>'[1]CM ANTERIOR'!BI20</f>
        <v>Desconocimiento del marco de referencia y normativo del desarrollo sostenible (tanto del personal vinculado al INVIAS, como del perteneciente a los contratos del Instituto)”.</v>
      </c>
      <c r="S13" s="3">
        <f>'[1]CM ANTERIOR'!EW20</f>
        <v>4</v>
      </c>
      <c r="T13" s="7" t="str">
        <f>'[1]CM ANTERIOR'!EX20</f>
        <v>Probable</v>
      </c>
      <c r="U13" s="3">
        <f>'[1]CM ANTERIOR'!EY20</f>
        <v>3</v>
      </c>
      <c r="V13" s="7" t="str">
        <f>'[1]CM ANTERIOR'!EZ20</f>
        <v>Moderado</v>
      </c>
      <c r="W13" s="3">
        <f>'[1]CM ANTERIOR'!FA20</f>
        <v>12</v>
      </c>
      <c r="X13" s="7" t="str">
        <f>'[1]CM ANTERIOR'!FB20</f>
        <v>Alto</v>
      </c>
      <c r="Y13" s="6" t="str">
        <f>'[1]CM ANTERIOR'!EV20</f>
        <v>Reducir</v>
      </c>
      <c r="Z13" s="4" t="str">
        <f>'[1]CM ANTERIOR'!BT20</f>
        <v>Evaluar semanalmente el avance de las actividades programadas en los planes de acción de los cuatro ejes que conforman la política de sostenibilidad y en el evento de identificar la necesidad de ajustar los planes, se procede a proponer alternativas para alcanzar las metas, dejando constancia en las actas de reunión del comité de sostenibilidad.  Actualizar los pliegos con incorporación de criterios de sostenibilidad</v>
      </c>
      <c r="AA13" s="3" t="str">
        <f>'[1]CM ANTERIOR'!CO20</f>
        <v>Actas de reunión semanal</v>
      </c>
      <c r="AB13" s="3" t="str">
        <f>'[1]CM ANTERIOR'!CP20</f>
        <v>Comité de Sostenibilidad  con apoyo del secretario técnico</v>
      </c>
      <c r="AC13" s="3" t="str">
        <f>'[1]CM ANTERIOR'!CQ20</f>
        <v xml:space="preserve">Semanalmente </v>
      </c>
      <c r="AD13" s="3" t="str">
        <f>'[1]CM ANTERIOR'!CR20</f>
        <v xml:space="preserve">% de cumplimiento del plan de acción (que incluye estrategias de eventos, formación e incentivos) </v>
      </c>
      <c r="AE13" s="2" t="str">
        <f>'[1]CM ANTERIOR'!CS20</f>
        <v># de acciones cumplidas según lo programado / # acciones programadas</v>
      </c>
      <c r="AF13" s="5" t="str">
        <f>'[1]CM ANTERIOR'!CT20</f>
        <v>No Aplica</v>
      </c>
      <c r="AG13" s="3" t="str">
        <f>'[1]CM ANTERIOR'!DO20</f>
        <v>No Aplica</v>
      </c>
      <c r="AH13" s="3" t="str">
        <f>'[1]CM ANTERIOR'!DP20</f>
        <v>No Aplica</v>
      </c>
      <c r="AI13" s="3" t="str">
        <f>'[1]CM ANTERIOR'!DQ20</f>
        <v>No Aplica</v>
      </c>
      <c r="AJ13" s="3" t="str">
        <f>'[1]CM ANTERIOR'!DR20</f>
        <v>No Aplica</v>
      </c>
      <c r="AK13" s="2" t="str">
        <f>'[1]CM ANTERIOR'!DS20</f>
        <v>No Aplica</v>
      </c>
      <c r="AL13" s="4" t="str">
        <f>'[1]CM ANTERIOR'!DT20</f>
        <v>No Aplica</v>
      </c>
      <c r="AM13" s="3" t="str" cm="1">
        <f t="array" ref="AM13">'[1]CM ANTERIOR'!EO20:EO20</f>
        <v>No Aplica</v>
      </c>
      <c r="AN13" s="3" t="str" cm="1">
        <f t="array" ref="AN13">'[1]CM ANTERIOR'!EP20:EP20</f>
        <v>No Aplica</v>
      </c>
      <c r="AO13" s="3" t="str" cm="1">
        <f t="array" ref="AO13">'[1]CM ANTERIOR'!EQ20:EQ20</f>
        <v>No Aplica</v>
      </c>
      <c r="AP13" s="2" t="str" cm="1">
        <f t="array" ref="AP13">'[1]CM ANTERIOR'!ER20:ER20</f>
        <v>No Aplica</v>
      </c>
      <c r="AQ13" s="8">
        <f>'[1]CM ANTERIOR'!ES77</f>
        <v>0</v>
      </c>
    </row>
    <row r="14" spans="1:43" ht="120" x14ac:dyDescent="0.25">
      <c r="A14" s="5">
        <f>'[1]CM ANTERIOR'!A21</f>
        <v>0</v>
      </c>
      <c r="B14" s="5">
        <f>'[1]CM ANTERIOR'!B21</f>
        <v>0</v>
      </c>
      <c r="C14" s="5">
        <f>'[1]CM ANTERIOR'!C21</f>
        <v>0</v>
      </c>
      <c r="D14" s="5">
        <f>'[1]CM ANTERIOR'!D21</f>
        <v>0</v>
      </c>
      <c r="E14" s="5">
        <f>'[1]CM ANTERIOR'!E21</f>
        <v>0</v>
      </c>
      <c r="F14" s="5">
        <f>'[1]CM ANTERIOR'!F21</f>
        <v>0</v>
      </c>
      <c r="G14" s="5">
        <f>'[1]CM ANTERIOR'!G21</f>
        <v>0</v>
      </c>
      <c r="H14" s="5">
        <f>'[1]CM ANTERIOR'!H21</f>
        <v>0</v>
      </c>
      <c r="I14" s="5">
        <f>'[1]CM ANTERIOR'!I21</f>
        <v>0</v>
      </c>
      <c r="J14" s="5">
        <f>'[1]CM ANTERIOR'!J21</f>
        <v>0</v>
      </c>
      <c r="K14" s="5">
        <f>'[1]CM ANTERIOR'!K21</f>
        <v>0</v>
      </c>
      <c r="L14" s="5" t="str">
        <f>'[1]CM ANTERIOR'!L21</f>
        <v>GESTIÓN AMBIENTAL, SOCIAL, PREDIAL Y DE SOSTENIBILIDAD</v>
      </c>
      <c r="M14" s="4" t="str">
        <f>'[1]CM ANTERIOR'!M21</f>
        <v>R12</v>
      </c>
      <c r="N14" s="3" t="str">
        <f>'[1]CM ANTERIOR'!U21</f>
        <v>Incumplimiento de las obligaciones de Licencias Ambientales Permisos, concesiones y autorizaciones Ambientales a nombre de la Entidad recibidas de otras Entidades o contratistas</v>
      </c>
      <c r="O14" s="7" t="str">
        <f>'[1]CM ANTERIOR'!V21</f>
        <v>Si</v>
      </c>
      <c r="P14" s="7" t="str">
        <f>'[1]CM ANTERIOR'!AA21</f>
        <v>Riesgo Gestión Proceso</v>
      </c>
      <c r="Q14" s="7" t="str">
        <f>'[1]CM ANTERIOR'!AB21</f>
        <v>Cumplimiento</v>
      </c>
      <c r="R14" s="3" t="str">
        <f>'[1]CM ANTERIOR'!BI21</f>
        <v>Exclusión de necesidades del componente ambiental de los proyectos o insuficiencia en los recursos designados para el cumplimiento de obligaciones de las licencias ambientales</v>
      </c>
      <c r="S14" s="3">
        <f>'[1]CM ANTERIOR'!EW21</f>
        <v>3</v>
      </c>
      <c r="T14" s="7" t="str">
        <f>'[1]CM ANTERIOR'!EX21</f>
        <v>Posible</v>
      </c>
      <c r="U14" s="3">
        <f>'[1]CM ANTERIOR'!EY21</f>
        <v>5</v>
      </c>
      <c r="V14" s="7" t="str">
        <f>'[1]CM ANTERIOR'!EZ21</f>
        <v>Catastrófico</v>
      </c>
      <c r="W14" s="3">
        <f>'[1]CM ANTERIOR'!FA21</f>
        <v>15</v>
      </c>
      <c r="X14" s="7" t="str">
        <f>'[1]CM ANTERIOR'!FB21</f>
        <v>Extremo</v>
      </c>
      <c r="Y14" s="6" t="str">
        <f>'[1]CM ANTERIOR'!EV21</f>
        <v>Reducir</v>
      </c>
      <c r="Z14" s="4" t="str">
        <f>'[1]CM ANTERIOR'!BT21</f>
        <v>Realizar trimestralmente seguimiento al estado en el cumplimiento de las obligaciones de los contratistas en las licencias ambientales, Plan de manejo ambiental, Permisos, concesiones y autorizaciones Ambientales a cargo; empleando un sistema de alerta comparando informes de interventoría mensuales versus las obligaciones emitidos por la  ANLA e iniciando Planes de Contingencia cuando el semáforo se encuentre en rojo.</v>
      </c>
      <c r="AA14" s="3" t="str">
        <f>'[1]CM ANTERIOR'!CO21</f>
        <v>actas de reunión</v>
      </c>
      <c r="AB14" s="3" t="str">
        <f>'[1]CM ANTERIOR'!CP21</f>
        <v xml:space="preserve">Director Técnico con apoyo del Subdirector de Medio Ambiente y Gestión Social y Coordinador Grupo Ambiental </v>
      </c>
      <c r="AC14" s="3" t="str">
        <f>'[1]CM ANTERIOR'!CQ21</f>
        <v>4° trimestre 2020</v>
      </c>
      <c r="AD14" s="3" t="str">
        <f>'[1]CM ANTERIOR'!CR21</f>
        <v>Semáforo-</v>
      </c>
      <c r="AE14" s="2" t="str">
        <f>'[1]CM ANTERIOR'!CS21</f>
        <v>Verde cumple el objetivo. Amarillo - no cumple el objetivo pero es controlable-. Rojo- no cumple el objetivo critico-se realiza plan de contingencia.-</v>
      </c>
      <c r="AF14" s="5" t="str">
        <f>'[1]CM ANTERIOR'!CT21</f>
        <v>No Aplica</v>
      </c>
      <c r="AG14" s="3" t="str">
        <f>'[1]CM ANTERIOR'!DO21</f>
        <v>No Aplica</v>
      </c>
      <c r="AH14" s="3" t="str">
        <f>'[1]CM ANTERIOR'!DP21</f>
        <v>No Aplica</v>
      </c>
      <c r="AI14" s="3" t="str">
        <f>'[1]CM ANTERIOR'!DQ21</f>
        <v>No Aplica</v>
      </c>
      <c r="AJ14" s="3" t="str">
        <f>'[1]CM ANTERIOR'!DR21</f>
        <v>No Aplica</v>
      </c>
      <c r="AK14" s="2" t="str">
        <f>'[1]CM ANTERIOR'!DS21</f>
        <v>No Aplica</v>
      </c>
      <c r="AL14" s="4" t="str">
        <f>'[1]CM ANTERIOR'!DT21</f>
        <v>No Aplica</v>
      </c>
      <c r="AM14" s="3" cm="1">
        <f t="array" ref="AM14">'[1]CM ANTERIOR'!EO21:EO21</f>
        <v>0</v>
      </c>
      <c r="AN14" s="3" t="str" cm="1">
        <f t="array" ref="AN14">'[1]CM ANTERIOR'!EP21:EP21</f>
        <v>No Aplica</v>
      </c>
      <c r="AO14" s="3" t="str" cm="1">
        <f t="array" ref="AO14">'[1]CM ANTERIOR'!EQ21:EQ21</f>
        <v>No Aplica</v>
      </c>
      <c r="AP14" s="2" t="str" cm="1">
        <f t="array" ref="AP14">'[1]CM ANTERIOR'!ER21:ER21</f>
        <v>No Aplica</v>
      </c>
      <c r="AQ14" s="8">
        <f>'[1]CM ANTERIOR'!ES78</f>
        <v>0</v>
      </c>
    </row>
    <row r="15" spans="1:43" ht="135" x14ac:dyDescent="0.25">
      <c r="A15" s="5">
        <f>'[1]CM ANTERIOR'!A23</f>
        <v>0</v>
      </c>
      <c r="B15" s="5">
        <f>'[1]CM ANTERIOR'!B23</f>
        <v>0</v>
      </c>
      <c r="C15" s="5">
        <f>'[1]CM ANTERIOR'!C23</f>
        <v>0</v>
      </c>
      <c r="D15" s="5">
        <f>'[1]CM ANTERIOR'!D23</f>
        <v>0</v>
      </c>
      <c r="E15" s="5">
        <f>'[1]CM ANTERIOR'!E23</f>
        <v>0</v>
      </c>
      <c r="F15" s="5" t="str">
        <f>'[1]CM ANTERIOR'!F23</f>
        <v>x</v>
      </c>
      <c r="G15" s="5">
        <f>'[1]CM ANTERIOR'!G23</f>
        <v>0</v>
      </c>
      <c r="H15" s="5">
        <f>'[1]CM ANTERIOR'!H23</f>
        <v>0</v>
      </c>
      <c r="I15" s="5">
        <f>'[1]CM ANTERIOR'!I23</f>
        <v>0</v>
      </c>
      <c r="J15" s="5">
        <f>'[1]CM ANTERIOR'!J23</f>
        <v>0</v>
      </c>
      <c r="K15" s="5">
        <f>'[1]CM ANTERIOR'!K23</f>
        <v>0</v>
      </c>
      <c r="L15" s="5" t="str">
        <f>'[1]CM ANTERIOR'!L23</f>
        <v>GESTIÓN DEL RIESGO EN LA INFRAESTRUCTURA DE TRANSPORTE A CARGO DEL INVIAS</v>
      </c>
      <c r="M15" s="4" t="str">
        <f>'[1]CM ANTERIOR'!M23</f>
        <v>R13</v>
      </c>
      <c r="N15" s="3" t="str">
        <f>'[1]CM ANTERIOR'!U23</f>
        <v>Intervención de la infraestructura vial SIN tener en cuenta la interacción del entorno</v>
      </c>
      <c r="O15" s="7" t="str">
        <f>'[1]CM ANTERIOR'!V23</f>
        <v>Si</v>
      </c>
      <c r="P15" s="7" t="str">
        <f>'[1]CM ANTERIOR'!AA23</f>
        <v>Riesgo Gestión Estratégico</v>
      </c>
      <c r="Q15" s="7" t="str">
        <f>'[1]CM ANTERIOR'!AB23</f>
        <v>Estratégicos</v>
      </c>
      <c r="R15" s="3" t="str">
        <f>'[1]CM ANTERIOR'!BI23</f>
        <v>No existe correlación técnica con iniciativas locales en el área de influencia de la infraestructura de transporte</v>
      </c>
      <c r="S15" s="3">
        <f>'[1]CM ANTERIOR'!EW23</f>
        <v>1</v>
      </c>
      <c r="T15" s="7" t="str">
        <f>'[1]CM ANTERIOR'!EX23</f>
        <v>Rara Vez</v>
      </c>
      <c r="U15" s="3">
        <f>'[1]CM ANTERIOR'!EY23</f>
        <v>5</v>
      </c>
      <c r="V15" s="7" t="str">
        <f>'[1]CM ANTERIOR'!EZ23</f>
        <v>Catastrófico</v>
      </c>
      <c r="W15" s="3">
        <f>'[1]CM ANTERIOR'!FA23</f>
        <v>5</v>
      </c>
      <c r="X15" s="7" t="str">
        <f>'[1]CM ANTERIOR'!FB23</f>
        <v>Extremo</v>
      </c>
      <c r="Y15" s="6" t="str">
        <f>'[1]CM ANTERIOR'!EV23</f>
        <v>Reducir</v>
      </c>
      <c r="Z15" s="4" t="str">
        <f>'[1]CM ANTERIOR'!BT23</f>
        <v>Evaluar la vigencia de los documentos del INVIAS (manual de contratación, Documentos Técnicos, Manual de Interventoría) y su articulación con los aspectos técnicos, ambientales y sociales para la correcta incorporación de la GRD en los proyectos a cargo del INVIAS en las etapas de planeación, ejecución, seguimiento y liquidación.
Cuando se detecte  la necesidad de actualización de un documentos del INVIAS  se informará al área competente</v>
      </c>
      <c r="AA15" s="3" t="str">
        <f>'[1]CM ANTERIOR'!CO23</f>
        <v>1. Plan de mejora de la SPA y del INVIAS_x000B_2. Información entes de control_x000B_3. Foros de gestión del riesgo y talleres de sensibilización_x000B_4. Normatividad GRD</v>
      </c>
      <c r="AB15" s="3" t="str">
        <f>'[1]CM ANTERIOR'!CP23</f>
        <v>Comité de Gestión del Riesgo y Adaptación del Cambio Climático</v>
      </c>
      <c r="AC15" s="3" t="str">
        <f>'[1]CM ANTERIOR'!CQ23</f>
        <v>4° trimestre</v>
      </c>
      <c r="AD15" s="3" t="str">
        <f>'[1]CM ANTERIOR'!CR23</f>
        <v xml:space="preserve"> Porcentaje de articulación documental para la correcta incorporación de la GRD</v>
      </c>
      <c r="AE15" s="2" t="str">
        <f>'[1]CM ANTERIOR'!CS23</f>
        <v>N° de documentos del INVIAS articulados con los aspectos técnicos, ambientales y sociales para la correcta incorporación de la GRD en los proyectos / N° de documentos evaluados</v>
      </c>
      <c r="AF15" s="5" t="str">
        <f>'[1]CM ANTERIOR'!CT23</f>
        <v>No Aplica</v>
      </c>
      <c r="AG15" s="3" t="str">
        <f>'[1]CM ANTERIOR'!DO23</f>
        <v xml:space="preserve">no aplica </v>
      </c>
      <c r="AH15" s="3" t="str">
        <f>'[1]CM ANTERIOR'!DP23</f>
        <v>no aplica</v>
      </c>
      <c r="AI15" s="3" t="str">
        <f>'[1]CM ANTERIOR'!DQ23</f>
        <v xml:space="preserve">no aplica </v>
      </c>
      <c r="AJ15" s="3" t="str">
        <f>'[1]CM ANTERIOR'!DR23</f>
        <v xml:space="preserve">no aplica </v>
      </c>
      <c r="AK15" s="2" t="str">
        <f>'[1]CM ANTERIOR'!DS23</f>
        <v xml:space="preserve">no aplica </v>
      </c>
      <c r="AL15" s="4" t="str">
        <f>'[1]CM ANTERIOR'!DT23</f>
        <v>No Aplica</v>
      </c>
      <c r="AM15" s="3" t="str" cm="1">
        <f t="array" ref="AM15">'[1]CM ANTERIOR'!EO23:EO23</f>
        <v>No Aplica</v>
      </c>
      <c r="AN15" s="3" t="str" cm="1">
        <f t="array" ref="AN15">'[1]CM ANTERIOR'!EP23:EP23</f>
        <v>No Aplica</v>
      </c>
      <c r="AO15" s="3" t="str" cm="1">
        <f t="array" ref="AO15">'[1]CM ANTERIOR'!EQ23:EQ23</f>
        <v>No Aplica</v>
      </c>
      <c r="AP15" s="2" t="str" cm="1">
        <f t="array" ref="AP15">'[1]CM ANTERIOR'!ER23:ER23</f>
        <v>No Aplica</v>
      </c>
      <c r="AQ15" s="2" t="str" cm="1">
        <f t="array" ref="AQ15">'[1]CM ANTERIOR'!ES23:ES23</f>
        <v>No Aplica</v>
      </c>
    </row>
    <row r="16" spans="1:43" ht="135" x14ac:dyDescent="0.25">
      <c r="A16" s="5" t="str">
        <f>'[1]CM ANTERIOR'!A24</f>
        <v>x</v>
      </c>
      <c r="B16" s="5">
        <f>'[1]CM ANTERIOR'!B24</f>
        <v>0</v>
      </c>
      <c r="C16" s="5">
        <f>'[1]CM ANTERIOR'!C24</f>
        <v>0</v>
      </c>
      <c r="D16" s="5">
        <f>'[1]CM ANTERIOR'!D24</f>
        <v>0</v>
      </c>
      <c r="E16" s="5">
        <f>'[1]CM ANTERIOR'!E24</f>
        <v>0</v>
      </c>
      <c r="F16" s="5" t="str">
        <f>'[1]CM ANTERIOR'!F24</f>
        <v>x</v>
      </c>
      <c r="G16" s="5">
        <f>'[1]CM ANTERIOR'!G24</f>
        <v>0</v>
      </c>
      <c r="H16" s="5">
        <f>'[1]CM ANTERIOR'!H24</f>
        <v>0</v>
      </c>
      <c r="I16" s="5">
        <f>'[1]CM ANTERIOR'!I24</f>
        <v>0</v>
      </c>
      <c r="J16" s="5">
        <f>'[1]CM ANTERIOR'!J24</f>
        <v>0</v>
      </c>
      <c r="K16" s="5">
        <f>'[1]CM ANTERIOR'!K24</f>
        <v>0</v>
      </c>
      <c r="L16" s="5" t="str">
        <f>'[1]CM ANTERIOR'!L24</f>
        <v>GESTIÓN DEL RIESGO EN LA INFRAESTRUCTURA DE TRANSPORTE A CARGO DEL INVIAS</v>
      </c>
      <c r="M16" s="4" t="str">
        <f>'[1]CM ANTERIOR'!M24</f>
        <v>R14</v>
      </c>
      <c r="N16" s="15" t="str">
        <f>'[1]CM ANTERIOR'!U24</f>
        <v>Autorización de intervenciones a emergencias inexistentes o que no reducen el riesgo al que se expone la infraestructura o malas prácticas constructivas o mayores cantidades a las requeridas en ejercicio del proceso de gestión del riesgo generando detrimento patrimonial en beneficio de un tercero o propio</v>
      </c>
      <c r="O16" s="7" t="str">
        <f>'[1]CM ANTERIOR'!V24</f>
        <v>Si</v>
      </c>
      <c r="P16" s="7" t="str">
        <f>'[1]CM ANTERIOR'!AA24</f>
        <v>Riesgo Corrupción</v>
      </c>
      <c r="Q16" s="7" t="str">
        <f>'[1]CM ANTERIOR'!AB24</f>
        <v>Corrupción</v>
      </c>
      <c r="R16" s="3" t="str">
        <f>'[1]CM ANTERIOR'!BI24</f>
        <v>Alteración de la información suministrada por quienes participan en las diferentes etapas del proceso</v>
      </c>
      <c r="S16" s="3">
        <f>'[1]CM ANTERIOR'!EW24</f>
        <v>3</v>
      </c>
      <c r="T16" s="7" t="str">
        <f>'[1]CM ANTERIOR'!EX24</f>
        <v>Posible</v>
      </c>
      <c r="U16" s="3">
        <f>'[1]CM ANTERIOR'!EY24</f>
        <v>5</v>
      </c>
      <c r="V16" s="7" t="str">
        <f>'[1]CM ANTERIOR'!EZ24</f>
        <v>Catastrófico</v>
      </c>
      <c r="W16" s="3">
        <f>'[1]CM ANTERIOR'!FA24</f>
        <v>15</v>
      </c>
      <c r="X16" s="7" t="str">
        <f>'[1]CM ANTERIOR'!FB24</f>
        <v>Extremo</v>
      </c>
      <c r="Y16" s="6" t="str">
        <f>'[1]CM ANTERIOR'!EV24</f>
        <v>Reducir</v>
      </c>
      <c r="Z16" s="4" t="str">
        <f>'[1]CM ANTERIOR'!BT24</f>
        <v>Revisar, cada vez que se presenten, las autorizaciones de intervenciones a emergencias de manera que se identifiquen posibles alteraciones a la información suministrada y evitar sesgos de información, que llegue directamente a la persona responsable o actuante del deber o validador del riesgo con sus causas.
Si el responsable de ejecutar el control evidencia diferencias entre la información y el resultado, investigará y actuará en consecuencia.</v>
      </c>
      <c r="AA16" s="3" t="str">
        <f>'[1]CM ANTERIOR'!CO24</f>
        <v>Base de datos consolidada, Archivos físicos y digitales contractuales y  memorandos</v>
      </c>
      <c r="AB16" s="3" t="str">
        <f>'[1]CM ANTERIOR'!CP24</f>
        <v>Director Técnico   con apoyo de Subdirector de Prevención y Atención de Emergencias - Coordinador - Gestor de Proyectos - Supervisor contratos</v>
      </c>
      <c r="AC16" s="3" t="str">
        <f>'[1]CM ANTERIOR'!CQ24</f>
        <v>4° trimestre</v>
      </c>
      <c r="AD16" s="3" t="str">
        <f>'[1]CM ANTERIOR'!CR24</f>
        <v xml:space="preserve">Intervenciones controladas = </v>
      </c>
      <c r="AE16" s="2" t="str">
        <f>'[1]CM ANTERIOR'!CS24</f>
        <v xml:space="preserve">(# de intervenciones controladas x 100 / total de intervenciones) *100 </v>
      </c>
      <c r="AF16" s="5" t="str">
        <f>'[1]CM ANTERIOR'!CT24</f>
        <v>No Aplica</v>
      </c>
      <c r="AG16" s="3">
        <f>'[1]CM ANTERIOR'!DO24</f>
        <v>0</v>
      </c>
      <c r="AH16" s="3">
        <f>'[1]CM ANTERIOR'!DP24</f>
        <v>0</v>
      </c>
      <c r="AI16" s="3">
        <f>'[1]CM ANTERIOR'!DQ24</f>
        <v>0</v>
      </c>
      <c r="AJ16" s="3">
        <f>'[1]CM ANTERIOR'!DR24</f>
        <v>0</v>
      </c>
      <c r="AK16" s="2">
        <f>'[1]CM ANTERIOR'!DS24</f>
        <v>0</v>
      </c>
      <c r="AL16" s="4">
        <f>'[1]CM ANTERIOR'!DT24</f>
        <v>0</v>
      </c>
      <c r="AM16" s="3" cm="1">
        <f t="array" ref="AM16">'[1]CM ANTERIOR'!EO24:EO24</f>
        <v>0</v>
      </c>
      <c r="AN16" s="3" cm="1">
        <f t="array" ref="AN16">'[1]CM ANTERIOR'!EP24:EP24</f>
        <v>0</v>
      </c>
      <c r="AO16" s="3" cm="1">
        <f t="array" ref="AO16">'[1]CM ANTERIOR'!EQ24:EQ24</f>
        <v>0</v>
      </c>
      <c r="AP16" s="2" cm="1">
        <f t="array" ref="AP16">'[1]CM ANTERIOR'!ER24:ER24</f>
        <v>0</v>
      </c>
      <c r="AQ16" s="2" cm="1">
        <f t="array" ref="AQ16">'[1]CM ANTERIOR'!ES24:ES24</f>
        <v>0</v>
      </c>
    </row>
    <row r="17" spans="1:43" ht="129" x14ac:dyDescent="0.25">
      <c r="A17" s="5">
        <f>'[1]CM ANTERIOR'!A25</f>
        <v>0</v>
      </c>
      <c r="B17" s="5">
        <f>'[1]CM ANTERIOR'!B25</f>
        <v>0</v>
      </c>
      <c r="C17" s="5">
        <f>'[1]CM ANTERIOR'!C25</f>
        <v>0</v>
      </c>
      <c r="D17" s="5">
        <f>'[1]CM ANTERIOR'!D25</f>
        <v>0</v>
      </c>
      <c r="E17" s="5">
        <f>'[1]CM ANTERIOR'!E25</f>
        <v>0</v>
      </c>
      <c r="F17" s="5">
        <f>'[1]CM ANTERIOR'!F25</f>
        <v>0</v>
      </c>
      <c r="G17" s="5">
        <f>'[1]CM ANTERIOR'!G25</f>
        <v>0</v>
      </c>
      <c r="H17" s="5" t="str">
        <f>'[1]CM ANTERIOR'!H25</f>
        <v>x</v>
      </c>
      <c r="I17" s="5" t="str">
        <f>'[1]CM ANTERIOR'!I25</f>
        <v>x</v>
      </c>
      <c r="J17" s="5">
        <f>'[1]CM ANTERIOR'!J25</f>
        <v>0</v>
      </c>
      <c r="K17" s="5">
        <f>'[1]CM ANTERIOR'!K25</f>
        <v>0</v>
      </c>
      <c r="L17" s="5" t="str">
        <f>'[1]CM ANTERIOR'!L25</f>
        <v>GESTIÓN DE LA INFRAESTRUCTURA VIAL</v>
      </c>
      <c r="M17" s="4" t="str">
        <f>'[1]CM ANTERIOR'!M25</f>
        <v>R15</v>
      </c>
      <c r="N17" s="14" t="str">
        <f>'[1]CM ANTERIOR'!U25</f>
        <v>Desmejoramiento de la infraestructura vial intermodal</v>
      </c>
      <c r="O17" s="7" t="str">
        <f>'[1]CM ANTERIOR'!V25</f>
        <v>Si</v>
      </c>
      <c r="P17" s="7" t="str">
        <f>'[1]CM ANTERIOR'!AA25</f>
        <v>Riesgo Gestión Estratégico</v>
      </c>
      <c r="Q17" s="7" t="str">
        <f>'[1]CM ANTERIOR'!AB25</f>
        <v>Estratégicos</v>
      </c>
      <c r="R17" s="3" t="str">
        <f>'[1]CM ANTERIOR'!BI25</f>
        <v>Complejidad y contingencias en el desarrollo de los proyectos de la infraestructura vial intermodal</v>
      </c>
      <c r="S17" s="3">
        <f>'[1]CM ANTERIOR'!EW25</f>
        <v>1</v>
      </c>
      <c r="T17" s="7" t="str">
        <f>'[1]CM ANTERIOR'!EX25</f>
        <v>Rara Vez</v>
      </c>
      <c r="U17" s="3">
        <f>'[1]CM ANTERIOR'!EY25</f>
        <v>5</v>
      </c>
      <c r="V17" s="7" t="str">
        <f>'[1]CM ANTERIOR'!EZ25</f>
        <v>Catastrófico</v>
      </c>
      <c r="W17" s="3">
        <f>'[1]CM ANTERIOR'!FA25</f>
        <v>5</v>
      </c>
      <c r="X17" s="7" t="str">
        <f>'[1]CM ANTERIOR'!FB25</f>
        <v>Extremo</v>
      </c>
      <c r="Y17" s="6" t="str">
        <f>'[1]CM ANTERIOR'!EV25</f>
        <v>Reducir</v>
      </c>
      <c r="Z17" s="4" t="str">
        <f>'[1]CM ANTERIOR'!BT25</f>
        <v xml:space="preserve">Monitorear el cumplimiento de las metas de mejoramiento, mantenimiento y rehabilitación de la infraestructura vial intermodal, analizando el contexto externo e interno versus el grado de cumplimiento y posibles contingencias determinado si es necesario iniciar procesos sancionatorios, realizar adiciones o prorrogas requeridas. </v>
      </c>
      <c r="AA17" s="3" t="str">
        <f>'[1]CM ANTERIOR'!CO25</f>
        <v>Monitoreo al cumplimiento de las metas</v>
      </c>
      <c r="AB17" s="3" t="str">
        <f>'[1]CM ANTERIOR'!CP25</f>
        <v>Director Operativo</v>
      </c>
      <c r="AC17" s="3" t="str">
        <f>'[1]CM ANTERIOR'!CQ25</f>
        <v>3° y 4°  trimestre 2019
1°, 2°, 3° y 4°  trimestre 2020
1°, 2°, 3° y 4°  trimestre 2021
1°, 2°, 3° y 4°  trimestre 2022</v>
      </c>
      <c r="AD17" s="3">
        <f>'[1]CM ANTERIOR'!CR25</f>
        <v>0</v>
      </c>
      <c r="AE17" s="2" t="str">
        <f>'[1]CM ANTERIOR'!CS25</f>
        <v># metas de mejoramiento, mantenimiento y rehabilitación de la infraestructura vial intermodal cumplidas  / metas de mejoramiento, mantenimiento y rehabilitación de la infraestructura vial intermodal formuladas</v>
      </c>
      <c r="AF17" s="5" t="str">
        <f>'[1]CM ANTERIOR'!CT25</f>
        <v>No Aplica</v>
      </c>
      <c r="AG17" s="3" t="str">
        <f>'[1]CM ANTERIOR'!DO25</f>
        <v>No Aplica</v>
      </c>
      <c r="AH17" s="3" t="str">
        <f>'[1]CM ANTERIOR'!DP25</f>
        <v>No Aplica</v>
      </c>
      <c r="AI17" s="3" t="str">
        <f>'[1]CM ANTERIOR'!DQ25</f>
        <v>No Aplica</v>
      </c>
      <c r="AJ17" s="3" t="str">
        <f>'[1]CM ANTERIOR'!DR25</f>
        <v>No Aplica</v>
      </c>
      <c r="AK17" s="2" t="str">
        <f>'[1]CM ANTERIOR'!DS25</f>
        <v>No Aplica</v>
      </c>
      <c r="AL17" s="4" t="str">
        <f>'[1]CM ANTERIOR'!DT25</f>
        <v>No Aplica</v>
      </c>
      <c r="AM17" s="3" t="str" cm="1">
        <f t="array" ref="AM17">'[1]CM ANTERIOR'!EO25:EO25</f>
        <v>No Aplica</v>
      </c>
      <c r="AN17" s="3" t="str" cm="1">
        <f t="array" ref="AN17">'[1]CM ANTERIOR'!EP25:EP25</f>
        <v>No Aplica</v>
      </c>
      <c r="AO17" s="3" t="str" cm="1">
        <f t="array" ref="AO17">'[1]CM ANTERIOR'!EQ25:EQ25</f>
        <v>No Aplica</v>
      </c>
      <c r="AP17" s="2" t="str" cm="1">
        <f t="array" ref="AP17">'[1]CM ANTERIOR'!ER25:ER25</f>
        <v>No Aplica</v>
      </c>
      <c r="AQ17" s="2" t="str" cm="1">
        <f t="array" ref="AQ17">'[1]CM ANTERIOR'!ES25:ES25</f>
        <v>No Aplica</v>
      </c>
    </row>
    <row r="18" spans="1:43" ht="129" x14ac:dyDescent="0.25">
      <c r="A18" s="5">
        <f>'[1]CM ANTERIOR'!A26</f>
        <v>0</v>
      </c>
      <c r="B18" s="5">
        <f>'[1]CM ANTERIOR'!B26</f>
        <v>0</v>
      </c>
      <c r="C18" s="5">
        <f>'[1]CM ANTERIOR'!C26</f>
        <v>0</v>
      </c>
      <c r="D18" s="5">
        <f>'[1]CM ANTERIOR'!D26</f>
        <v>0</v>
      </c>
      <c r="E18" s="5">
        <f>'[1]CM ANTERIOR'!E26</f>
        <v>0</v>
      </c>
      <c r="F18" s="5">
        <f>'[1]CM ANTERIOR'!F26</f>
        <v>0</v>
      </c>
      <c r="G18" s="5">
        <f>'[1]CM ANTERIOR'!G26</f>
        <v>0</v>
      </c>
      <c r="H18" s="5" t="str">
        <f>'[1]CM ANTERIOR'!H26</f>
        <v>x</v>
      </c>
      <c r="I18" s="5" t="str">
        <f>'[1]CM ANTERIOR'!I26</f>
        <v>x</v>
      </c>
      <c r="J18" s="5">
        <f>'[1]CM ANTERIOR'!J26</f>
        <v>0</v>
      </c>
      <c r="K18" s="5">
        <f>'[1]CM ANTERIOR'!K26</f>
        <v>0</v>
      </c>
      <c r="L18" s="5" t="str">
        <f>'[1]CM ANTERIOR'!L26</f>
        <v>GESTIÓN DE LA INFRAESTRUCTURA VIAL</v>
      </c>
      <c r="M18" s="4" t="str">
        <f>'[1]CM ANTERIOR'!M26</f>
        <v>R15</v>
      </c>
      <c r="N18" s="14" t="str">
        <f>'[1]CM ANTERIOR'!U26</f>
        <v>Posibilidad desmejoramiento de la infraestructura vial intermodal</v>
      </c>
      <c r="O18" s="7" t="str">
        <f>'[1]CM ANTERIOR'!V26</f>
        <v>Borrador</v>
      </c>
      <c r="P18" s="7" t="str">
        <f>'[1]CM ANTERIOR'!AA26</f>
        <v>Riesgo Gestión Estratégico</v>
      </c>
      <c r="Q18" s="7" t="str">
        <f>'[1]CM ANTERIOR'!AB26</f>
        <v>Estratégicos</v>
      </c>
      <c r="R18" s="3" t="str">
        <f>'[1]CM ANTERIOR'!BI26</f>
        <v>Presupuesto menor al alcance proyectado no asignado en su totalidad y con oportunidad</v>
      </c>
      <c r="S18" s="3">
        <f>'[1]CM ANTERIOR'!EW26</f>
        <v>3</v>
      </c>
      <c r="T18" s="7" t="str">
        <f>'[1]CM ANTERIOR'!EX26</f>
        <v>Posible</v>
      </c>
      <c r="U18" s="3">
        <f>'[1]CM ANTERIOR'!EY26</f>
        <v>4</v>
      </c>
      <c r="V18" s="7" t="str">
        <f>'[1]CM ANTERIOR'!EZ26</f>
        <v>Mayor</v>
      </c>
      <c r="W18" s="3">
        <f>'[1]CM ANTERIOR'!FA26</f>
        <v>12</v>
      </c>
      <c r="X18" s="7" t="str">
        <f>'[1]CM ANTERIOR'!FB26</f>
        <v>Extremo</v>
      </c>
      <c r="Y18" s="6" t="str">
        <f>'[1]CM ANTERIOR'!EV26</f>
        <v>Reducir</v>
      </c>
      <c r="Z18" s="4" t="str">
        <f>'[1]CM ANTERIOR'!BT26</f>
        <v>Verificar trimestralmente la ejecución de los contratos y efectuar seguimiento a la ejecución de los proyectos. En caso de encontrar observaciones  se programará  una reunión con OAP para que se gestionen recursos ante MINHACIENDA y el DNP y/o actualizar el alcance del proyecto Banco de Proyectos</v>
      </c>
      <c r="AA18" s="3" t="str">
        <f>'[1]CM ANTERIOR'!CO26</f>
        <v>Informes de Interventoría, Informes de Gestores, Informes de Supervisores, Memorandos, Actas, Oficios</v>
      </c>
      <c r="AB18" s="3" t="str">
        <f>'[1]CM ANTERIOR'!CP26</f>
        <v>Director Operativo 
con apoyo de Subdirectores (SRN, SRT, SMF), Unidades Ejecutoras, GPE, y Direcciones Territoriales</v>
      </c>
      <c r="AC18" s="3" t="str">
        <f>'[1]CM ANTERIOR'!CQ26</f>
        <v>4° trimestre  2020</v>
      </c>
      <c r="AD18" s="3" t="str">
        <f>'[1]CM ANTERIOR'!CR26</f>
        <v>Porcentaje de cumplimiento de seguimientos programados</v>
      </c>
      <c r="AE18" s="2" t="str">
        <f>'[1]CM ANTERIOR'!CS26</f>
        <v>SEGUIMIENTOS PROGRAMADOS vs SEGUIMIENTOS EJECUTADO</v>
      </c>
      <c r="AF18" s="5" t="str">
        <f>'[1]CM ANTERIOR'!CT26</f>
        <v>No Aplica</v>
      </c>
      <c r="AG18" s="3" t="str">
        <f>'[1]CM ANTERIOR'!DO26</f>
        <v>No Aplica</v>
      </c>
      <c r="AH18" s="3" t="str">
        <f>'[1]CM ANTERIOR'!DP26</f>
        <v>No Aplica</v>
      </c>
      <c r="AI18" s="3" t="str">
        <f>'[1]CM ANTERIOR'!DQ26</f>
        <v>No Aplica</v>
      </c>
      <c r="AJ18" s="3" t="str">
        <f>'[1]CM ANTERIOR'!DR26</f>
        <v>No Aplica</v>
      </c>
      <c r="AK18" s="2" t="str">
        <f>'[1]CM ANTERIOR'!DS26</f>
        <v>No Aplica</v>
      </c>
      <c r="AL18" s="4" t="str">
        <f>'[1]CM ANTERIOR'!DT26</f>
        <v>No Aplica</v>
      </c>
      <c r="AM18" s="3" t="str" cm="1">
        <f t="array" ref="AM18">'[1]CM ANTERIOR'!EO26:EO26</f>
        <v>No Aplica</v>
      </c>
      <c r="AN18" s="3" t="str" cm="1">
        <f t="array" ref="AN18">'[1]CM ANTERIOR'!EP26:EP26</f>
        <v>No Aplica</v>
      </c>
      <c r="AO18" s="3" t="str" cm="1">
        <f t="array" ref="AO18">'[1]CM ANTERIOR'!EQ26:EQ26</f>
        <v>No Aplica</v>
      </c>
      <c r="AP18" s="2" t="str" cm="1">
        <f t="array" ref="AP18">'[1]CM ANTERIOR'!ER26:ER26</f>
        <v>No Aplica</v>
      </c>
      <c r="AQ18" s="8">
        <f>'[1]CM ANTERIOR'!ES83</f>
        <v>0</v>
      </c>
    </row>
    <row r="19" spans="1:43" ht="129" x14ac:dyDescent="0.25">
      <c r="A19" s="5">
        <f>'[1]CM ANTERIOR'!A27</f>
        <v>0</v>
      </c>
      <c r="B19" s="5">
        <f>'[1]CM ANTERIOR'!B27</f>
        <v>0</v>
      </c>
      <c r="C19" s="5">
        <f>'[1]CM ANTERIOR'!C27</f>
        <v>0</v>
      </c>
      <c r="D19" s="5">
        <f>'[1]CM ANTERIOR'!D27</f>
        <v>0</v>
      </c>
      <c r="E19" s="5" t="str">
        <f>'[1]CM ANTERIOR'!E27</f>
        <v>x</v>
      </c>
      <c r="F19" s="5">
        <f>'[1]CM ANTERIOR'!F27</f>
        <v>0</v>
      </c>
      <c r="G19" s="5">
        <f>'[1]CM ANTERIOR'!G27</f>
        <v>0</v>
      </c>
      <c r="H19" s="5">
        <f>'[1]CM ANTERIOR'!H27</f>
        <v>0</v>
      </c>
      <c r="I19" s="5">
        <f>'[1]CM ANTERIOR'!I27</f>
        <v>0</v>
      </c>
      <c r="J19" s="5">
        <f>'[1]CM ANTERIOR'!J27</f>
        <v>0</v>
      </c>
      <c r="K19" s="5">
        <f>'[1]CM ANTERIOR'!K27</f>
        <v>0</v>
      </c>
      <c r="L19" s="5" t="str">
        <f>'[1]CM ANTERIOR'!L27</f>
        <v>GESTIÓN DE LA INFRAESTRUCTURA VIAL</v>
      </c>
      <c r="M19" s="4" t="str">
        <f>'[1]CM ANTERIOR'!M27</f>
        <v>R16</v>
      </c>
      <c r="N19" s="14" t="str">
        <f>'[1]CM ANTERIOR'!U27</f>
        <v xml:space="preserve">Desatención a la conectividad regional </v>
      </c>
      <c r="O19" s="7" t="str">
        <f>'[1]CM ANTERIOR'!V27</f>
        <v>Si</v>
      </c>
      <c r="P19" s="7" t="str">
        <f>'[1]CM ANTERIOR'!AA27</f>
        <v>Riesgo Gestión Estratégico</v>
      </c>
      <c r="Q19" s="7" t="str">
        <f>'[1]CM ANTERIOR'!AB27</f>
        <v>Estratégicos</v>
      </c>
      <c r="R19" s="3" t="str">
        <f>'[1]CM ANTERIOR'!BI27</f>
        <v>Desconocimiento en el establecimiento de alianzas estratégicas y nuevos materiales para implementar el programa Colombia Rural.</v>
      </c>
      <c r="S19" s="3">
        <f>'[1]CM ANTERIOR'!EW27</f>
        <v>1</v>
      </c>
      <c r="T19" s="7" t="str">
        <f>'[1]CM ANTERIOR'!EX27</f>
        <v>Rara Vez</v>
      </c>
      <c r="U19" s="3">
        <f>'[1]CM ANTERIOR'!EY27</f>
        <v>4</v>
      </c>
      <c r="V19" s="7" t="str">
        <f>'[1]CM ANTERIOR'!EZ27</f>
        <v>Mayor</v>
      </c>
      <c r="W19" s="3">
        <f>'[1]CM ANTERIOR'!FA27</f>
        <v>4</v>
      </c>
      <c r="X19" s="7" t="str">
        <f>'[1]CM ANTERIOR'!FB27</f>
        <v>Alto</v>
      </c>
      <c r="Y19" s="6" t="str">
        <f>'[1]CM ANTERIOR'!EV27</f>
        <v>Reducir</v>
      </c>
      <c r="Z19" s="4" t="str">
        <f>'[1]CM ANTERIOR'!BT27</f>
        <v>Revisar las alianzas estratégicas y nuevos materiales y analizar la pertinencia de incursionar en nuevas alianzas o fuentes para implementar el programa Colombia Rural.</v>
      </c>
      <c r="AA19" s="3" t="str">
        <f>'[1]CM ANTERIOR'!CO27</f>
        <v>Alianzas estratégicas</v>
      </c>
      <c r="AB19" s="3" t="str">
        <f>'[1]CM ANTERIOR'!CP27</f>
        <v>Directores Operativo y Técnico</v>
      </c>
      <c r="AC19" s="3" t="str">
        <f>'[1]CM ANTERIOR'!CQ27</f>
        <v>4° trimestre 2019
4° trimestre 2020
4° trimestre 2021
4° trimestre 2022</v>
      </c>
      <c r="AD19" s="3" t="str">
        <f>'[1]CM ANTERIOR'!CR27</f>
        <v xml:space="preserve">Porcentaje de cumplimiento </v>
      </c>
      <c r="AE19" s="2" t="str">
        <f>'[1]CM ANTERIOR'!CS27</f>
        <v># de análisis de pertinencia de nuevas alianzas / # de potenciales alianzas identificadas</v>
      </c>
      <c r="AF19" s="5" t="str">
        <f>'[1]CM ANTERIOR'!CT27</f>
        <v>No Aplica</v>
      </c>
      <c r="AG19" s="3" t="str">
        <f>'[1]CM ANTERIOR'!DO27</f>
        <v>No Aplica</v>
      </c>
      <c r="AH19" s="3" t="str">
        <f>'[1]CM ANTERIOR'!DP27</f>
        <v>No Aplica</v>
      </c>
      <c r="AI19" s="3" t="str">
        <f>'[1]CM ANTERIOR'!DQ27</f>
        <v>No Aplica</v>
      </c>
      <c r="AJ19" s="3" t="str">
        <f>'[1]CM ANTERIOR'!DR27</f>
        <v>No Aplica</v>
      </c>
      <c r="AK19" s="2" t="str">
        <f>'[1]CM ANTERIOR'!DS27</f>
        <v>No Aplica</v>
      </c>
      <c r="AL19" s="4" t="str">
        <f>'[1]CM ANTERIOR'!DT27</f>
        <v>No Aplica</v>
      </c>
      <c r="AM19" s="3" t="str" cm="1">
        <f t="array" ref="AM19">'[1]CM ANTERIOR'!EO27:EO27</f>
        <v>No Aplica</v>
      </c>
      <c r="AN19" s="3" t="str" cm="1">
        <f t="array" ref="AN19">'[1]CM ANTERIOR'!EP27:EP27</f>
        <v>No Aplica</v>
      </c>
      <c r="AO19" s="3" t="str" cm="1">
        <f t="array" ref="AO19">'[1]CM ANTERIOR'!EQ27:EQ27</f>
        <v>No Aplica</v>
      </c>
      <c r="AP19" s="2" t="str" cm="1">
        <f t="array" ref="AP19">'[1]CM ANTERIOR'!ER27:ER27</f>
        <v>No Aplica</v>
      </c>
      <c r="AQ19" s="2" t="str" cm="1">
        <f t="array" ref="AQ19">'[1]CM ANTERIOR'!ES27:ES27</f>
        <v>No Aplica</v>
      </c>
    </row>
    <row r="20" spans="1:43" s="11" customFormat="1" ht="129" x14ac:dyDescent="0.25">
      <c r="A20" s="5">
        <f>'[1]CM ANTERIOR'!A28</f>
        <v>0</v>
      </c>
      <c r="B20" s="5">
        <f>'[1]CM ANTERIOR'!B28</f>
        <v>0</v>
      </c>
      <c r="C20" s="5">
        <f>'[1]CM ANTERIOR'!C28</f>
        <v>0</v>
      </c>
      <c r="D20" s="5">
        <f>'[1]CM ANTERIOR'!D28</f>
        <v>0</v>
      </c>
      <c r="E20" s="5" t="str">
        <f>'[1]CM ANTERIOR'!E28</f>
        <v>x</v>
      </c>
      <c r="F20" s="5">
        <f>'[1]CM ANTERIOR'!F28</f>
        <v>0</v>
      </c>
      <c r="G20" s="5">
        <f>'[1]CM ANTERIOR'!G28</f>
        <v>0</v>
      </c>
      <c r="H20" s="5">
        <f>'[1]CM ANTERIOR'!H28</f>
        <v>0</v>
      </c>
      <c r="I20" s="5">
        <f>'[1]CM ANTERIOR'!I28</f>
        <v>0</v>
      </c>
      <c r="J20" s="5">
        <f>'[1]CM ANTERIOR'!J28</f>
        <v>0</v>
      </c>
      <c r="K20" s="5">
        <f>'[1]CM ANTERIOR'!K28</f>
        <v>0</v>
      </c>
      <c r="L20" s="5" t="str">
        <f>'[1]CM ANTERIOR'!L28</f>
        <v>GESTIÓN DE LA INFRAESTRUCTURA VIAL</v>
      </c>
      <c r="M20" s="4" t="str">
        <f>'[1]CM ANTERIOR'!M28</f>
        <v>R16</v>
      </c>
      <c r="N20" s="14" t="str">
        <f>'[1]CM ANTERIOR'!U28</f>
        <v>Posibilidad de desatención a la conectividad regional</v>
      </c>
      <c r="O20" s="13" t="str">
        <f>'[1]CM ANTERIOR'!V28</f>
        <v>Borrador</v>
      </c>
      <c r="P20" s="7" t="str">
        <f>'[1]CM ANTERIOR'!AA28</f>
        <v>Riesgo Gestión Estratégico</v>
      </c>
      <c r="Q20" s="7" t="str">
        <f>'[1]CM ANTERIOR'!AB28</f>
        <v>Estratégicos</v>
      </c>
      <c r="R20" s="3" t="str">
        <f>'[1]CM ANTERIOR'!BI28</f>
        <v>Recursos escasos o muy limitados para la ejecución total del proyecto /vigencias anuales</v>
      </c>
      <c r="S20" s="3">
        <f>'[1]CM ANTERIOR'!EW28</f>
        <v>1</v>
      </c>
      <c r="T20" s="7" t="str">
        <f>'[1]CM ANTERIOR'!EX28</f>
        <v>Rara Vez</v>
      </c>
      <c r="U20" s="3">
        <f>'[1]CM ANTERIOR'!EY28</f>
        <v>5</v>
      </c>
      <c r="V20" s="7" t="str">
        <f>'[1]CM ANTERIOR'!EZ28</f>
        <v>Catastrófico</v>
      </c>
      <c r="W20" s="3">
        <f>'[1]CM ANTERIOR'!FA28</f>
        <v>5</v>
      </c>
      <c r="X20" s="13" t="str">
        <f>'[1]CM ANTERIOR'!FB28</f>
        <v>Extremo</v>
      </c>
      <c r="Y20" s="12" t="str">
        <f>'[1]CM ANTERIOR'!EV28</f>
        <v>Reducir</v>
      </c>
      <c r="Z20" s="4" t="str">
        <f>'[1]CM ANTERIOR'!BT28</f>
        <v>Verificar trimestralmente la ejecución de los contratos de Colombia rural y efectuar seguimiento a la ejecución de los proyectos. En caso de encontrar observaciones  se programará  una reunión con OAP para que se gestionen recursos ante MINHACIENDA y el DNP y/o actualizar el alcance del proyecto Banco de Proyectos</v>
      </c>
      <c r="AA20" s="3" t="str">
        <f>'[1]CM ANTERIOR'!CO28</f>
        <v>Informes de Interventoría, Informes de Gestores, Informes de Supervisores, Memorandos, Actas, Oficios</v>
      </c>
      <c r="AB20" s="3" t="str">
        <f>'[1]CM ANTERIOR'!CP28</f>
        <v>Director Operativo 
con apoyo del Subdirector Red Terciaria y Férrea</v>
      </c>
      <c r="AC20" s="3" t="str">
        <f>'[1]CM ANTERIOR'!CQ28</f>
        <v>4° trimestre 2020</v>
      </c>
      <c r="AD20" s="3" t="str">
        <f>'[1]CM ANTERIOR'!CR28</f>
        <v>Porcentaje de cumplimiento de seguimientos programados</v>
      </c>
      <c r="AE20" s="2" t="str">
        <f>'[1]CM ANTERIOR'!CS28</f>
        <v>SEGUIMIENTOS PROGRAMADOS vs SEGUIMIENTOS EJECUTADO</v>
      </c>
      <c r="AF20" s="5" t="str">
        <f>'[1]CM ANTERIOR'!CT28</f>
        <v>No Aplica</v>
      </c>
      <c r="AG20" s="3" t="str">
        <f>'[1]CM ANTERIOR'!DO28</f>
        <v>No Aplica</v>
      </c>
      <c r="AH20" s="3" t="str">
        <f>'[1]CM ANTERIOR'!DP28</f>
        <v>No Aplica</v>
      </c>
      <c r="AI20" s="3" t="str">
        <f>'[1]CM ANTERIOR'!DQ28</f>
        <v>No Aplica</v>
      </c>
      <c r="AJ20" s="3" t="str">
        <f>'[1]CM ANTERIOR'!DR28</f>
        <v>No Aplica</v>
      </c>
      <c r="AK20" s="2" t="str">
        <f>'[1]CM ANTERIOR'!DS28</f>
        <v>No Aplica</v>
      </c>
      <c r="AL20" s="4" t="str">
        <f>'[1]CM ANTERIOR'!DT28</f>
        <v>No Aplica</v>
      </c>
      <c r="AM20" s="3" t="str" cm="1">
        <f t="array" ref="AM20">'[1]CM ANTERIOR'!EO28:EO28</f>
        <v>No Aplica</v>
      </c>
      <c r="AN20" s="3" t="str" cm="1">
        <f t="array" ref="AN20">'[1]CM ANTERIOR'!EP28:EP28</f>
        <v>No Aplica</v>
      </c>
      <c r="AO20" s="3" t="str" cm="1">
        <f t="array" ref="AO20">'[1]CM ANTERIOR'!EQ28:EQ28</f>
        <v>No Aplica</v>
      </c>
      <c r="AP20" s="2" t="str" cm="1">
        <f t="array" ref="AP20">'[1]CM ANTERIOR'!ER28:ER28</f>
        <v>No Aplica</v>
      </c>
      <c r="AQ20" s="8">
        <f>'[1]CM ANTERIOR'!ES85</f>
        <v>0</v>
      </c>
    </row>
    <row r="21" spans="1:43" ht="120" x14ac:dyDescent="0.25">
      <c r="A21" s="5" t="str">
        <f>'[1]CM ANTERIOR'!A29</f>
        <v>x</v>
      </c>
      <c r="B21" s="5">
        <f>'[1]CM ANTERIOR'!B29</f>
        <v>0</v>
      </c>
      <c r="C21" s="5">
        <f>'[1]CM ANTERIOR'!C29</f>
        <v>0</v>
      </c>
      <c r="D21" s="5">
        <f>'[1]CM ANTERIOR'!D29</f>
        <v>0</v>
      </c>
      <c r="E21" s="5">
        <f>'[1]CM ANTERIOR'!E29</f>
        <v>0</v>
      </c>
      <c r="F21" s="5">
        <f>'[1]CM ANTERIOR'!F29</f>
        <v>0</v>
      </c>
      <c r="G21" s="5">
        <f>'[1]CM ANTERIOR'!G29</f>
        <v>0</v>
      </c>
      <c r="H21" s="5">
        <f>'[1]CM ANTERIOR'!H29</f>
        <v>0</v>
      </c>
      <c r="I21" s="5">
        <f>'[1]CM ANTERIOR'!I29</f>
        <v>0</v>
      </c>
      <c r="J21" s="5">
        <f>'[1]CM ANTERIOR'!J29</f>
        <v>0</v>
      </c>
      <c r="K21" s="5">
        <f>'[1]CM ANTERIOR'!K29</f>
        <v>0</v>
      </c>
      <c r="L21" s="5" t="str">
        <f>'[1]CM ANTERIOR'!L29</f>
        <v>GESTIÓN DE LA INFRAESTRUCTURA VIAL</v>
      </c>
      <c r="M21" s="4" t="str">
        <f>'[1]CM ANTERIOR'!M29</f>
        <v>R17</v>
      </c>
      <c r="N21" s="3" t="str">
        <f>'[1]CM ANTERIOR'!U29</f>
        <v>Recibir obras de infraestructura sin el cumplimiento de especificaciones y/o normas técnicas, por acción u omisión de la interventoría o quien haga sus veces, durante la ejecución de los contratos de obra pública, ocasionando posible deterioro de la obra para favorecer intereses propios o de particulares.</v>
      </c>
      <c r="O21" s="7" t="str">
        <f>'[1]CM ANTERIOR'!V29</f>
        <v>Si</v>
      </c>
      <c r="P21" s="7" t="str">
        <f>'[1]CM ANTERIOR'!AA29</f>
        <v>Riesgo Corrupción</v>
      </c>
      <c r="Q21" s="7" t="str">
        <f>'[1]CM ANTERIOR'!AB29</f>
        <v>Corrupción</v>
      </c>
      <c r="R21" s="3" t="str">
        <f>'[1]CM ANTERIOR'!BI29</f>
        <v>Incumplimiento de obligaciones y responsabilidades del Interventor.</v>
      </c>
      <c r="S21" s="3">
        <f>'[1]CM ANTERIOR'!EW29</f>
        <v>2</v>
      </c>
      <c r="T21" s="7" t="str">
        <f>'[1]CM ANTERIOR'!EX29</f>
        <v>Improbable</v>
      </c>
      <c r="U21" s="3">
        <f>'[1]CM ANTERIOR'!EY29</f>
        <v>5</v>
      </c>
      <c r="V21" s="7" t="str">
        <f>'[1]CM ANTERIOR'!EZ29</f>
        <v>Catastrófico</v>
      </c>
      <c r="W21" s="3">
        <f>'[1]CM ANTERIOR'!FA29</f>
        <v>10</v>
      </c>
      <c r="X21" s="7" t="str">
        <f>'[1]CM ANTERIOR'!FB29</f>
        <v>Extremo</v>
      </c>
      <c r="Y21" s="6" t="str">
        <f>'[1]CM ANTERIOR'!EV29</f>
        <v>Reducir</v>
      </c>
      <c r="Z21" s="4" t="str">
        <f>'[1]CM ANTERIOR'!BT29</f>
        <v xml:space="preserve">El interventor semanalmente verificará las especificaciones y normas e investigará las no conformidades dejando constancia en el informe semanal </v>
      </c>
      <c r="AA21" s="3" t="str">
        <f>'[1]CM ANTERIOR'!CO29</f>
        <v xml:space="preserve">Informe semanal </v>
      </c>
      <c r="AB21" s="3" t="str">
        <f>'[1]CM ANTERIOR'!CP29</f>
        <v>Interventor</v>
      </c>
      <c r="AC21" s="3" t="str">
        <f>'[1]CM ANTERIOR'!CQ29</f>
        <v>Semanal</v>
      </c>
      <c r="AD21" s="3" t="str">
        <f>'[1]CM ANTERIOR'!CR29</f>
        <v>Porcentaje de No Conformidades</v>
      </c>
      <c r="AE21" s="2" t="str">
        <f>'[1]CM ANTERIOR'!CS29</f>
        <v>Número de “No Conformidades”  atendidas /  Número de “No conformidades” encontradas</v>
      </c>
      <c r="AF21" s="5" t="str">
        <f>'[1]CM ANTERIOR'!CT29</f>
        <v xml:space="preserve">El supervisor y gestores mensualmente, revisará en campo los informes semanales y se solicitará al interventor que resuelva las no conformidades, dejando constancia </v>
      </c>
      <c r="AG21" s="3" t="str">
        <f>'[1]CM ANTERIOR'!DO29</f>
        <v>Informe mensual</v>
      </c>
      <c r="AH21" s="3" t="str">
        <f>'[1]CM ANTERIOR'!DP29</f>
        <v>Gestor y supervisor</v>
      </c>
      <c r="AI21" s="3" t="str">
        <f>'[1]CM ANTERIOR'!DQ29</f>
        <v>Mensual</v>
      </c>
      <c r="AJ21" s="3" t="str">
        <f>'[1]CM ANTERIOR'!DR29</f>
        <v>Porcentaje de requerimientos</v>
      </c>
      <c r="AK21" s="2" t="str">
        <f>'[1]CM ANTERIOR'!DS29</f>
        <v>Número de requerimientos atendidos por el Interventor / Número de requerimientos enviados al Interventor</v>
      </c>
      <c r="AL21" s="4" t="str">
        <f>'[1]CM ANTERIOR'!DT29</f>
        <v>No Aplica</v>
      </c>
      <c r="AM21" s="3" t="str" cm="1">
        <f t="array" ref="AM21">'[1]CM ANTERIOR'!EO29:EO29</f>
        <v>No Aplica</v>
      </c>
      <c r="AN21" s="3" t="str" cm="1">
        <f t="array" ref="AN21">'[1]CM ANTERIOR'!EP29:EP29</f>
        <v>No Aplica</v>
      </c>
      <c r="AO21" s="3" t="str" cm="1">
        <f t="array" ref="AO21">'[1]CM ANTERIOR'!EQ29:EQ29</f>
        <v>No Aplica</v>
      </c>
      <c r="AP21" s="2" t="str" cm="1">
        <f t="array" ref="AP21">'[1]CM ANTERIOR'!ER29:ER29</f>
        <v>No Aplica</v>
      </c>
      <c r="AQ21" s="2" t="str" cm="1">
        <f t="array" ref="AQ21">'[1]CM ANTERIOR'!ES29:ES29</f>
        <v>No Aplica</v>
      </c>
    </row>
    <row r="22" spans="1:43" ht="90" x14ac:dyDescent="0.25">
      <c r="A22" s="5" t="str">
        <f>'[1]CM ANTERIOR'!A31</f>
        <v>x</v>
      </c>
      <c r="B22" s="5">
        <f>'[1]CM ANTERIOR'!B31</f>
        <v>0</v>
      </c>
      <c r="C22" s="5">
        <f>'[1]CM ANTERIOR'!C31</f>
        <v>0</v>
      </c>
      <c r="D22" s="5">
        <f>'[1]CM ANTERIOR'!D31</f>
        <v>0</v>
      </c>
      <c r="E22" s="5">
        <f>'[1]CM ANTERIOR'!E31</f>
        <v>0</v>
      </c>
      <c r="F22" s="5">
        <f>'[1]CM ANTERIOR'!F31</f>
        <v>0</v>
      </c>
      <c r="G22" s="5">
        <f>'[1]CM ANTERIOR'!G31</f>
        <v>0</v>
      </c>
      <c r="H22" s="5">
        <f>'[1]CM ANTERIOR'!H31</f>
        <v>0</v>
      </c>
      <c r="I22" s="5">
        <f>'[1]CM ANTERIOR'!I31</f>
        <v>0</v>
      </c>
      <c r="J22" s="5">
        <f>'[1]CM ANTERIOR'!J31</f>
        <v>0</v>
      </c>
      <c r="K22" s="5">
        <f>'[1]CM ANTERIOR'!K31</f>
        <v>0</v>
      </c>
      <c r="L22" s="5" t="str">
        <f>'[1]CM ANTERIOR'!L31</f>
        <v>GESTIÓN LEGAL Y DEFENSA JUDICIAL</v>
      </c>
      <c r="M22" s="4" t="str">
        <f>'[1]CM ANTERIOR'!M31</f>
        <v>R18</v>
      </c>
      <c r="N22" s="3" t="str">
        <f>'[1]CM ANTERIOR'!U31</f>
        <v>Emisión de actos administrativos de carácter general o particular que esté incursos en causales de nulidad previstas en la ley,  para el favorecimiento de intereses propios o de tercero</v>
      </c>
      <c r="O22" s="7" t="str">
        <f>'[1]CM ANTERIOR'!V31</f>
        <v>Si</v>
      </c>
      <c r="P22" s="7" t="str">
        <f>'[1]CM ANTERIOR'!AA31</f>
        <v>Riesgo Corrupción</v>
      </c>
      <c r="Q22" s="7" t="str">
        <f>'[1]CM ANTERIOR'!AB31</f>
        <v>Corrupción</v>
      </c>
      <c r="R22" s="3" t="str">
        <f>'[1]CM ANTERIOR'!BI31</f>
        <v>Ausencia y/o falta de interpretación de los soportes probatorios fundamento de los actos administrativos generales o particulares</v>
      </c>
      <c r="S22" s="3">
        <f>'[1]CM ANTERIOR'!EW31</f>
        <v>1</v>
      </c>
      <c r="T22" s="7" t="str">
        <f>'[1]CM ANTERIOR'!EX31</f>
        <v>Rara Vez</v>
      </c>
      <c r="U22" s="3">
        <f>'[1]CM ANTERIOR'!EY31</f>
        <v>4</v>
      </c>
      <c r="V22" s="7" t="str">
        <f>'[1]CM ANTERIOR'!EZ31</f>
        <v>Mayor</v>
      </c>
      <c r="W22" s="3">
        <f>'[1]CM ANTERIOR'!FA31</f>
        <v>4</v>
      </c>
      <c r="X22" s="7" t="str">
        <f>'[1]CM ANTERIOR'!FB31</f>
        <v>Alto</v>
      </c>
      <c r="Y22" s="6" t="str">
        <f>'[1]CM ANTERIOR'!EV31</f>
        <v>Reducir</v>
      </c>
      <c r="Z22" s="4" t="str">
        <f>'[1]CM ANTERIOR'!BT31</f>
        <v>Revisar el proyecto de acto administrativo verificando que éste se ajuste a la normatividad vigente y en el evento que no sea coherente se devuelve a la dependencia de origen para que se realicen los ajustes</v>
      </c>
      <c r="AA22" s="3" t="str">
        <f>'[1]CM ANTERIOR'!CO31</f>
        <v>Proyectos de acto administrativo - correo y/o memorando</v>
      </c>
      <c r="AB22" s="3" t="str">
        <f>'[1]CM ANTERIOR'!CP31</f>
        <v>Jefe de la Oficina Asesora Jurídica y su coordinador de Grupo de Conceptos</v>
      </c>
      <c r="AC22" s="3" t="str">
        <f>'[1]CM ANTERIOR'!CQ31</f>
        <v>4° trimestre 2020
1°, 2°, 3° y 4° trimestre de 2021</v>
      </c>
      <c r="AD22" s="3" t="str">
        <f>'[1]CM ANTERIOR'!CR31</f>
        <v>Porcentaje de observaciones de legalidad</v>
      </c>
      <c r="AE22" s="2" t="str">
        <f>'[1]CM ANTERIOR'!CS31</f>
        <v># de memorandos con observaciones de legalidad a los proyectos de actos administrativos / #  de  proyectos de actos administrativos</v>
      </c>
      <c r="AF22" s="5" t="str">
        <f>'[1]CM ANTERIOR'!CT31</f>
        <v>No Aplica</v>
      </c>
      <c r="AG22" s="3" t="str">
        <f>'[1]CM ANTERIOR'!DO31</f>
        <v>No Aplica</v>
      </c>
      <c r="AH22" s="3" t="str">
        <f>'[1]CM ANTERIOR'!DP31</f>
        <v>No Aplica</v>
      </c>
      <c r="AI22" s="3" t="str">
        <f>'[1]CM ANTERIOR'!DQ31</f>
        <v>No Aplica</v>
      </c>
      <c r="AJ22" s="3" t="str">
        <f>'[1]CM ANTERIOR'!DR31</f>
        <v>No Aplica</v>
      </c>
      <c r="AK22" s="2" t="str">
        <f>'[1]CM ANTERIOR'!DS31</f>
        <v>No Aplica</v>
      </c>
      <c r="AL22" s="4" t="str">
        <f>'[1]CM ANTERIOR'!DT31</f>
        <v>No Aplica</v>
      </c>
      <c r="AM22" s="3" t="str" cm="1">
        <f t="array" ref="AM22">'[1]CM ANTERIOR'!EO31:EO31</f>
        <v>No Aplica</v>
      </c>
      <c r="AN22" s="3" t="str" cm="1">
        <f t="array" ref="AN22">'[1]CM ANTERIOR'!EP31:EP31</f>
        <v>No Aplica</v>
      </c>
      <c r="AO22" s="3" t="str" cm="1">
        <f t="array" ref="AO22">'[1]CM ANTERIOR'!EQ31:EQ31</f>
        <v>No Aplica</v>
      </c>
      <c r="AP22" s="2" t="str" cm="1">
        <f t="array" ref="AP22">'[1]CM ANTERIOR'!ER31:ER31</f>
        <v>No Aplica</v>
      </c>
      <c r="AQ22" s="2" t="str" cm="1">
        <f t="array" ref="AQ22">'[1]CM ANTERIOR'!ES31:ES31</f>
        <v>No Aplica</v>
      </c>
    </row>
    <row r="23" spans="1:43" ht="120" x14ac:dyDescent="0.25">
      <c r="A23" s="5" t="str">
        <f>'[1]CM ANTERIOR'!A33</f>
        <v>x</v>
      </c>
      <c r="B23" s="5">
        <f>'[1]CM ANTERIOR'!B33</f>
        <v>0</v>
      </c>
      <c r="C23" s="5">
        <f>'[1]CM ANTERIOR'!C33</f>
        <v>0</v>
      </c>
      <c r="D23" s="5">
        <f>'[1]CM ANTERIOR'!D33</f>
        <v>0</v>
      </c>
      <c r="E23" s="5">
        <f>'[1]CM ANTERIOR'!E33</f>
        <v>0</v>
      </c>
      <c r="F23" s="5">
        <f>'[1]CM ANTERIOR'!F33</f>
        <v>0</v>
      </c>
      <c r="G23" s="5">
        <f>'[1]CM ANTERIOR'!G33</f>
        <v>0</v>
      </c>
      <c r="H23" s="5">
        <f>'[1]CM ANTERIOR'!H33</f>
        <v>0</v>
      </c>
      <c r="I23" s="5">
        <f>'[1]CM ANTERIOR'!I33</f>
        <v>0</v>
      </c>
      <c r="J23" s="5">
        <f>'[1]CM ANTERIOR'!J33</f>
        <v>0</v>
      </c>
      <c r="K23" s="5">
        <f>'[1]CM ANTERIOR'!K33</f>
        <v>0</v>
      </c>
      <c r="L23" s="5" t="str">
        <f>'[1]CM ANTERIOR'!L33</f>
        <v>GESTIÓN LEGAL Y DEFENSA JUDICIAL</v>
      </c>
      <c r="M23" s="4" t="str">
        <f>'[1]CM ANTERIOR'!M33</f>
        <v>R19</v>
      </c>
      <c r="N23" s="3" t="str">
        <f>'[1]CM ANTERIOR'!U33</f>
        <v>Utilización de información privilegiada de manera indebida, orientando la defensa de la entidad para beneficio propio o de un tercero</v>
      </c>
      <c r="O23" s="7" t="str">
        <f>'[1]CM ANTERIOR'!V33</f>
        <v>Si</v>
      </c>
      <c r="P23" s="7" t="str">
        <f>'[1]CM ANTERIOR'!AA33</f>
        <v>Riesgo Corrupción</v>
      </c>
      <c r="Q23" s="7" t="str">
        <f>'[1]CM ANTERIOR'!AB33</f>
        <v>Corrupción</v>
      </c>
      <c r="R23" s="3" t="str">
        <f>'[1]CM ANTERIOR'!BI33</f>
        <v>Falta de experiencia en la defensa de las entidades públicas de los abogados contratados.</v>
      </c>
      <c r="S23" s="3">
        <f>'[1]CM ANTERIOR'!EW33</f>
        <v>3</v>
      </c>
      <c r="T23" s="7" t="str">
        <f>'[1]CM ANTERIOR'!EX33</f>
        <v>Posible</v>
      </c>
      <c r="U23" s="3">
        <f>'[1]CM ANTERIOR'!EY33</f>
        <v>4</v>
      </c>
      <c r="V23" s="7" t="str">
        <f>'[1]CM ANTERIOR'!EZ33</f>
        <v>Mayor</v>
      </c>
      <c r="W23" s="3">
        <f>'[1]CM ANTERIOR'!FA33</f>
        <v>12</v>
      </c>
      <c r="X23" s="7" t="str">
        <f>'[1]CM ANTERIOR'!FB33</f>
        <v>Extremo</v>
      </c>
      <c r="Y23" s="6" t="str">
        <f>'[1]CM ANTERIOR'!EV33</f>
        <v>Reducir</v>
      </c>
      <c r="Z23" s="4" t="str">
        <f>'[1]CM ANTERIOR'!BT33</f>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
      <c r="AA23" s="3" t="str">
        <f>'[1]CM ANTERIOR'!CO33</f>
        <v>Acta individuales, Actas de Comité de Conciliación y en la Política de Defensa Judicial</v>
      </c>
      <c r="AB23" s="3" t="str">
        <f>'[1]CM ANTERIOR'!CP33</f>
        <v>Jefe Oficina Jurídica con apoyo del Coordinador Grupo Judiciales y Litigantes</v>
      </c>
      <c r="AC23" s="3" t="str">
        <f>'[1]CM ANTERIOR'!CQ33</f>
        <v>4° trimestre 2020
1°, 2°, 3° y 4° trimestre de 2021</v>
      </c>
      <c r="AD23" s="3" t="str">
        <f>'[1]CM ANTERIOR'!CR33</f>
        <v xml:space="preserve">Socialización de la política de defensa Judicial </v>
      </c>
      <c r="AE23" s="2" t="str">
        <f>'[1]CM ANTERIOR'!CS33</f>
        <v>Política de defensa Judicial Socializada/ Política de Defensa Judicial Diseñada</v>
      </c>
      <c r="AF23" s="5" t="str">
        <f>'[1]CM ANTERIOR'!CT33</f>
        <v>No Aplica</v>
      </c>
      <c r="AG23" s="3" t="str">
        <f>'[1]CM ANTERIOR'!DO33</f>
        <v>No Aplica</v>
      </c>
      <c r="AH23" s="3" t="str">
        <f>'[1]CM ANTERIOR'!DP33</f>
        <v>No Aplica</v>
      </c>
      <c r="AI23" s="3" t="str">
        <f>'[1]CM ANTERIOR'!DQ33</f>
        <v>No Aplica</v>
      </c>
      <c r="AJ23" s="3" t="str">
        <f>'[1]CM ANTERIOR'!DR33</f>
        <v>No Aplica</v>
      </c>
      <c r="AK23" s="2" t="str">
        <f>'[1]CM ANTERIOR'!DS33</f>
        <v>No Aplica</v>
      </c>
      <c r="AL23" s="4" t="str">
        <f>'[1]CM ANTERIOR'!DT33</f>
        <v>No Aplica</v>
      </c>
      <c r="AM23" s="3" t="str" cm="1">
        <f t="array" ref="AM23">'[1]CM ANTERIOR'!EO33:EO33</f>
        <v>No Aplica</v>
      </c>
      <c r="AN23" s="3" t="str" cm="1">
        <f t="array" ref="AN23">'[1]CM ANTERIOR'!EP33:EP33</f>
        <v>No Aplica</v>
      </c>
      <c r="AO23" s="3" t="str" cm="1">
        <f t="array" ref="AO23">'[1]CM ANTERIOR'!EQ33:EQ33</f>
        <v>No Aplica</v>
      </c>
      <c r="AP23" s="2" t="str" cm="1">
        <f t="array" ref="AP23">'[1]CM ANTERIOR'!ER33:ER33</f>
        <v>No Aplica</v>
      </c>
      <c r="AQ23" s="2" t="str" cm="1">
        <f t="array" ref="AQ23">'[1]CM ANTERIOR'!ES33:ES33</f>
        <v>No Aplica</v>
      </c>
    </row>
    <row r="24" spans="1:43" ht="90" x14ac:dyDescent="0.25">
      <c r="A24" s="5" t="str">
        <f>'[1]CM ANTERIOR'!A35</f>
        <v>x</v>
      </c>
      <c r="B24" s="5">
        <f>'[1]CM ANTERIOR'!B35</f>
        <v>0</v>
      </c>
      <c r="C24" s="5">
        <f>'[1]CM ANTERIOR'!C35</f>
        <v>0</v>
      </c>
      <c r="D24" s="5">
        <f>'[1]CM ANTERIOR'!D35</f>
        <v>0</v>
      </c>
      <c r="E24" s="5">
        <f>'[1]CM ANTERIOR'!E35</f>
        <v>0</v>
      </c>
      <c r="F24" s="5">
        <f>'[1]CM ANTERIOR'!F35</f>
        <v>0</v>
      </c>
      <c r="G24" s="5">
        <f>'[1]CM ANTERIOR'!G35</f>
        <v>0</v>
      </c>
      <c r="H24" s="5">
        <f>'[1]CM ANTERIOR'!H35</f>
        <v>0</v>
      </c>
      <c r="I24" s="5">
        <f>'[1]CM ANTERIOR'!I35</f>
        <v>0</v>
      </c>
      <c r="J24" s="5">
        <f>'[1]CM ANTERIOR'!J35</f>
        <v>0</v>
      </c>
      <c r="K24" s="5">
        <f>'[1]CM ANTERIOR'!K35</f>
        <v>0</v>
      </c>
      <c r="L24" s="5" t="str">
        <f>'[1]CM ANTERIOR'!L35</f>
        <v>GESTIÓN LEGAL Y DEFENSA JUDICIAL</v>
      </c>
      <c r="M24" s="4" t="str">
        <f>'[1]CM ANTERIOR'!M35</f>
        <v>R20</v>
      </c>
      <c r="N24" s="3" t="str">
        <f>'[1]CM ANTERIOR'!U35</f>
        <v>Decisiones judiciales contra la evidencia de la realidad jurídica en contra de los intereses de a entidad a favor propio y de terceros</v>
      </c>
      <c r="O24" s="7" t="str">
        <f>'[1]CM ANTERIOR'!V35</f>
        <v>Si</v>
      </c>
      <c r="P24" s="7" t="str">
        <f>'[1]CM ANTERIOR'!AA35</f>
        <v>Riesgo Corrupción</v>
      </c>
      <c r="Q24" s="7" t="str">
        <f>'[1]CM ANTERIOR'!AB35</f>
        <v>Corrupción</v>
      </c>
      <c r="R24" s="3" t="str">
        <f>'[1]CM ANTERIOR'!BI35</f>
        <v>Falta de mecanismos de control y seguimiento a la actividad de defensa judicial de los apoderados</v>
      </c>
      <c r="S24" s="3">
        <f>'[1]CM ANTERIOR'!EW35</f>
        <v>3</v>
      </c>
      <c r="T24" s="7" t="str">
        <f>'[1]CM ANTERIOR'!EX35</f>
        <v>Posible</v>
      </c>
      <c r="U24" s="3">
        <f>'[1]CM ANTERIOR'!EY35</f>
        <v>4</v>
      </c>
      <c r="V24" s="7" t="str">
        <f>'[1]CM ANTERIOR'!EZ35</f>
        <v>Mayor</v>
      </c>
      <c r="W24" s="3">
        <f>'[1]CM ANTERIOR'!FA35</f>
        <v>12</v>
      </c>
      <c r="X24" s="7" t="str">
        <f>'[1]CM ANTERIOR'!FB35</f>
        <v>Extremo</v>
      </c>
      <c r="Y24" s="6" t="str">
        <f>'[1]CM ANTERIOR'!EV35</f>
        <v>Reducir</v>
      </c>
      <c r="Z24" s="4" t="str">
        <f>'[1]CM ANTERIOR'!BT35</f>
        <v>Verificar trimestralmente las actuaciones judiciales adelantadas por los apoderados estén acordes con las directrices institucionales
y cuando detecte inconsistencias, informará a la Jefatura y propondrá acciones correctivas, que una vez aprobadas en acta, serán adoptadas</v>
      </c>
      <c r="AA24" s="3" t="str">
        <f>'[1]CM ANTERIOR'!CO35</f>
        <v xml:space="preserve">Acta de trabajo donde queden los compromisos y el coordinador aplica las acciones </v>
      </c>
      <c r="AB24" s="3" t="str">
        <f>'[1]CM ANTERIOR'!CP35</f>
        <v xml:space="preserve">Coordinador del Grupo de defensa judicial y litigantes </v>
      </c>
      <c r="AC24" s="3" t="str">
        <f>'[1]CM ANTERIOR'!CQ35</f>
        <v>4° trimestre 2020
1°, 2°, 3° y 4° trimestre de 2021</v>
      </c>
      <c r="AD24" s="3" t="str">
        <f>'[1]CM ANTERIOR'!CR35</f>
        <v>Correcciones</v>
      </c>
      <c r="AE24" s="2" t="str">
        <f>'[1]CM ANTERIOR'!CS35</f>
        <v># de controles implementados /# de desviaciones plasmadas en el acta</v>
      </c>
      <c r="AF24" s="5" t="str">
        <f>'[1]CM ANTERIOR'!CT35</f>
        <v>No Aplica</v>
      </c>
      <c r="AG24" s="3" t="str">
        <f>'[1]CM ANTERIOR'!DO35</f>
        <v>No Aplica</v>
      </c>
      <c r="AH24" s="3" t="str">
        <f>'[1]CM ANTERIOR'!DP35</f>
        <v>No Aplica</v>
      </c>
      <c r="AI24" s="3" t="str">
        <f>'[1]CM ANTERIOR'!DQ35</f>
        <v>No Aplica</v>
      </c>
      <c r="AJ24" s="3" t="str">
        <f>'[1]CM ANTERIOR'!DR35</f>
        <v>No Aplica</v>
      </c>
      <c r="AK24" s="2" t="str">
        <f>'[1]CM ANTERIOR'!DS35</f>
        <v>No Aplica</v>
      </c>
      <c r="AL24" s="4" t="str">
        <f>'[1]CM ANTERIOR'!DT35</f>
        <v>No Aplica</v>
      </c>
      <c r="AM24" s="3" t="str" cm="1">
        <f t="array" ref="AM24">'[1]CM ANTERIOR'!EO35:EO35</f>
        <v>No Aplica</v>
      </c>
      <c r="AN24" s="3" t="str" cm="1">
        <f t="array" ref="AN24">'[1]CM ANTERIOR'!EP35:EP35</f>
        <v>No Aplica</v>
      </c>
      <c r="AO24" s="3" t="str" cm="1">
        <f t="array" ref="AO24">'[1]CM ANTERIOR'!EQ35:EQ35</f>
        <v>No Aplica</v>
      </c>
      <c r="AP24" s="2" t="str" cm="1">
        <f t="array" ref="AP24">'[1]CM ANTERIOR'!ER35:ER35</f>
        <v>No Aplica</v>
      </c>
      <c r="AQ24" s="2" t="str" cm="1">
        <f t="array" ref="AQ24">'[1]CM ANTERIOR'!ES35:ES35</f>
        <v>No Aplica</v>
      </c>
    </row>
    <row r="25" spans="1:43" ht="390" x14ac:dyDescent="0.25">
      <c r="A25" s="5">
        <f>'[1]CM ANTERIOR'!A36</f>
        <v>0</v>
      </c>
      <c r="B25" s="5">
        <f>'[1]CM ANTERIOR'!B36</f>
        <v>0</v>
      </c>
      <c r="C25" s="5">
        <f>'[1]CM ANTERIOR'!C36</f>
        <v>0</v>
      </c>
      <c r="D25" s="5">
        <f>'[1]CM ANTERIOR'!D36</f>
        <v>0</v>
      </c>
      <c r="E25" s="5">
        <f>'[1]CM ANTERIOR'!E36</f>
        <v>0</v>
      </c>
      <c r="F25" s="5">
        <f>'[1]CM ANTERIOR'!F36</f>
        <v>0</v>
      </c>
      <c r="G25" s="5">
        <f>'[1]CM ANTERIOR'!G36</f>
        <v>0</v>
      </c>
      <c r="H25" s="5">
        <f>'[1]CM ANTERIOR'!H36</f>
        <v>0</v>
      </c>
      <c r="I25" s="5">
        <f>'[1]CM ANTERIOR'!I36</f>
        <v>0</v>
      </c>
      <c r="J25" s="5">
        <f>'[1]CM ANTERIOR'!J36</f>
        <v>0</v>
      </c>
      <c r="K25" s="5">
        <f>'[1]CM ANTERIOR'!K36</f>
        <v>0</v>
      </c>
      <c r="L25" s="5" t="str">
        <f>'[1]CM ANTERIOR'!L36</f>
        <v xml:space="preserve">	
CONTROL FINANCIERO Y CONTABLE</v>
      </c>
      <c r="M25" s="4" t="str">
        <f>'[1]CM ANTERIOR'!M36</f>
        <v>R21</v>
      </c>
      <c r="N25" s="3" t="str">
        <f>'[1]CM ANTERIOR'!U36</f>
        <v>Posibilidad de generar informes y estados financieros no razonables</v>
      </c>
      <c r="O25" s="7" t="str">
        <f>'[1]CM ANTERIOR'!V36</f>
        <v>Si</v>
      </c>
      <c r="P25" s="7" t="str">
        <f>'[1]CM ANTERIOR'!AA36</f>
        <v>Riesgo Gestión Proceso</v>
      </c>
      <c r="Q25" s="7" t="str">
        <f>'[1]CM ANTERIOR'!AB36</f>
        <v>Financieros</v>
      </c>
      <c r="R25" s="3" t="str">
        <f>'[1]CM ANTERIOR'!BI36</f>
        <v>Incumplimiento de la política de operación mediante la cual todos los hechos económicos ocurridos en cualquier dependencia de la entidad sean informados de manera oportuna al área contable</v>
      </c>
      <c r="S25" s="3">
        <f>'[1]CM ANTERIOR'!EW36</f>
        <v>4</v>
      </c>
      <c r="T25" s="7" t="str">
        <f>'[1]CM ANTERIOR'!EX36</f>
        <v>Probable</v>
      </c>
      <c r="U25" s="3">
        <f>'[1]CM ANTERIOR'!EY36</f>
        <v>2</v>
      </c>
      <c r="V25" s="7" t="str">
        <f>'[1]CM ANTERIOR'!EZ36</f>
        <v>Menor</v>
      </c>
      <c r="W25" s="3">
        <f>'[1]CM ANTERIOR'!FA36</f>
        <v>8</v>
      </c>
      <c r="X25" s="7" t="str">
        <f>'[1]CM ANTERIOR'!FB36</f>
        <v>Alto</v>
      </c>
      <c r="Y25" s="6" t="str">
        <f>'[1]CM ANTERIOR'!EV36</f>
        <v>Reducir</v>
      </c>
      <c r="Z25" s="4" t="str">
        <f>'[1]CM ANTERIOR'!BT36</f>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
      <c r="AA25" s="3" t="str">
        <f>'[1]CM ANTERIOR'!CO36</f>
        <v xml:space="preserve"> memorando circular</v>
      </c>
      <c r="AB25" s="3" t="str">
        <f>'[1]CM ANTERIOR'!CP36</f>
        <v>Subdirectora Financiera</v>
      </c>
      <c r="AC25" s="3" t="str">
        <f>'[1]CM ANTERIOR'!CQ36</f>
        <v>3° Y 4° TRIMESTRE</v>
      </c>
      <c r="AD25" s="3" t="str">
        <f>'[1]CM ANTERIOR'!CR36</f>
        <v>Índice de cumplimiento actividades</v>
      </c>
      <c r="AE25" s="2" t="str">
        <f>'[1]CM ANTERIOR'!CS36</f>
        <v>N°  de  memorandos enviados/  N°  de memorandos por enviar</v>
      </c>
      <c r="AF25" s="5" t="str">
        <f>'[1]CM ANTERIOR'!CT36</f>
        <v xml:space="preserve">La Subdirectora Financiera trimestralmente remitirá memorando circular a todas las dependencias generadoras de hechos económicos que impacten los estados financieros, solicitando el envió oportuno de la información, y en el Comité Directivo exhortar a los Directivos atender la solicitud </v>
      </c>
      <c r="AG25" s="3" t="str">
        <f>'[1]CM ANTERIOR'!DO36</f>
        <v xml:space="preserve"> memorando circular</v>
      </c>
      <c r="AH25" s="3" t="str">
        <f>'[1]CM ANTERIOR'!DP36</f>
        <v>Subdirectora Financiera</v>
      </c>
      <c r="AI25" s="3" t="str">
        <f>'[1]CM ANTERIOR'!DQ36</f>
        <v>3° Y 4° TRIMESTRE</v>
      </c>
      <c r="AJ25" s="3" t="str">
        <f>'[1]CM ANTERIOR'!DR36</f>
        <v>Índice de cumplimiento actividades</v>
      </c>
      <c r="AK25" s="2" t="str">
        <f>'[1]CM ANTERIOR'!DS36</f>
        <v>N°  de  memorandos enviados/  N°  de memorandos por enviar</v>
      </c>
      <c r="AL25" s="4" t="str">
        <f>'[1]CM ANTERIOR'!DT36</f>
        <v xml:space="preserve">El Coordinador del Grupo de Contabilidad trimestralmente enviará memorando circular a las Dependencias la relación de los convenios y contratos pendientes por  liquidar y/o legalizar  y  la Subdirectora Financiera en el Comité Directivo exhortar a los Directivos atender la solicitud </v>
      </c>
      <c r="AM25" s="3" t="str" cm="1">
        <f t="array" ref="AM25">'[1]CM ANTERIOR'!EO36:EO36</f>
        <v>memorando circular</v>
      </c>
      <c r="AN25" s="3" t="str" cm="1">
        <f t="array" ref="AN25">'[1]CM ANTERIOR'!EP36:EP36</f>
        <v xml:space="preserve">Coordinador del Grupo de Contabilidad </v>
      </c>
      <c r="AO25" s="3" t="str" cm="1">
        <f t="array" ref="AO25">'[1]CM ANTERIOR'!EQ36:EQ36</f>
        <v>3° Y 4° TRIMESTRE</v>
      </c>
      <c r="AP25" s="2" t="str" cm="1">
        <f t="array" ref="AP25">'[1]CM ANTERIOR'!ER36:ER36</f>
        <v>Índice de cumplimiento actividades</v>
      </c>
      <c r="AQ25" s="2" t="str" cm="1">
        <f t="array" ref="AQ25">'[1]CM ANTERIOR'!ES36:ES36</f>
        <v>Índice de cumplimiento actividades: N°  de envíos de relación de los convenios y contratos pendientes por  liquidar y/o legalizar  /  N°  de  relación de los convenios y contratos pendientes por  liquidar y/o legalizar  por enviar en el periodo</v>
      </c>
    </row>
    <row r="26" spans="1:43" ht="105" x14ac:dyDescent="0.25">
      <c r="A26" s="5" t="str">
        <f>'[1]CM ANTERIOR'!A37</f>
        <v>x</v>
      </c>
      <c r="B26" s="5">
        <f>'[1]CM ANTERIOR'!B37</f>
        <v>0</v>
      </c>
      <c r="C26" s="5">
        <f>'[1]CM ANTERIOR'!C37</f>
        <v>0</v>
      </c>
      <c r="D26" s="5">
        <f>'[1]CM ANTERIOR'!D37</f>
        <v>0</v>
      </c>
      <c r="E26" s="5">
        <f>'[1]CM ANTERIOR'!E37</f>
        <v>0</v>
      </c>
      <c r="F26" s="5">
        <f>'[1]CM ANTERIOR'!F37</f>
        <v>0</v>
      </c>
      <c r="G26" s="5">
        <f>'[1]CM ANTERIOR'!G37</f>
        <v>0</v>
      </c>
      <c r="H26" s="5">
        <f>'[1]CM ANTERIOR'!H37</f>
        <v>0</v>
      </c>
      <c r="I26" s="5">
        <f>'[1]CM ANTERIOR'!I37</f>
        <v>0</v>
      </c>
      <c r="J26" s="5">
        <f>'[1]CM ANTERIOR'!J37</f>
        <v>0</v>
      </c>
      <c r="K26" s="5">
        <f>'[1]CM ANTERIOR'!K37</f>
        <v>0</v>
      </c>
      <c r="L26" s="5" t="str">
        <f>'[1]CM ANTERIOR'!L37</f>
        <v xml:space="preserve">	
CONTROL FINANCIERO Y CONTABLE</v>
      </c>
      <c r="M26" s="4" t="str">
        <f>'[1]CM ANTERIOR'!M37</f>
        <v>R22</v>
      </c>
      <c r="N26" s="3" t="str">
        <f>'[1]CM ANTERIOR'!U37</f>
        <v>Información sobre hechos económicos, no reportada o reportada inoportunamente y/o con errores en los soportes, por parte de los responsables de cada Dependencia, dificultando la veracidad y oportunidad de los registros contables, pudiendo ser intencional o con beneficio particular</v>
      </c>
      <c r="O26" s="7" t="str">
        <f>'[1]CM ANTERIOR'!V37</f>
        <v>Si</v>
      </c>
      <c r="P26" s="7" t="str">
        <f>'[1]CM ANTERIOR'!AA37</f>
        <v>Riesgo Corrupción</v>
      </c>
      <c r="Q26" s="7" t="str">
        <f>'[1]CM ANTERIOR'!AB37</f>
        <v>Corrupción</v>
      </c>
      <c r="R26" s="3" t="str">
        <f>'[1]CM ANTERIOR'!BI37</f>
        <v>Desconocimiento de las funciones a realizar y por ende de las consecuencias que se puedan generar (afecta el cambio de personal)</v>
      </c>
      <c r="S26" s="3">
        <f>'[1]CM ANTERIOR'!EW37</f>
        <v>3</v>
      </c>
      <c r="T26" s="7" t="str">
        <f>'[1]CM ANTERIOR'!EX37</f>
        <v>Posible</v>
      </c>
      <c r="U26" s="3">
        <f>'[1]CM ANTERIOR'!EY37</f>
        <v>4</v>
      </c>
      <c r="V26" s="7" t="str">
        <f>'[1]CM ANTERIOR'!EZ37</f>
        <v>Mayor</v>
      </c>
      <c r="W26" s="3">
        <f>'[1]CM ANTERIOR'!FA37</f>
        <v>12</v>
      </c>
      <c r="X26" s="7" t="str">
        <f>'[1]CM ANTERIOR'!FB37</f>
        <v>Extremo</v>
      </c>
      <c r="Y26" s="6" t="str">
        <f>'[1]CM ANTERIOR'!EV37</f>
        <v>Reducir</v>
      </c>
      <c r="Z26" s="4" t="str">
        <f>'[1]CM ANTERIOR'!BT37</f>
        <v>La Subdirectora Financiera y el Coordinador de los respectivos grupos de trabajo, anualmente actualizará los procedimientos de acuerdo con las normas vigentes, dejando evidencia en formato de reuniones y registro en kawak.</v>
      </c>
      <c r="AA26" s="3" t="str">
        <f>'[1]CM ANTERIOR'!CO37</f>
        <v>Kawak</v>
      </c>
      <c r="AB26" s="3" t="str">
        <f>'[1]CM ANTERIOR'!CP37</f>
        <v>Subdirectora Financiera</v>
      </c>
      <c r="AC26" s="3" t="str">
        <f>'[1]CM ANTERIOR'!CQ37</f>
        <v>Anual</v>
      </c>
      <c r="AD26" s="3" t="str">
        <f>'[1]CM ANTERIOR'!CR37</f>
        <v>Actualización de procedimientos</v>
      </c>
      <c r="AE26" s="2" t="str">
        <f>'[1]CM ANTERIOR'!CS37</f>
        <v># procedimientos actualizados / Total de procedimientos</v>
      </c>
      <c r="AF26" s="5" t="str">
        <f>'[1]CM ANTERIOR'!CT37</f>
        <v>No Aplica</v>
      </c>
      <c r="AG26" s="3" t="str">
        <f>'[1]CM ANTERIOR'!DO37</f>
        <v>No Aplica</v>
      </c>
      <c r="AH26" s="3" t="str">
        <f>'[1]CM ANTERIOR'!DP37</f>
        <v>No Aplica</v>
      </c>
      <c r="AI26" s="3" t="str">
        <f>'[1]CM ANTERIOR'!DQ37</f>
        <v>No Aplica</v>
      </c>
      <c r="AJ26" s="3" t="str">
        <f>'[1]CM ANTERIOR'!DR37</f>
        <v>n</v>
      </c>
      <c r="AK26" s="2" t="str">
        <f>'[1]CM ANTERIOR'!DS37</f>
        <v>No Aplica</v>
      </c>
      <c r="AL26" s="4" t="str">
        <f>'[1]CM ANTERIOR'!DT37</f>
        <v>No Aplica</v>
      </c>
      <c r="AM26" s="3" t="str" cm="1">
        <f t="array" ref="AM26">'[1]CM ANTERIOR'!EO37:EO37</f>
        <v>No Aplica</v>
      </c>
      <c r="AN26" s="3" t="str" cm="1">
        <f t="array" ref="AN26">'[1]CM ANTERIOR'!EP37:EP37</f>
        <v>No Aplica</v>
      </c>
      <c r="AO26" s="3" t="str" cm="1">
        <f t="array" ref="AO26">'[1]CM ANTERIOR'!EQ37:EQ37</f>
        <v>No Aplica</v>
      </c>
      <c r="AP26" s="2" t="str" cm="1">
        <f t="array" ref="AP26">'[1]CM ANTERIOR'!ER37:ER37</f>
        <v>No Aplica</v>
      </c>
      <c r="AQ26" s="2" t="str" cm="1">
        <f t="array" ref="AQ26">'[1]CM ANTERIOR'!ES37:ES37</f>
        <v>No Aplica</v>
      </c>
    </row>
    <row r="27" spans="1:43" ht="129" x14ac:dyDescent="0.25">
      <c r="A27" s="5">
        <f>'[1]CM ANTERIOR'!A38</f>
        <v>0</v>
      </c>
      <c r="B27" s="5">
        <f>'[1]CM ANTERIOR'!B38</f>
        <v>0</v>
      </c>
      <c r="C27" s="5">
        <f>'[1]CM ANTERIOR'!C38</f>
        <v>0</v>
      </c>
      <c r="D27" s="5" t="str">
        <f>'[1]CM ANTERIOR'!D38</f>
        <v>x</v>
      </c>
      <c r="E27" s="5">
        <f>'[1]CM ANTERIOR'!E38</f>
        <v>0</v>
      </c>
      <c r="F27" s="5">
        <f>'[1]CM ANTERIOR'!F38</f>
        <v>0</v>
      </c>
      <c r="G27" s="5">
        <f>'[1]CM ANTERIOR'!G38</f>
        <v>0</v>
      </c>
      <c r="H27" s="5">
        <f>'[1]CM ANTERIOR'!H38</f>
        <v>0</v>
      </c>
      <c r="I27" s="5">
        <f>'[1]CM ANTERIOR'!I38</f>
        <v>0</v>
      </c>
      <c r="J27" s="5">
        <f>'[1]CM ANTERIOR'!J38</f>
        <v>0</v>
      </c>
      <c r="K27" s="5">
        <f>'[1]CM ANTERIOR'!K38</f>
        <v>0</v>
      </c>
      <c r="L27" s="5" t="str">
        <f>'[1]CM ANTERIOR'!L38</f>
        <v>PROGRAMA DE SEGURIDAD EN CARRETERAS NACIONALES</v>
      </c>
      <c r="M27" s="4" t="str">
        <f>'[1]CM ANTERIOR'!M38</f>
        <v>R23</v>
      </c>
      <c r="N27" s="3" t="str">
        <f>'[1]CM ANTERIOR'!U38</f>
        <v>* Disminución en la capacidad operativa del Programa de Seguridad en las Carreteras Nacionales.
*Disminución de recursos asignados para el sostenimiento del PSCN</v>
      </c>
      <c r="O27" s="7" t="str">
        <f>'[1]CM ANTERIOR'!V38</f>
        <v>Si</v>
      </c>
      <c r="P27" s="7" t="str">
        <f>'[1]CM ANTERIOR'!AA38</f>
        <v>Riesgo Gestión Estratégico</v>
      </c>
      <c r="Q27" s="7" t="str">
        <f>'[1]CM ANTERIOR'!AB38</f>
        <v>Estratégicos</v>
      </c>
      <c r="R27" s="3" t="str">
        <f>'[1]CM ANTERIOR'!BI38</f>
        <v>Desarticulación entre el Plan Estratégico para la Seguridad en las Carreteras y para la Atención de Impactos Negativos en Situaciones de Orden Público y la ejecución del Programa de Seguridad de Carreteras Nacionales</v>
      </c>
      <c r="S27" s="3">
        <f>'[1]CM ANTERIOR'!EW38</f>
        <v>1</v>
      </c>
      <c r="T27" s="7" t="str">
        <f>'[1]CM ANTERIOR'!EX38</f>
        <v>Rara Vez</v>
      </c>
      <c r="U27" s="3">
        <f>'[1]CM ANTERIOR'!EY38</f>
        <v>3</v>
      </c>
      <c r="V27" s="7" t="str">
        <f>'[1]CM ANTERIOR'!EZ38</f>
        <v>Moderado</v>
      </c>
      <c r="W27" s="3">
        <f>'[1]CM ANTERIOR'!FA38</f>
        <v>3</v>
      </c>
      <c r="X27" s="7" t="str">
        <f>'[1]CM ANTERIOR'!FB38</f>
        <v>Moderado</v>
      </c>
      <c r="Y27" s="6" t="str">
        <f>'[1]CM ANTERIOR'!EV38</f>
        <v>Reducir</v>
      </c>
      <c r="Z27" s="4" t="str">
        <f>'[1]CM ANTERIOR'!BT38</f>
        <v>Apoyar en la ejecución del Plan Estratégico para la seguridad en carreteras de conformidad a los lineamientos dados por la Comisión Intersectorial de las Carreteras Nacionales.</v>
      </c>
      <c r="AA27" s="3" t="str">
        <f>'[1]CM ANTERIOR'!CO38</f>
        <v xml:space="preserve"> Plan Estratégico para la seguridad en carreteras </v>
      </c>
      <c r="AB27" s="3" t="str">
        <f>'[1]CM ANTERIOR'!CP38</f>
        <v xml:space="preserve">Secretaría General </v>
      </c>
      <c r="AC27" s="3" t="str">
        <f>'[1]CM ANTERIOR'!CQ38</f>
        <v>4° trimestre 2019
4° trimestre 2020
4° trimestre 2021
4° trimestre 2022</v>
      </c>
      <c r="AD27" s="3" t="str">
        <f>'[1]CM ANTERIOR'!CR38</f>
        <v xml:space="preserve">Porcentaje de cumplimiento </v>
      </c>
      <c r="AE27" s="2" t="str">
        <f>'[1]CM ANTERIOR'!CS38</f>
        <v xml:space="preserve"> # de actividades del  Plan Estratégico para la seguridad a las que se brindó apoyo /  # de actividades del  Plan Estratégico para la seguridad</v>
      </c>
      <c r="AF27" s="5" t="str">
        <f>'[1]CM ANTERIOR'!CT38</f>
        <v>No Aplica</v>
      </c>
      <c r="AG27" s="3" t="str">
        <f>'[1]CM ANTERIOR'!DO38</f>
        <v>No Aplica</v>
      </c>
      <c r="AH27" s="3" t="str">
        <f>'[1]CM ANTERIOR'!DP38</f>
        <v>No Aplica</v>
      </c>
      <c r="AI27" s="3" t="str">
        <f>'[1]CM ANTERIOR'!DQ38</f>
        <v>No Aplica</v>
      </c>
      <c r="AJ27" s="3" t="str">
        <f>'[1]CM ANTERIOR'!DR38</f>
        <v>No Aplica</v>
      </c>
      <c r="AK27" s="2" t="str">
        <f>'[1]CM ANTERIOR'!DS38</f>
        <v>No Aplica</v>
      </c>
      <c r="AL27" s="4" t="str">
        <f>'[1]CM ANTERIOR'!DT38</f>
        <v>No Aplica</v>
      </c>
      <c r="AM27" s="3" t="str" cm="1">
        <f t="array" ref="AM27">'[1]CM ANTERIOR'!EO38:EO38</f>
        <v>No Aplica</v>
      </c>
      <c r="AN27" s="3" t="str" cm="1">
        <f t="array" ref="AN27">'[1]CM ANTERIOR'!EP38:EP38</f>
        <v>No Aplica</v>
      </c>
      <c r="AO27" s="3" t="str" cm="1">
        <f t="array" ref="AO27">'[1]CM ANTERIOR'!EQ38:EQ38</f>
        <v>No Aplica</v>
      </c>
      <c r="AP27" s="2" t="str" cm="1">
        <f t="array" ref="AP27">'[1]CM ANTERIOR'!ER38:ER38</f>
        <v>No Aplica</v>
      </c>
      <c r="AQ27" s="2" t="str" cm="1">
        <f t="array" ref="AQ27">'[1]CM ANTERIOR'!ES38:ES38</f>
        <v>No Aplica</v>
      </c>
    </row>
    <row r="28" spans="1:43" ht="129" x14ac:dyDescent="0.25">
      <c r="A28" s="5">
        <f>'[1]CM ANTERIOR'!A39</f>
        <v>0</v>
      </c>
      <c r="B28" s="5">
        <f>'[1]CM ANTERIOR'!B39</f>
        <v>0</v>
      </c>
      <c r="C28" s="5">
        <f>'[1]CM ANTERIOR'!C39</f>
        <v>0</v>
      </c>
      <c r="D28" s="5" t="str">
        <f>'[1]CM ANTERIOR'!D39</f>
        <v>x</v>
      </c>
      <c r="E28" s="5">
        <f>'[1]CM ANTERIOR'!E39</f>
        <v>0</v>
      </c>
      <c r="F28" s="5">
        <f>'[1]CM ANTERIOR'!F39</f>
        <v>0</v>
      </c>
      <c r="G28" s="5">
        <f>'[1]CM ANTERIOR'!G39</f>
        <v>0</v>
      </c>
      <c r="H28" s="5">
        <f>'[1]CM ANTERIOR'!H39</f>
        <v>0</v>
      </c>
      <c r="I28" s="5">
        <f>'[1]CM ANTERIOR'!I39</f>
        <v>0</v>
      </c>
      <c r="J28" s="5">
        <f>'[1]CM ANTERIOR'!J39</f>
        <v>0</v>
      </c>
      <c r="K28" s="5">
        <f>'[1]CM ANTERIOR'!K39</f>
        <v>0</v>
      </c>
      <c r="L28" s="5" t="str">
        <f>'[1]CM ANTERIOR'!L39</f>
        <v>PROGRAMA DE SEGURIDAD EN CARRETERAS NACIONALES</v>
      </c>
      <c r="M28" s="4" t="str">
        <f>'[1]CM ANTERIOR'!M39</f>
        <v>R23</v>
      </c>
      <c r="N28" s="3" t="str">
        <f>'[1]CM ANTERIOR'!U39</f>
        <v>Reacción No oportuna a novedades de inseguridad en las vías</v>
      </c>
      <c r="O28" s="7" t="str">
        <f>'[1]CM ANTERIOR'!V39</f>
        <v>Borrador</v>
      </c>
      <c r="P28" s="7" t="str">
        <f>'[1]CM ANTERIOR'!AA39</f>
        <v>Riesgo Gestión Estratégico</v>
      </c>
      <c r="Q28" s="7" t="str">
        <f>'[1]CM ANTERIOR'!AB39</f>
        <v>Estratégicos</v>
      </c>
      <c r="R28" s="3" t="str">
        <f>'[1]CM ANTERIOR'!BI39</f>
        <v xml:space="preserve">El PSCN asigna a las fuerzas el parque automotor  y  se desconocen los controles al mismo ,por parte de las fuerzas </v>
      </c>
      <c r="S28" s="3">
        <f>'[1]CM ANTERIOR'!EW39</f>
        <v>1</v>
      </c>
      <c r="T28" s="7" t="str">
        <f>'[1]CM ANTERIOR'!EX39</f>
        <v>Rara Vez</v>
      </c>
      <c r="U28" s="3">
        <f>'[1]CM ANTERIOR'!EY39</f>
        <v>4</v>
      </c>
      <c r="V28" s="7" t="str">
        <f>'[1]CM ANTERIOR'!EZ39</f>
        <v>Mayor</v>
      </c>
      <c r="W28" s="3">
        <f>'[1]CM ANTERIOR'!FA39</f>
        <v>4</v>
      </c>
      <c r="X28" s="7" t="str">
        <f>'[1]CM ANTERIOR'!FB39</f>
        <v>Alto</v>
      </c>
      <c r="Y28" s="6" t="str">
        <f>'[1]CM ANTERIOR'!EV39</f>
        <v>Reducir</v>
      </c>
      <c r="Z28" s="4" t="str">
        <f>'[1]CM ANTERIOR'!BT39</f>
        <v>Actualizar mensualmente el control a los inventarios entregados a las fuerzas, teniendo en cuanta las Actas de comité de seguimiento.
En caso de mora en los reintegros se hace requerimiento escrito a las fuerzas</v>
      </c>
      <c r="AA28" s="3" t="str">
        <f>'[1]CM ANTERIOR'!CO39</f>
        <v>Inventario de bienes y oficios cuando aplique</v>
      </c>
      <c r="AB28" s="3" t="str">
        <f>'[1]CM ANTERIOR'!CP39</f>
        <v xml:space="preserve">Coordinador del programa Seguridad Carreteras Nacionales
con apoyo de los Profesionales de Apoyo a la Gestión
</v>
      </c>
      <c r="AC28" s="3" t="str">
        <f>'[1]CM ANTERIOR'!CQ39</f>
        <v>4° Trimestre de 2020</v>
      </c>
      <c r="AD28" s="3" t="str">
        <f>'[1]CM ANTERIOR'!CR39</f>
        <v>Inventario actualizado</v>
      </c>
      <c r="AE28" s="2" t="str">
        <f>'[1]CM ANTERIOR'!CS39</f>
        <v># de novedades encontradas/# total de novedades del mes, mensual</v>
      </c>
      <c r="AF28" s="5" t="str">
        <f>'[1]CM ANTERIOR'!CT39</f>
        <v>No Aplica</v>
      </c>
      <c r="AG28" s="3" t="str">
        <f>'[1]CM ANTERIOR'!DO39</f>
        <v>No Aplica</v>
      </c>
      <c r="AH28" s="3" t="str">
        <f>'[1]CM ANTERIOR'!DP39</f>
        <v>No Aplica</v>
      </c>
      <c r="AI28" s="3" t="str">
        <f>'[1]CM ANTERIOR'!DQ39</f>
        <v>No Aplica</v>
      </c>
      <c r="AJ28" s="3" t="str">
        <f>'[1]CM ANTERIOR'!DR39</f>
        <v>No Aplica</v>
      </c>
      <c r="AK28" s="2" t="str">
        <f>'[1]CM ANTERIOR'!DS39</f>
        <v>No Aplica</v>
      </c>
      <c r="AL28" s="4" t="str">
        <f>'[1]CM ANTERIOR'!DT39</f>
        <v>No Aplica</v>
      </c>
      <c r="AM28" s="3" t="str" cm="1">
        <f t="array" ref="AM28">'[1]CM ANTERIOR'!EO39:EO39</f>
        <v>No Aplica</v>
      </c>
      <c r="AN28" s="3" t="str" cm="1">
        <f t="array" ref="AN28">'[1]CM ANTERIOR'!EP39:EP39</f>
        <v>No Aplica</v>
      </c>
      <c r="AO28" s="3" t="str" cm="1">
        <f t="array" ref="AO28">'[1]CM ANTERIOR'!EQ39:EQ39</f>
        <v>No Aplica</v>
      </c>
      <c r="AP28" s="2" t="str" cm="1">
        <f t="array" ref="AP28">'[1]CM ANTERIOR'!ER39:ER39</f>
        <v>No Aplica</v>
      </c>
      <c r="AQ28" s="8">
        <f>'[1]CM ANTERIOR'!ES96</f>
        <v>0</v>
      </c>
    </row>
    <row r="29" spans="1:43" ht="105" x14ac:dyDescent="0.25">
      <c r="A29" s="5" t="str">
        <f>'[1]CM ANTERIOR'!A40</f>
        <v>x</v>
      </c>
      <c r="B29" s="5">
        <f>'[1]CM ANTERIOR'!B40</f>
        <v>0</v>
      </c>
      <c r="C29" s="5">
        <f>'[1]CM ANTERIOR'!C40</f>
        <v>0</v>
      </c>
      <c r="D29" s="5">
        <f>'[1]CM ANTERIOR'!D40</f>
        <v>0</v>
      </c>
      <c r="E29" s="5">
        <f>'[1]CM ANTERIOR'!E40</f>
        <v>0</v>
      </c>
      <c r="F29" s="5">
        <f>'[1]CM ANTERIOR'!F40</f>
        <v>0</v>
      </c>
      <c r="G29" s="5">
        <f>'[1]CM ANTERIOR'!G40</f>
        <v>0</v>
      </c>
      <c r="H29" s="5">
        <f>'[1]CM ANTERIOR'!H40</f>
        <v>0</v>
      </c>
      <c r="I29" s="5">
        <f>'[1]CM ANTERIOR'!I40</f>
        <v>0</v>
      </c>
      <c r="J29" s="5">
        <f>'[1]CM ANTERIOR'!J40</f>
        <v>0</v>
      </c>
      <c r="K29" s="5">
        <f>'[1]CM ANTERIOR'!K40</f>
        <v>0</v>
      </c>
      <c r="L29" s="5" t="str">
        <f>'[1]CM ANTERIOR'!L40</f>
        <v>PROGRAMA DE SEGURIDAD EN CARRETERAS NACIONALES</v>
      </c>
      <c r="M29" s="4" t="str">
        <f>'[1]CM ANTERIOR'!M40</f>
        <v>R24</v>
      </c>
      <c r="N29" s="3" t="str">
        <f>'[1]CM ANTERIOR'!U40</f>
        <v>Posibilidad de beneficiar a terceros a través del suministro de combustible autorizado para los vehículos del Programa de Seguridad en Carreteras Nacionales</v>
      </c>
      <c r="O29" s="7" t="str">
        <f>'[1]CM ANTERIOR'!V40</f>
        <v>Borrador</v>
      </c>
      <c r="P29" s="7" t="str">
        <f>'[1]CM ANTERIOR'!AA40</f>
        <v>Riesgo Corrupción</v>
      </c>
      <c r="Q29" s="7" t="str">
        <f>'[1]CM ANTERIOR'!AB40</f>
        <v>Corrupción</v>
      </c>
      <c r="R29" s="3" t="str">
        <f>'[1]CM ANTERIOR'!BI40</f>
        <v>Confabulación para la destinación de combustible a vehículos automotores no pertenecientes al PSCN</v>
      </c>
      <c r="S29" s="3">
        <f>'[1]CM ANTERIOR'!EW40</f>
        <v>1</v>
      </c>
      <c r="T29" s="7" t="str">
        <f>'[1]CM ANTERIOR'!EX40</f>
        <v>Rara Vez</v>
      </c>
      <c r="U29" s="3">
        <f>'[1]CM ANTERIOR'!EY40</f>
        <v>5</v>
      </c>
      <c r="V29" s="7" t="str">
        <f>'[1]CM ANTERIOR'!EZ40</f>
        <v>Catastrófico</v>
      </c>
      <c r="W29" s="3">
        <f>'[1]CM ANTERIOR'!FA40</f>
        <v>5</v>
      </c>
      <c r="X29" s="7" t="str">
        <f>'[1]CM ANTERIOR'!FB40</f>
        <v>Extremo</v>
      </c>
      <c r="Y29" s="6" t="str">
        <f>'[1]CM ANTERIOR'!EV40</f>
        <v>Reducir</v>
      </c>
      <c r="Z29" s="4" t="str">
        <f>'[1]CM ANTERIOR'!BT40</f>
        <v>Comparar, quincenalmente, el valor facturado por vehículo versus lo autorizado en el cupo y lo registrado en la plataforma.
Al detectar irregularidades (novedades) se solicita a la fuerza pública aclaración y si da lugar se solicita al contratista mayor evidencia (videos o fotografías en las estaciones de servicio), se convoca reunión con los coordinadores de las fuerzas para aclarar la novedad</v>
      </c>
      <c r="AA29" s="3" t="str">
        <f>'[1]CM ANTERIOR'!CO40</f>
        <v>Correos, Oficios, Informes o actas de reunión</v>
      </c>
      <c r="AB29" s="3" t="str">
        <f>'[1]CM ANTERIOR'!CP40</f>
        <v>Supervisor del contrato de combustible</v>
      </c>
      <c r="AC29" s="3" t="str">
        <f>'[1]CM ANTERIOR'!CQ40</f>
        <v>Julio, agosto, septiembre, octubre, noviembre y diciembre</v>
      </c>
      <c r="AD29" s="3" t="str">
        <f>'[1]CM ANTERIOR'!CR40</f>
        <v>Porcentaje de consumo</v>
      </c>
      <c r="AE29" s="2" t="str">
        <f>'[1]CM ANTERIOR'!CS40</f>
        <v># galones consumidos / # galones asignados, quincenal.</v>
      </c>
      <c r="AF29" s="5" t="str">
        <f>'[1]CM ANTERIOR'!CT40</f>
        <v>No Aplica</v>
      </c>
      <c r="AG29" s="3" t="str">
        <f>'[1]CM ANTERIOR'!DO40</f>
        <v>No Aplica</v>
      </c>
      <c r="AH29" s="3" t="str">
        <f>'[1]CM ANTERIOR'!DP40</f>
        <v>No Aplica</v>
      </c>
      <c r="AI29" s="3" t="str">
        <f>'[1]CM ANTERIOR'!DQ40</f>
        <v>No Aplica</v>
      </c>
      <c r="AJ29" s="3" t="str">
        <f>'[1]CM ANTERIOR'!DR40</f>
        <v>No Aplica</v>
      </c>
      <c r="AK29" s="2" t="str">
        <f>'[1]CM ANTERIOR'!DS40</f>
        <v>No Aplica</v>
      </c>
      <c r="AL29" s="4" t="str">
        <f>'[1]CM ANTERIOR'!DT40</f>
        <v>No Aplica</v>
      </c>
      <c r="AM29" s="3" t="str" cm="1">
        <f t="array" ref="AM29">'[1]CM ANTERIOR'!EO40:EO40</f>
        <v>No Aplica</v>
      </c>
      <c r="AN29" s="3" t="str" cm="1">
        <f t="array" ref="AN29">'[1]CM ANTERIOR'!EP40:EP40</f>
        <v>No Aplica</v>
      </c>
      <c r="AO29" s="3" t="str" cm="1">
        <f t="array" ref="AO29">'[1]CM ANTERIOR'!EQ40:EQ40</f>
        <v>No Aplica</v>
      </c>
      <c r="AP29" s="2" t="str" cm="1">
        <f t="array" ref="AP29">'[1]CM ANTERIOR'!ER40:ER40</f>
        <v>No Aplica</v>
      </c>
      <c r="AQ29" s="8">
        <f>'[1]CM ANTERIOR'!ES97</f>
        <v>0</v>
      </c>
    </row>
    <row r="30" spans="1:43" s="10" customFormat="1" ht="105" x14ac:dyDescent="0.25">
      <c r="A30" s="5" t="str">
        <f>'[1]CM ANTERIOR'!A41</f>
        <v>x</v>
      </c>
      <c r="B30" s="5">
        <f>'[1]CM ANTERIOR'!B41</f>
        <v>0</v>
      </c>
      <c r="C30" s="5">
        <f>'[1]CM ANTERIOR'!C41</f>
        <v>0</v>
      </c>
      <c r="D30" s="5">
        <f>'[1]CM ANTERIOR'!D41</f>
        <v>0</v>
      </c>
      <c r="E30" s="5">
        <f>'[1]CM ANTERIOR'!E41</f>
        <v>0</v>
      </c>
      <c r="F30" s="5">
        <f>'[1]CM ANTERIOR'!F41</f>
        <v>0</v>
      </c>
      <c r="G30" s="5">
        <f>'[1]CM ANTERIOR'!G41</f>
        <v>0</v>
      </c>
      <c r="H30" s="5">
        <f>'[1]CM ANTERIOR'!H41</f>
        <v>0</v>
      </c>
      <c r="I30" s="5">
        <f>'[1]CM ANTERIOR'!I41</f>
        <v>0</v>
      </c>
      <c r="J30" s="5">
        <f>'[1]CM ANTERIOR'!J41</f>
        <v>0</v>
      </c>
      <c r="K30" s="5">
        <f>'[1]CM ANTERIOR'!K41</f>
        <v>0</v>
      </c>
      <c r="L30" s="5" t="str">
        <f>'[1]CM ANTERIOR'!L41</f>
        <v>GESTIÓN CONTRACTUAL</v>
      </c>
      <c r="M30" s="4" t="str">
        <f>'[1]CM ANTERIOR'!M41</f>
        <v>R25</v>
      </c>
      <c r="N30" s="3" t="str">
        <f>'[1]CM ANTERIOR'!U41</f>
        <v xml:space="preserve">Realizar ajustes en la estructuración de un proceso de selección, aprovechando el conocimiento que se tiene de la gestión contractual, favoreciendo un proponente con el fin de percibir una retribución </v>
      </c>
      <c r="O30" s="7" t="str">
        <f>'[1]CM ANTERIOR'!V41</f>
        <v>Si</v>
      </c>
      <c r="P30" s="7" t="str">
        <f>'[1]CM ANTERIOR'!AA41</f>
        <v>Riesgo Corrupción</v>
      </c>
      <c r="Q30" s="7" t="str">
        <f>'[1]CM ANTERIOR'!AB41</f>
        <v>Corrupción</v>
      </c>
      <c r="R30" s="3" t="str">
        <f>'[1]CM ANTERIOR'!BI41</f>
        <v>Intereses particulares económicos</v>
      </c>
      <c r="S30" s="3">
        <f>'[1]CM ANTERIOR'!EW41</f>
        <v>2</v>
      </c>
      <c r="T30" s="7" t="str">
        <f>'[1]CM ANTERIOR'!EX41</f>
        <v>Improbable</v>
      </c>
      <c r="U30" s="3">
        <f>'[1]CM ANTERIOR'!EY41</f>
        <v>5</v>
      </c>
      <c r="V30" s="7" t="str">
        <f>'[1]CM ANTERIOR'!EZ41</f>
        <v>Catastrófico</v>
      </c>
      <c r="W30" s="3">
        <f>'[1]CM ANTERIOR'!FA41</f>
        <v>10</v>
      </c>
      <c r="X30" s="7" t="str">
        <f>'[1]CM ANTERIOR'!FB41</f>
        <v>Extremo</v>
      </c>
      <c r="Y30" s="6" t="str">
        <f>'[1]CM ANTERIOR'!EV41</f>
        <v>Reducir</v>
      </c>
      <c r="Z30" s="4" t="str">
        <f>'[1]CM ANTERIOR'!BT41</f>
        <v>Revisar estudios previos y del sector, los  Prepliegos y Pliegos de condiciones definitivos enviados por la Unidad Ejecutora, dirigiendo observaciones a las Unidades Ejecutoras con el fin de que estas, realicen el sustento del porque de los requisitos solicitados en el pliego de condiciones, dejando constancia en Acta de Observaciones a los Prepliegos y Pliegos definitivos y Adendas publicados en el SECOP</v>
      </c>
      <c r="AA30" s="3" t="str">
        <f>'[1]CM ANTERIOR'!CO41</f>
        <v xml:space="preserve">Expediente contractual
Acta de respuesta a las observaciones a los prepliegos y pliegos definitivos
</v>
      </c>
      <c r="AB30" s="3" t="str">
        <f>'[1]CM ANTERIOR'!CP41</f>
        <v xml:space="preserve"> Dirección de Contratación – Grupo Asuntos precontractuales</v>
      </c>
      <c r="AC30" s="3" t="str">
        <f>'[1]CM ANTERIOR'!CQ41</f>
        <v>Trimestral</v>
      </c>
      <c r="AD30" s="3" t="str">
        <f>'[1]CM ANTERIOR'!CR41</f>
        <v>Porcentaje de procesos con observaciones</v>
      </c>
      <c r="AE30" s="2" t="str">
        <f>'[1]CM ANTERIOR'!CS41</f>
        <v># de procesos con observaciones / # de procesos recibidos</v>
      </c>
      <c r="AF30" s="5" t="str">
        <f>'[1]CM ANTERIOR'!CT41</f>
        <v>No Aplica</v>
      </c>
      <c r="AG30" s="3" t="str">
        <f>'[1]CM ANTERIOR'!DO41</f>
        <v>No Aplica</v>
      </c>
      <c r="AH30" s="3" t="str">
        <f>'[1]CM ANTERIOR'!DP41</f>
        <v>No Aplica</v>
      </c>
      <c r="AI30" s="3" t="str">
        <f>'[1]CM ANTERIOR'!DQ41</f>
        <v>No Aplica</v>
      </c>
      <c r="AJ30" s="3" t="str">
        <f>'[1]CM ANTERIOR'!DR41</f>
        <v>No Aplica</v>
      </c>
      <c r="AK30" s="2" t="str">
        <f>'[1]CM ANTERIOR'!DS41</f>
        <v>No Aplica</v>
      </c>
      <c r="AL30" s="4" t="str">
        <f>'[1]CM ANTERIOR'!DT41</f>
        <v>No Aplica</v>
      </c>
      <c r="AM30" s="3" t="str" cm="1">
        <f t="array" ref="AM30">'[1]CM ANTERIOR'!EO41:EO41</f>
        <v>No Aplica</v>
      </c>
      <c r="AN30" s="3" t="str" cm="1">
        <f t="array" ref="AN30">'[1]CM ANTERIOR'!EP41:EP41</f>
        <v>No Aplica</v>
      </c>
      <c r="AO30" s="3" t="str" cm="1">
        <f t="array" ref="AO30">'[1]CM ANTERIOR'!EQ41:EQ41</f>
        <v>No Aplica</v>
      </c>
      <c r="AP30" s="2" t="str" cm="1">
        <f t="array" ref="AP30">'[1]CM ANTERIOR'!ER41:ER41</f>
        <v>No Aplica</v>
      </c>
      <c r="AQ30" s="2" t="str" cm="1">
        <f t="array" ref="AQ30">'[1]CM ANTERIOR'!ES41:ES41</f>
        <v>No Aplica</v>
      </c>
    </row>
    <row r="31" spans="1:43" ht="120" x14ac:dyDescent="0.25">
      <c r="A31" s="5">
        <f>'[1]CM ANTERIOR'!A42</f>
        <v>0</v>
      </c>
      <c r="B31" s="5">
        <f>'[1]CM ANTERIOR'!B42</f>
        <v>0</v>
      </c>
      <c r="C31" s="5">
        <f>'[1]CM ANTERIOR'!C42</f>
        <v>0</v>
      </c>
      <c r="D31" s="5">
        <f>'[1]CM ANTERIOR'!D42</f>
        <v>0</v>
      </c>
      <c r="E31" s="5">
        <f>'[1]CM ANTERIOR'!E42</f>
        <v>0</v>
      </c>
      <c r="F31" s="5">
        <f>'[1]CM ANTERIOR'!F42</f>
        <v>0</v>
      </c>
      <c r="G31" s="5">
        <f>'[1]CM ANTERIOR'!G42</f>
        <v>0</v>
      </c>
      <c r="H31" s="5">
        <f>'[1]CM ANTERIOR'!H42</f>
        <v>0</v>
      </c>
      <c r="I31" s="5">
        <f>'[1]CM ANTERIOR'!I42</f>
        <v>0</v>
      </c>
      <c r="J31" s="5">
        <f>'[1]CM ANTERIOR'!J42</f>
        <v>0</v>
      </c>
      <c r="K31" s="5">
        <f>'[1]CM ANTERIOR'!K42</f>
        <v>0</v>
      </c>
      <c r="L31" s="5" t="str">
        <f>'[1]CM ANTERIOR'!L42</f>
        <v>GESTIÓN LEGAL Y DEFENSA JUDICIAL</v>
      </c>
      <c r="M31" s="4" t="str">
        <f>'[1]CM ANTERIOR'!M42</f>
        <v>R25</v>
      </c>
      <c r="N31" s="3" t="str">
        <f>'[1]CM ANTERIOR'!U42</f>
        <v xml:space="preserve"> Adopción de decisiones administrativas desviadas y/o ilegales</v>
      </c>
      <c r="O31" s="7" t="str">
        <f>'[1]CM ANTERIOR'!V42</f>
        <v>Si</v>
      </c>
      <c r="P31" s="7" t="str">
        <f>'[1]CM ANTERIOR'!AA42</f>
        <v>Riesgo Gestión Proceso</v>
      </c>
      <c r="Q31" s="7" t="str">
        <f>'[1]CM ANTERIOR'!AB42</f>
        <v>Operativos</v>
      </c>
      <c r="R31" s="3" t="str">
        <f>'[1]CM ANTERIOR'!BI42</f>
        <v>Falta de lineamientos y estrategias de defensa</v>
      </c>
      <c r="S31" s="3">
        <f>'[1]CM ANTERIOR'!EW42</f>
        <v>3</v>
      </c>
      <c r="T31" s="7" t="str">
        <f>'[1]CM ANTERIOR'!EX42</f>
        <v>Posible</v>
      </c>
      <c r="U31" s="3">
        <f>'[1]CM ANTERIOR'!EY42</f>
        <v>5</v>
      </c>
      <c r="V31" s="7" t="str">
        <f>'[1]CM ANTERIOR'!EZ42</f>
        <v>Catastrófico</v>
      </c>
      <c r="W31" s="3">
        <f>'[1]CM ANTERIOR'!FA42</f>
        <v>15</v>
      </c>
      <c r="X31" s="7" t="str">
        <f>'[1]CM ANTERIOR'!FB42</f>
        <v>Extremo</v>
      </c>
      <c r="Y31" s="6" t="str">
        <f>'[1]CM ANTERIOR'!EV42</f>
        <v>Reducir</v>
      </c>
      <c r="Z31" s="4" t="str">
        <f>'[1]CM ANTERIOR'!BT42</f>
        <v>Proponer una política de defensa judicial, para efectos de contrarrestar y prevenir los riesgos que se presenta en la defensa judicial de la entidad (teniendo en cuenta la normatividad aplicable, la jurisprudencia, los lineamientos de la Agencia de Defensa Jurídica del Estado).
Revisar anualmente la vigencia de la política e incorporar mejoras a partir de lecciones aprendidas</v>
      </c>
      <c r="AA31" s="3" t="str">
        <f>'[1]CM ANTERIOR'!CO42</f>
        <v>Acta individuales, Actas de Comité de Conciliación y en la Política de Defensa Judicial</v>
      </c>
      <c r="AB31" s="3" t="str">
        <f>'[1]CM ANTERIOR'!CP42</f>
        <v>Jefe Oficina Jurídica con apoyo del Coordinador Grupo Judiciales y Litigantes</v>
      </c>
      <c r="AC31" s="3" t="str">
        <f>'[1]CM ANTERIOR'!CQ42</f>
        <v>4° trimestre 2020</v>
      </c>
      <c r="AD31" s="3" t="str">
        <f>'[1]CM ANTERIOR'!CR42</f>
        <v xml:space="preserve">Socialización de la política de defensa Judicial </v>
      </c>
      <c r="AE31" s="2" t="str">
        <f>'[1]CM ANTERIOR'!CS42</f>
        <v>Política de defensa Judicial Socializada/ Política de Defensa Judicial Diseñada</v>
      </c>
      <c r="AF31" s="5" t="str">
        <f>'[1]CM ANTERIOR'!CT42</f>
        <v>No Aplica</v>
      </c>
      <c r="AG31" s="3" t="str">
        <f>'[1]CM ANTERIOR'!DO42</f>
        <v>No Aplica</v>
      </c>
      <c r="AH31" s="3" t="str">
        <f>'[1]CM ANTERIOR'!DP42</f>
        <v>No Aplica</v>
      </c>
      <c r="AI31" s="3" t="str">
        <f>'[1]CM ANTERIOR'!DQ42</f>
        <v>No Aplica</v>
      </c>
      <c r="AJ31" s="3" t="str">
        <f>'[1]CM ANTERIOR'!DR42</f>
        <v>No Aplica</v>
      </c>
      <c r="AK31" s="2" t="str">
        <f>'[1]CM ANTERIOR'!DS42</f>
        <v>No Aplica</v>
      </c>
      <c r="AL31" s="4" t="str">
        <f>'[1]CM ANTERIOR'!DT42</f>
        <v>No Aplica</v>
      </c>
      <c r="AM31" s="3" t="str" cm="1">
        <f t="array" ref="AM31">'[1]CM ANTERIOR'!EO42:EO42</f>
        <v>No Aplica</v>
      </c>
      <c r="AN31" s="3" t="str" cm="1">
        <f t="array" ref="AN31">'[1]CM ANTERIOR'!EP42:EP42</f>
        <v>No Aplica</v>
      </c>
      <c r="AO31" s="3" t="str" cm="1">
        <f t="array" ref="AO31">'[1]CM ANTERIOR'!EQ42:EQ42</f>
        <v>No Aplica</v>
      </c>
      <c r="AP31" s="2" t="str" cm="1">
        <f t="array" ref="AP31">'[1]CM ANTERIOR'!ER42:ER42</f>
        <v>No Aplica</v>
      </c>
      <c r="AQ31" s="2" t="str" cm="1">
        <f t="array" ref="AQ31">'[1]CM ANTERIOR'!ES42:ES42</f>
        <v>No Aplica</v>
      </c>
    </row>
    <row r="32" spans="1:43" ht="120" x14ac:dyDescent="0.25">
      <c r="A32" s="5">
        <f>'[1]CM ANTERIOR'!A43</f>
        <v>0</v>
      </c>
      <c r="B32" s="5">
        <f>'[1]CM ANTERIOR'!B43</f>
        <v>0</v>
      </c>
      <c r="C32" s="5">
        <f>'[1]CM ANTERIOR'!C43</f>
        <v>0</v>
      </c>
      <c r="D32" s="5">
        <f>'[1]CM ANTERIOR'!D43</f>
        <v>0</v>
      </c>
      <c r="E32" s="5">
        <f>'[1]CM ANTERIOR'!E43</f>
        <v>0</v>
      </c>
      <c r="F32" s="5">
        <f>'[1]CM ANTERIOR'!F43</f>
        <v>0</v>
      </c>
      <c r="G32" s="5">
        <f>'[1]CM ANTERIOR'!G43</f>
        <v>0</v>
      </c>
      <c r="H32" s="5">
        <f>'[1]CM ANTERIOR'!H43</f>
        <v>0</v>
      </c>
      <c r="I32" s="5">
        <f>'[1]CM ANTERIOR'!I43</f>
        <v>0</v>
      </c>
      <c r="J32" s="5">
        <f>'[1]CM ANTERIOR'!J43</f>
        <v>0</v>
      </c>
      <c r="K32" s="5">
        <f>'[1]CM ANTERIOR'!K43</f>
        <v>0</v>
      </c>
      <c r="L32" s="5" t="str">
        <f>'[1]CM ANTERIOR'!L43</f>
        <v>SERVICIO AL CIUDADANO</v>
      </c>
      <c r="M32" s="4" t="str">
        <f>'[1]CM ANTERIOR'!M43</f>
        <v>R26</v>
      </c>
      <c r="N32" s="3" t="str">
        <f>'[1]CM ANTERIOR'!U43</f>
        <v>Posibilidad de Atención y direccionamiento inoportuna a los usuarios</v>
      </c>
      <c r="O32" s="7" t="str">
        <f>'[1]CM ANTERIOR'!V43</f>
        <v>Si</v>
      </c>
      <c r="P32" s="7" t="str">
        <f>'[1]CM ANTERIOR'!AA43</f>
        <v>Riesgo Gestión Proceso</v>
      </c>
      <c r="Q32" s="7" t="str">
        <f>'[1]CM ANTERIOR'!AB43</f>
        <v>Operativos</v>
      </c>
      <c r="R32" s="3" t="str">
        <f>'[1]CM ANTERIOR'!BI43</f>
        <v>Falta de personal</v>
      </c>
      <c r="S32" s="3">
        <f>'[1]CM ANTERIOR'!EW43</f>
        <v>1</v>
      </c>
      <c r="T32" s="7" t="str">
        <f>'[1]CM ANTERIOR'!EX43</f>
        <v>Rara Vez</v>
      </c>
      <c r="U32" s="3">
        <f>'[1]CM ANTERIOR'!EY43</f>
        <v>3</v>
      </c>
      <c r="V32" s="7" t="str">
        <f>'[1]CM ANTERIOR'!EZ43</f>
        <v>Moderado</v>
      </c>
      <c r="W32" s="3">
        <f>'[1]CM ANTERIOR'!FA43</f>
        <v>3</v>
      </c>
      <c r="X32" s="7" t="str">
        <f>'[1]CM ANTERIOR'!FB43</f>
        <v>Moderado</v>
      </c>
      <c r="Y32" s="6" t="str">
        <f>'[1]CM ANTERIOR'!EV43</f>
        <v>Reducir</v>
      </c>
      <c r="Z32" s="4" t="str">
        <f>'[1]CM ANTERIOR'!BT43</f>
        <v>Verificar, anualmente, la suficiencia del personal para el desarrollo de actividades de servicio al ciudadano en la entidad. (teniendo en cuenta la Planta de Personal aprobada, número de cargos previstos y el Manual Especifico de Funciones y competencias).
Al detectar insuficiencia de personal se formulara el Plan Anual de Vacantes y previsión de recursos humanos</v>
      </c>
      <c r="AA32" s="3" t="str">
        <f>'[1]CM ANTERIOR'!CO43</f>
        <v>Plan Anual de Vacantes y Previsión de Recursos Humanos</v>
      </c>
      <c r="AB32" s="3" t="str">
        <f>'[1]CM ANTERIOR'!CP43</f>
        <v>Director General Con apoyo de Secretaria General - Subdirector Administrativo - Coordinador de Talento Humano</v>
      </c>
      <c r="AC32" s="3" t="str">
        <f>'[1]CM ANTERIOR'!CQ43</f>
        <v>4° trimestre de 2020</v>
      </c>
      <c r="AD32" s="3" t="str">
        <f>'[1]CM ANTERIOR'!CR43</f>
        <v>Porcentaje de provisión</v>
      </c>
      <c r="AE32" s="2" t="str">
        <f>'[1]CM ANTERIOR'!CS43</f>
        <v>Número de vacantes existentes / Número de cargos provistos</v>
      </c>
      <c r="AF32" s="5" t="str">
        <f>'[1]CM ANTERIOR'!CT43</f>
        <v>No Aplica</v>
      </c>
      <c r="AG32" s="3" t="str">
        <f>'[1]CM ANTERIOR'!DO43</f>
        <v>No Aplica</v>
      </c>
      <c r="AH32" s="3" t="str">
        <f>'[1]CM ANTERIOR'!DP43</f>
        <v>No Aplica</v>
      </c>
      <c r="AI32" s="3" t="str">
        <f>'[1]CM ANTERIOR'!DQ43</f>
        <v>No Aplica</v>
      </c>
      <c r="AJ32" s="3" t="str">
        <f>'[1]CM ANTERIOR'!DR43</f>
        <v>No Aplica</v>
      </c>
      <c r="AK32" s="2" t="str">
        <f>'[1]CM ANTERIOR'!DS43</f>
        <v>No Aplica</v>
      </c>
      <c r="AL32" s="4" t="str">
        <f>'[1]CM ANTERIOR'!DT43</f>
        <v>No Aplica</v>
      </c>
      <c r="AM32" s="3" t="str" cm="1">
        <f t="array" ref="AM32">'[1]CM ANTERIOR'!EO43:EO43</f>
        <v>No Aplica</v>
      </c>
      <c r="AN32" s="3" t="str" cm="1">
        <f t="array" ref="AN32">'[1]CM ANTERIOR'!EP43:EP43</f>
        <v>No Aplica</v>
      </c>
      <c r="AO32" s="3" t="str" cm="1">
        <f t="array" ref="AO32">'[1]CM ANTERIOR'!EQ43:EQ43</f>
        <v>No Aplica</v>
      </c>
      <c r="AP32" s="2" t="str" cm="1">
        <f t="array" ref="AP32">'[1]CM ANTERIOR'!ER43:ER43</f>
        <v>No Aplica</v>
      </c>
      <c r="AQ32" s="2" t="str" cm="1">
        <f t="array" ref="AQ32">'[1]CM ANTERIOR'!ES43:ES43</f>
        <v>No Aplica</v>
      </c>
    </row>
    <row r="33" spans="1:43" ht="90" x14ac:dyDescent="0.25">
      <c r="A33" s="5" t="str">
        <f>'[1]CM ANTERIOR'!A44</f>
        <v>x</v>
      </c>
      <c r="B33" s="5">
        <f>'[1]CM ANTERIOR'!B44</f>
        <v>0</v>
      </c>
      <c r="C33" s="5">
        <f>'[1]CM ANTERIOR'!C44</f>
        <v>0</v>
      </c>
      <c r="D33" s="5">
        <f>'[1]CM ANTERIOR'!D44</f>
        <v>0</v>
      </c>
      <c r="E33" s="5">
        <f>'[1]CM ANTERIOR'!E44</f>
        <v>0</v>
      </c>
      <c r="F33" s="5">
        <f>'[1]CM ANTERIOR'!F44</f>
        <v>0</v>
      </c>
      <c r="G33" s="5">
        <f>'[1]CM ANTERIOR'!G44</f>
        <v>0</v>
      </c>
      <c r="H33" s="5">
        <f>'[1]CM ANTERIOR'!H44</f>
        <v>0</v>
      </c>
      <c r="I33" s="5">
        <f>'[1]CM ANTERIOR'!I44</f>
        <v>0</v>
      </c>
      <c r="J33" s="5">
        <f>'[1]CM ANTERIOR'!J44</f>
        <v>0</v>
      </c>
      <c r="K33" s="5">
        <f>'[1]CM ANTERIOR'!K44</f>
        <v>0</v>
      </c>
      <c r="L33" s="5" t="str">
        <f>'[1]CM ANTERIOR'!L44</f>
        <v>DIRECCIONAMIENTO ESTRATEGICO Y PLANEACION INSTITUCIONAL</v>
      </c>
      <c r="M33" s="4" t="str">
        <f>'[1]CM ANTERIOR'!M44</f>
        <v>R27</v>
      </c>
      <c r="N33" s="3" t="str">
        <f>'[1]CM ANTERIOR'!U44</f>
        <v>Posibilidad de recibir o solicitar cualquier dádiva o beneficio a nombre propio o de terceros para atender las solicitudes de los trámites presupuestales</v>
      </c>
      <c r="O33" s="7" t="str">
        <f>'[1]CM ANTERIOR'!V44</f>
        <v>Si</v>
      </c>
      <c r="P33" s="7" t="str">
        <f>'[1]CM ANTERIOR'!AA44</f>
        <v>Riesgo Corrupción</v>
      </c>
      <c r="Q33" s="7" t="str">
        <f>'[1]CM ANTERIOR'!AB44</f>
        <v>Corrupción</v>
      </c>
      <c r="R33" s="3" t="str">
        <f>'[1]CM ANTERIOR'!BI44</f>
        <v xml:space="preserve">Presión externa en el tema regulado por el trámite que puedan incidir en las decisiones institucionales (manipulación de decisiones por encima de la decisión técnica) </v>
      </c>
      <c r="S33" s="3">
        <f>'[1]CM ANTERIOR'!EW44</f>
        <v>1</v>
      </c>
      <c r="T33" s="7" t="str">
        <f>'[1]CM ANTERIOR'!EX44</f>
        <v>Rara Vez</v>
      </c>
      <c r="U33" s="3">
        <f>'[1]CM ANTERIOR'!EY44</f>
        <v>5</v>
      </c>
      <c r="V33" s="7" t="str">
        <f>'[1]CM ANTERIOR'!EZ44</f>
        <v>Catastrófico</v>
      </c>
      <c r="W33" s="3">
        <f>'[1]CM ANTERIOR'!FA44</f>
        <v>5</v>
      </c>
      <c r="X33" s="7" t="str">
        <f>'[1]CM ANTERIOR'!FB44</f>
        <v>Extremo</v>
      </c>
      <c r="Y33" s="6" t="str">
        <f>'[1]CM ANTERIOR'!EV44</f>
        <v>Reducir</v>
      </c>
      <c r="Z33" s="4" t="str">
        <f>'[1]CM ANTERIOR'!BT44</f>
        <v>Validar  semanalmente que los trámites presupuestales a realizar correspondan a las prioridades institucionales  (acordes con el Plan Plurianual de Inversiones y metas institucionales) . 
Se devuelve el trámite a la unidad ejecutora en el evento que no sea priorizado en el reporte de la semana.</v>
      </c>
      <c r="AA33" s="3" t="str">
        <f>'[1]CM ANTERIOR'!CO44</f>
        <v>Listado de trámites presupuestales con prioridad y valor</v>
      </c>
      <c r="AB33" s="3" t="str">
        <f>'[1]CM ANTERIOR'!CP44</f>
        <v>Director General con apoyo de Jefe Oficina Asesora de Planeación y Coordinadores de los Grupos Banco de Proyectos y Financiación y Presupuestación</v>
      </c>
      <c r="AC33" s="3" t="str">
        <f>'[1]CM ANTERIOR'!CQ44</f>
        <v>4° trimestre 2020
1°, 2°, 3° y 4° trimestre de 2021</v>
      </c>
      <c r="AD33" s="3" t="str">
        <f>'[1]CM ANTERIOR'!CR44</f>
        <v>Porcentaje de trámites presupuestales NO validados</v>
      </c>
      <c r="AE33" s="2" t="str">
        <f>'[1]CM ANTERIOR'!CS44</f>
        <v># de solicitudes de trámites presupuestales NO priorizados en el listado / # de trámites presupuestales solicitados por las unidades ejecutoras</v>
      </c>
      <c r="AF33" s="5" t="str">
        <f>'[1]CM ANTERIOR'!CT44</f>
        <v>No aplica</v>
      </c>
      <c r="AG33" s="3" t="str">
        <f>'[1]CM ANTERIOR'!DO44</f>
        <v>No Aplica</v>
      </c>
      <c r="AH33" s="3" t="str">
        <f>'[1]CM ANTERIOR'!DP44</f>
        <v>No Aplica</v>
      </c>
      <c r="AI33" s="3" t="str">
        <f>'[1]CM ANTERIOR'!DQ44</f>
        <v>No Aplica</v>
      </c>
      <c r="AJ33" s="3" t="str">
        <f>'[1]CM ANTERIOR'!DR44</f>
        <v>No Aplica</v>
      </c>
      <c r="AK33" s="2" t="str">
        <f>'[1]CM ANTERIOR'!DS44</f>
        <v>No Aplica</v>
      </c>
      <c r="AL33" s="4" t="str">
        <f>'[1]CM ANTERIOR'!DT44</f>
        <v>No Aplica</v>
      </c>
      <c r="AM33" s="3" t="str" cm="1">
        <f t="array" ref="AM33">'[1]CM ANTERIOR'!EO44:EO44</f>
        <v>No Aplica</v>
      </c>
      <c r="AN33" s="3" t="str" cm="1">
        <f t="array" ref="AN33">'[1]CM ANTERIOR'!EP44:EP44</f>
        <v>No Aplica</v>
      </c>
      <c r="AO33" s="3" t="str" cm="1">
        <f t="array" ref="AO33">'[1]CM ANTERIOR'!EQ44:EQ44</f>
        <v>No Aplica</v>
      </c>
      <c r="AP33" s="2" t="str" cm="1">
        <f t="array" ref="AP33">'[1]CM ANTERIOR'!ER44:ER44</f>
        <v>No Aplica</v>
      </c>
      <c r="AQ33" s="2" t="str" cm="1">
        <f t="array" ref="AQ33">'[1]CM ANTERIOR'!ES44:ES44</f>
        <v>No Aplica</v>
      </c>
    </row>
    <row r="34" spans="1:43" ht="135" x14ac:dyDescent="0.25">
      <c r="A34" s="5" t="str">
        <f>'[1]CM ANTERIOR'!A45</f>
        <v>x</v>
      </c>
      <c r="B34" s="5">
        <f>'[1]CM ANTERIOR'!B45</f>
        <v>0</v>
      </c>
      <c r="C34" s="5">
        <f>'[1]CM ANTERIOR'!C45</f>
        <v>0</v>
      </c>
      <c r="D34" s="5">
        <f>'[1]CM ANTERIOR'!D45</f>
        <v>0</v>
      </c>
      <c r="E34" s="5">
        <f>'[1]CM ANTERIOR'!E45</f>
        <v>0</v>
      </c>
      <c r="F34" s="5">
        <f>'[1]CM ANTERIOR'!F45</f>
        <v>0</v>
      </c>
      <c r="G34" s="5">
        <f>'[1]CM ANTERIOR'!G45</f>
        <v>0</v>
      </c>
      <c r="H34" s="5">
        <f>'[1]CM ANTERIOR'!H45</f>
        <v>0</v>
      </c>
      <c r="I34" s="5">
        <f>'[1]CM ANTERIOR'!I45</f>
        <v>0</v>
      </c>
      <c r="J34" s="5">
        <f>'[1]CM ANTERIOR'!J45</f>
        <v>0</v>
      </c>
      <c r="K34" s="5">
        <f>'[1]CM ANTERIOR'!K45</f>
        <v>0</v>
      </c>
      <c r="L34" s="5" t="str">
        <f>'[1]CM ANTERIOR'!L45</f>
        <v>GESTIÓN DEL TALENTO HUMANO</v>
      </c>
      <c r="M34" s="4" t="str">
        <f>'[1]CM ANTERIOR'!M45</f>
        <v>R28</v>
      </c>
      <c r="N34" s="3" t="str">
        <f>'[1]CM ANTERIOR'!U45</f>
        <v>Actuar o decidir en ejercicio de las funciones u obligaciones con sesgo o sin objetividad, en situaciones donde existe un interés privado</v>
      </c>
      <c r="O34" s="7" t="str">
        <f>'[1]CM ANTERIOR'!V45</f>
        <v>Borrador</v>
      </c>
      <c r="P34" s="7" t="str">
        <f>'[1]CM ANTERIOR'!AA45</f>
        <v>Riesgo Corrupción</v>
      </c>
      <c r="Q34" s="7" t="str">
        <f>'[1]CM ANTERIOR'!AB45</f>
        <v>Corrupción</v>
      </c>
      <c r="R34" s="3" t="str">
        <f>'[1]CM ANTERIOR'!BI45</f>
        <v>Ausencia de una estrategia de conflicto de intereses aprobada por el Comité Institucional De Gestión y Desempeño</v>
      </c>
      <c r="S34" s="3">
        <f>'[1]CM ANTERIOR'!EW45</f>
        <v>2</v>
      </c>
      <c r="T34" s="7" t="str">
        <f>'[1]CM ANTERIOR'!EX45</f>
        <v>Improbable</v>
      </c>
      <c r="U34" s="3">
        <f>'[1]CM ANTERIOR'!EY45</f>
        <v>5</v>
      </c>
      <c r="V34" s="7" t="str">
        <f>'[1]CM ANTERIOR'!EZ45</f>
        <v>Catastrófico</v>
      </c>
      <c r="W34" s="3">
        <f>'[1]CM ANTERIOR'!FA45</f>
        <v>10</v>
      </c>
      <c r="X34" s="7" t="str">
        <f>'[1]CM ANTERIOR'!FB45</f>
        <v>Extremo</v>
      </c>
      <c r="Y34" s="6" t="str">
        <f>'[1]CM ANTERIOR'!EV45</f>
        <v>Reducir</v>
      </c>
      <c r="Z34" s="4" t="str">
        <f>'[1]CM ANTERIOR'!BT45</f>
        <v>Revisar y Aprobar la estrategia de conflicto de intereses, teniendo en cuenta el Autodiagnóstico y la propuesta del equipo interdisciplinario.
 En el evento que se requiera se incorporaran mejoras en la estrategia de manejo de conflicto de intereses.</v>
      </c>
      <c r="AA34" s="3" t="str">
        <f>'[1]CM ANTERIOR'!CO45</f>
        <v>Acta de Comité y Estrategia aprobada</v>
      </c>
      <c r="AB34" s="3" t="str">
        <f>'[1]CM ANTERIOR'!CP45</f>
        <v>Comité Institucional de Gestión y Desempeño
 con apoyo de Secretaría General, Grupo Control Interno disciplinario, Oficina Asesora Jurídica, Grupo Talento Humano, Dirección de Contratación y Oficina Asesora de Planeación</v>
      </c>
      <c r="AC34" s="3" t="str">
        <f>'[1]CM ANTERIOR'!CQ45</f>
        <v>4° trimestre 2020</v>
      </c>
      <c r="AD34" s="3" t="str">
        <f>'[1]CM ANTERIOR'!CR45</f>
        <v>Diseño y aprobación de la estrategia . Cantidad 1</v>
      </c>
      <c r="AE34" s="2" t="str">
        <f>'[1]CM ANTERIOR'!CS45</f>
        <v>Diseño y aprobación de la estrategia . Cantidad 1</v>
      </c>
      <c r="AF34" s="5" t="str">
        <f>'[1]CM ANTERIOR'!CT45</f>
        <v>No Aplica</v>
      </c>
      <c r="AG34" s="3" t="str">
        <f>'[1]CM ANTERIOR'!DO45</f>
        <v>No Aplica</v>
      </c>
      <c r="AH34" s="3" t="str">
        <f>'[1]CM ANTERIOR'!DP45</f>
        <v>No Aplica</v>
      </c>
      <c r="AI34" s="3" t="str">
        <f>'[1]CM ANTERIOR'!DQ45</f>
        <v>No Aplica</v>
      </c>
      <c r="AJ34" s="3" t="str">
        <f>'[1]CM ANTERIOR'!DR45</f>
        <v>No Aplica</v>
      </c>
      <c r="AK34" s="2" t="str">
        <f>'[1]CM ANTERIOR'!DS45</f>
        <v>No Aplica</v>
      </c>
      <c r="AL34" s="4" t="str">
        <f>'[1]CM ANTERIOR'!DT45</f>
        <v>No Aplica</v>
      </c>
      <c r="AM34" s="3" t="str" cm="1">
        <f t="array" ref="AM34">'[1]CM ANTERIOR'!EO45:EO45</f>
        <v>No Aplica</v>
      </c>
      <c r="AN34" s="3" t="str" cm="1">
        <f t="array" ref="AN34">'[1]CM ANTERIOR'!EP45:EP45</f>
        <v>No Aplica</v>
      </c>
      <c r="AO34" s="3" t="str" cm="1">
        <f t="array" ref="AO34">'[1]CM ANTERIOR'!EQ45:EQ45</f>
        <v>No Aplica</v>
      </c>
      <c r="AP34" s="2" t="str" cm="1">
        <f t="array" ref="AP34">'[1]CM ANTERIOR'!ER45:ER45</f>
        <v>No Aplica</v>
      </c>
      <c r="AQ34" s="8">
        <f>'[1]CM ANTERIOR'!ES102</f>
        <v>0</v>
      </c>
    </row>
    <row r="35" spans="1:43" ht="105" x14ac:dyDescent="0.25">
      <c r="A35" s="5" t="str">
        <f>'[1]CM ANTERIOR'!A46</f>
        <v>x</v>
      </c>
      <c r="B35" s="5">
        <f>'[1]CM ANTERIOR'!B46</f>
        <v>0</v>
      </c>
      <c r="C35" s="5">
        <f>'[1]CM ANTERIOR'!C46</f>
        <v>0</v>
      </c>
      <c r="D35" s="5">
        <f>'[1]CM ANTERIOR'!D46</f>
        <v>0</v>
      </c>
      <c r="E35" s="5">
        <f>'[1]CM ANTERIOR'!E46</f>
        <v>0</v>
      </c>
      <c r="F35" s="5">
        <f>'[1]CM ANTERIOR'!F46</f>
        <v>0</v>
      </c>
      <c r="G35" s="5">
        <f>'[1]CM ANTERIOR'!G46</f>
        <v>0</v>
      </c>
      <c r="H35" s="5">
        <f>'[1]CM ANTERIOR'!H46</f>
        <v>0</v>
      </c>
      <c r="I35" s="5">
        <f>'[1]CM ANTERIOR'!I46</f>
        <v>0</v>
      </c>
      <c r="J35" s="5">
        <f>'[1]CM ANTERIOR'!J46</f>
        <v>0</v>
      </c>
      <c r="K35" s="5">
        <f>'[1]CM ANTERIOR'!K46</f>
        <v>0</v>
      </c>
      <c r="L35" s="5" t="str">
        <f>'[1]CM ANTERIOR'!L46</f>
        <v>GESTION DE TECNOLOGIAS DE LA INFORMACION Y COMUNICACIONES</v>
      </c>
      <c r="M35" s="4" t="str">
        <f>'[1]CM ANTERIOR'!M46</f>
        <v>R29</v>
      </c>
      <c r="N35" s="3" t="str">
        <f>'[1]CM ANTERIOR'!U46</f>
        <v>Acceso Inadecuado o uso indebido de la información en beneficio particular o de terceros</v>
      </c>
      <c r="O35" s="7" t="str">
        <f>'[1]CM ANTERIOR'!V46</f>
        <v>Si</v>
      </c>
      <c r="P35" s="7" t="str">
        <f>'[1]CM ANTERIOR'!AA46</f>
        <v>Riesgo Corrupción</v>
      </c>
      <c r="Q35" s="7" t="str">
        <f>'[1]CM ANTERIOR'!AB46</f>
        <v>Corrupción</v>
      </c>
      <c r="R35" s="3" t="str">
        <f>'[1]CM ANTERIOR'!BI46</f>
        <v>Falta de procesos de gestión de información (protocolos)</v>
      </c>
      <c r="S35" s="3">
        <f>'[1]CM ANTERIOR'!EW46</f>
        <v>4</v>
      </c>
      <c r="T35" s="7" t="str">
        <f>'[1]CM ANTERIOR'!EX46</f>
        <v>Probable</v>
      </c>
      <c r="U35" s="3">
        <f>'[1]CM ANTERIOR'!EY46</f>
        <v>4</v>
      </c>
      <c r="V35" s="7" t="str">
        <f>'[1]CM ANTERIOR'!EZ46</f>
        <v>Mayor</v>
      </c>
      <c r="W35" s="3">
        <f>'[1]CM ANTERIOR'!FA46</f>
        <v>16</v>
      </c>
      <c r="X35" s="7" t="str">
        <f>'[1]CM ANTERIOR'!FB46</f>
        <v>Extremo</v>
      </c>
      <c r="Y35" s="6" t="str">
        <f>'[1]CM ANTERIOR'!EV46</f>
        <v>Reducir</v>
      </c>
      <c r="Z35" s="4" t="str">
        <f>'[1]CM ANTERIOR'!BT46</f>
        <v>Definir protocolos de identificación de activos de información, de clasificación de la información, identificación de propietarios y custodios de la información, divulgación y acceso a la información.
Se hará anualmente seguimiento a la vigencia de los protocolos y si se detecta oportunidades de mejora, se procede a actualizar</v>
      </c>
      <c r="AA35" s="3" t="str">
        <f>'[1]CM ANTERIOR'!CO46</f>
        <v>Acta de comité aprobando los protocolos</v>
      </c>
      <c r="AB35" s="3" t="str">
        <f>'[1]CM ANTERIOR'!CP46</f>
        <v>Comité Institucional de Gestión y Desempeño con apoyo de la Oficina Asesora de Planeación, el Oficial de seguridad y coordinadores de los grupos de tecnología</v>
      </c>
      <c r="AC35" s="3" t="str">
        <f>'[1]CM ANTERIOR'!CQ46</f>
        <v>4° trimestre de 2020</v>
      </c>
      <c r="AD35" s="3" t="str">
        <f>'[1]CM ANTERIOR'!CR46</f>
        <v>Porcentaje de protocolos diseñados</v>
      </c>
      <c r="AE35" s="2" t="str">
        <f>'[1]CM ANTERIOR'!CS46</f>
        <v>N° de protocolos diseñados / N° de protocolos por diseñar</v>
      </c>
      <c r="AF35" s="5" t="str">
        <f>'[1]CM ANTERIOR'!CT46</f>
        <v>Actualizar la política de seguridad de la información (general) en concordancia con los nuevos protocolos
Se hará anualmente seguimiento a la vigencia de la política y si se detecta oportunidades de mejora, se procede a actualizar</v>
      </c>
      <c r="AG35" s="3" t="str">
        <f>'[1]CM ANTERIOR'!DO46</f>
        <v xml:space="preserve">Borrador propuesta.
Acta de comité aprobando la actualización de la política </v>
      </c>
      <c r="AH35" s="3" t="str">
        <f>'[1]CM ANTERIOR'!DP46</f>
        <v>Comité Institucional de Gestión y Desempeño  con apoyo de la Oficina Asesora de Planeación, el Oficial de seguridad y coordinadores de los grupos de tecnología</v>
      </c>
      <c r="AI35" s="3" t="str">
        <f>'[1]CM ANTERIOR'!DQ46</f>
        <v>4° trimestre de 2020 (20%)
1° y 2° trimestre de 2021
(80%)</v>
      </c>
      <c r="AJ35" s="3" t="str">
        <f>'[1]CM ANTERIOR'!DR46</f>
        <v>Porcentaje de actualización de la política de seguridad de la información</v>
      </c>
      <c r="AK35" s="2" t="str">
        <f>'[1]CM ANTERIOR'!DS46</f>
        <v># de protocolos incluidos en la política / # de protocolos a incluir</v>
      </c>
      <c r="AL35" s="4" t="str">
        <f>'[1]CM ANTERIOR'!DT46</f>
        <v>No Aplica</v>
      </c>
      <c r="AM35" s="3" t="str" cm="1">
        <f t="array" ref="AM35">'[1]CM ANTERIOR'!EO46:EO46</f>
        <v>No Aplica</v>
      </c>
      <c r="AN35" s="3" t="str" cm="1">
        <f t="array" ref="AN35">'[1]CM ANTERIOR'!EP46:EP46</f>
        <v>No Aplica</v>
      </c>
      <c r="AO35" s="3" t="str" cm="1">
        <f t="array" ref="AO35">'[1]CM ANTERIOR'!EQ46:EQ46</f>
        <v>No Aplica</v>
      </c>
      <c r="AP35" s="2" t="str" cm="1">
        <f t="array" ref="AP35">'[1]CM ANTERIOR'!ER46:ER46</f>
        <v>No Aplica</v>
      </c>
      <c r="AQ35" s="2" t="str" cm="1">
        <f t="array" ref="AQ35">'[1]CM ANTERIOR'!ES46:ES46</f>
        <v>No Aplica</v>
      </c>
    </row>
    <row r="36" spans="1:43" ht="114.75" x14ac:dyDescent="0.25">
      <c r="A36" s="5">
        <f>'[1]CM ANTERIOR'!A47</f>
        <v>0</v>
      </c>
      <c r="B36" s="5">
        <f>'[1]CM ANTERIOR'!B47</f>
        <v>0</v>
      </c>
      <c r="C36" s="5">
        <f>'[1]CM ANTERIOR'!C47</f>
        <v>0</v>
      </c>
      <c r="D36" s="5">
        <f>'[1]CM ANTERIOR'!D47</f>
        <v>0</v>
      </c>
      <c r="E36" s="5">
        <f>'[1]CM ANTERIOR'!E47</f>
        <v>0</v>
      </c>
      <c r="F36" s="5">
        <f>'[1]CM ANTERIOR'!F47</f>
        <v>0</v>
      </c>
      <c r="G36" s="5">
        <f>'[1]CM ANTERIOR'!G47</f>
        <v>0</v>
      </c>
      <c r="H36" s="5">
        <f>'[1]CM ANTERIOR'!H47</f>
        <v>0</v>
      </c>
      <c r="I36" s="5">
        <f>'[1]CM ANTERIOR'!I47</f>
        <v>0</v>
      </c>
      <c r="J36" s="5">
        <f>'[1]CM ANTERIOR'!J47</f>
        <v>0</v>
      </c>
      <c r="K36" s="5">
        <f>'[1]CM ANTERIOR'!K47</f>
        <v>0</v>
      </c>
      <c r="L36" s="5" t="str">
        <f>'[1]CM ANTERIOR'!L47</f>
        <v>GESTION DE TECNOLOGIAS DE LA INFORMACION Y COMUNICACIONES</v>
      </c>
      <c r="M36" s="4" t="str">
        <f>'[1]CM ANTERIOR'!M47</f>
        <v>R30</v>
      </c>
      <c r="N36" s="3" t="str">
        <f>'[1]CM ANTERIOR'!U47</f>
        <v>Baja capacidad de prevención, detección y respuesta de recuperación de las capacidades de Tecnologías de la Información y las Telecomunicaciones - TIC, cuando se presenta una interrupción o falla en los servicios - Plan de recuperación de desastres</v>
      </c>
      <c r="O36" s="7" t="str">
        <f>'[1]CM ANTERIOR'!V47</f>
        <v>Borrador</v>
      </c>
      <c r="P36" s="7" t="str">
        <f>'[1]CM ANTERIOR'!AA47</f>
        <v>Riesgo Gestión Proceso</v>
      </c>
      <c r="Q36" s="7" t="str">
        <f>'[1]CM ANTERIOR'!AB47</f>
        <v>Operativos</v>
      </c>
      <c r="R36" s="3" t="str">
        <f>'[1]CM ANTERIOR'!BI47</f>
        <v>Ausencia de políticas, objetivos, procesos y procedimientos, pertinentes que le permitan a la Entidad, la preparación de las TIC para la continuidad del negocio (IRBC)</v>
      </c>
      <c r="S36" s="3">
        <f>'[1]CM ANTERIOR'!EW47</f>
        <v>0</v>
      </c>
      <c r="T36" s="7">
        <f>'[1]CM ANTERIOR'!EX47</f>
        <v>0</v>
      </c>
      <c r="U36" s="3">
        <f>'[1]CM ANTERIOR'!EY47</f>
        <v>0</v>
      </c>
      <c r="V36" s="7">
        <f>'[1]CM ANTERIOR'!EZ47</f>
        <v>0</v>
      </c>
      <c r="W36" s="3">
        <f>'[1]CM ANTERIOR'!FA47</f>
        <v>0</v>
      </c>
      <c r="X36" s="7">
        <f>'[1]CM ANTERIOR'!FB47</f>
        <v>0</v>
      </c>
      <c r="Y36" s="6">
        <f>'[1]CM ANTERIOR'!EV47</f>
        <v>0</v>
      </c>
      <c r="Z36" s="4">
        <f>'[1]CM ANTERIOR'!BT47</f>
        <v>0</v>
      </c>
      <c r="AA36" s="3">
        <f>'[1]CM ANTERIOR'!CO47</f>
        <v>0</v>
      </c>
      <c r="AB36" s="3">
        <f>'[1]CM ANTERIOR'!CP47</f>
        <v>0</v>
      </c>
      <c r="AC36" s="3">
        <f>'[1]CM ANTERIOR'!CQ47</f>
        <v>0</v>
      </c>
      <c r="AD36" s="3">
        <f>'[1]CM ANTERIOR'!CR47</f>
        <v>0</v>
      </c>
      <c r="AE36" s="2">
        <f>'[1]CM ANTERIOR'!CS47</f>
        <v>0</v>
      </c>
      <c r="AF36" s="5">
        <f>'[1]CM ANTERIOR'!CT47</f>
        <v>0</v>
      </c>
      <c r="AG36" s="3">
        <f>'[1]CM ANTERIOR'!DO47</f>
        <v>0</v>
      </c>
      <c r="AH36" s="3">
        <f>'[1]CM ANTERIOR'!DP47</f>
        <v>0</v>
      </c>
      <c r="AI36" s="3">
        <f>'[1]CM ANTERIOR'!DQ47</f>
        <v>0</v>
      </c>
      <c r="AJ36" s="3">
        <f>'[1]CM ANTERIOR'!DR47</f>
        <v>0</v>
      </c>
      <c r="AK36" s="2">
        <f>'[1]CM ANTERIOR'!DS47</f>
        <v>0</v>
      </c>
      <c r="AL36" s="4">
        <f>'[1]CM ANTERIOR'!DT47</f>
        <v>0</v>
      </c>
      <c r="AM36" s="3" cm="1">
        <f t="array" ref="AM36">'[1]CM ANTERIOR'!EO47:EO47</f>
        <v>0</v>
      </c>
      <c r="AN36" s="3" cm="1">
        <f t="array" ref="AN36">'[1]CM ANTERIOR'!EP47:EP47</f>
        <v>0</v>
      </c>
      <c r="AO36" s="3" cm="1">
        <f t="array" ref="AO36">'[1]CM ANTERIOR'!EQ47:EQ47</f>
        <v>0</v>
      </c>
      <c r="AP36" s="2" cm="1">
        <f t="array" ref="AP36">'[1]CM ANTERIOR'!ER47:ER47</f>
        <v>0</v>
      </c>
      <c r="AQ36" s="2" cm="1">
        <f t="array" ref="AQ36">'[1]CM ANTERIOR'!ES47:ES47</f>
        <v>0</v>
      </c>
    </row>
    <row r="37" spans="1:43" ht="114.75" x14ac:dyDescent="0.25">
      <c r="A37" s="5">
        <f>'[1]CM ANTERIOR'!A48</f>
        <v>0</v>
      </c>
      <c r="B37" s="5">
        <f>'[1]CM ANTERIOR'!B48</f>
        <v>0</v>
      </c>
      <c r="C37" s="5">
        <f>'[1]CM ANTERIOR'!C48</f>
        <v>0</v>
      </c>
      <c r="D37" s="5">
        <f>'[1]CM ANTERIOR'!D48</f>
        <v>0</v>
      </c>
      <c r="E37" s="5">
        <f>'[1]CM ANTERIOR'!E48</f>
        <v>0</v>
      </c>
      <c r="F37" s="5">
        <f>'[1]CM ANTERIOR'!F48</f>
        <v>0</v>
      </c>
      <c r="G37" s="5">
        <f>'[1]CM ANTERIOR'!G48</f>
        <v>0</v>
      </c>
      <c r="H37" s="5">
        <f>'[1]CM ANTERIOR'!H48</f>
        <v>0</v>
      </c>
      <c r="I37" s="5">
        <f>'[1]CM ANTERIOR'!I48</f>
        <v>0</v>
      </c>
      <c r="J37" s="5">
        <f>'[1]CM ANTERIOR'!J48</f>
        <v>0</v>
      </c>
      <c r="K37" s="5">
        <f>'[1]CM ANTERIOR'!K48</f>
        <v>0</v>
      </c>
      <c r="L37" s="5" t="str">
        <f>'[1]CM ANTERIOR'!L48</f>
        <v>GESTIÓN CONTRACTUAL</v>
      </c>
      <c r="M37" s="4" t="str">
        <f>'[1]CM ANTERIOR'!M48</f>
        <v>R31</v>
      </c>
      <c r="N37" s="3" t="str">
        <f>'[1]CM ANTERIOR'!U48</f>
        <v>Exceder el Plazo Legal permitido para realizar la Liquidación de Contratos</v>
      </c>
      <c r="O37" s="7" t="str">
        <f>'[1]CM ANTERIOR'!V48</f>
        <v>Si</v>
      </c>
      <c r="P37" s="7" t="str">
        <f>'[1]CM ANTERIOR'!AA48</f>
        <v>Riesgo Gestión Proceso</v>
      </c>
      <c r="Q37" s="7" t="str">
        <f>'[1]CM ANTERIOR'!AB48</f>
        <v>Operativos</v>
      </c>
      <c r="R37" s="3" t="str">
        <f>'[1]CM ANTERIOR'!BI48</f>
        <v>Los documentos exigidos en el manual de contratación llegan incompleta</v>
      </c>
      <c r="S37" s="3">
        <f>'[1]CM ANTERIOR'!EW48</f>
        <v>2</v>
      </c>
      <c r="T37" s="7" t="str">
        <f>'[1]CM ANTERIOR'!EX48</f>
        <v>Improbable</v>
      </c>
      <c r="U37" s="3">
        <f>'[1]CM ANTERIOR'!EY48</f>
        <v>5</v>
      </c>
      <c r="V37" s="7" t="str">
        <f>'[1]CM ANTERIOR'!EZ48</f>
        <v>Catastrófico</v>
      </c>
      <c r="W37" s="3">
        <f>'[1]CM ANTERIOR'!FA48</f>
        <v>10</v>
      </c>
      <c r="X37" s="7" t="str">
        <f>'[1]CM ANTERIOR'!FB48</f>
        <v>Extremo</v>
      </c>
      <c r="Y37" s="6" t="str">
        <f>'[1]CM ANTERIOR'!EV48</f>
        <v>Reducir</v>
      </c>
      <c r="Z37" s="4" t="str">
        <f>'[1]CM ANTERIOR'!BT48</f>
        <v>Verificar que los documentos se encuentren debidamente diligenciados de conformidad con el manual de contratación, a medida que se reciben las solicitudes en materia de liquidaciones.
Devolución con memorando para subsanar las observaciones, tendientes a cumplir con la documentación exigida en el manual de contratación</v>
      </c>
      <c r="AA37" s="3" t="str">
        <f>'[1]CM ANTERIOR'!CO48</f>
        <v>Memorando</v>
      </c>
      <c r="AB37" s="3" t="str">
        <f>'[1]CM ANTERIOR'!CP48</f>
        <v>Directora de Contratación con apoyo del coordinador del grupo de liquidaciones y el equipo de trabajo</v>
      </c>
      <c r="AC37" s="3" t="str">
        <f>'[1]CM ANTERIOR'!CQ48</f>
        <v>3° y 4° trimestre de 2020</v>
      </c>
      <c r="AD37" s="3" t="str">
        <f>'[1]CM ANTERIOR'!CR48</f>
        <v>Liquidaciones realizadas en el mes</v>
      </c>
      <c r="AE37" s="2" t="str">
        <f>'[1]CM ANTERIOR'!CS48</f>
        <v>Número de liquidaciones realizadas en el mes</v>
      </c>
      <c r="AF37" s="5" t="str">
        <f>'[1]CM ANTERIOR'!CT48</f>
        <v>Realizar el seguimiento semanal al cumplimiento de las metas de liquidación por unidad ejecutora y generación de reportes mensuales con destino al Director General y análisis en el marco del Comité de liquidación. Volver a requerir mediante memorando circular con copia a la Oficina de Control Interno.</v>
      </c>
      <c r="AG37" s="3" t="str">
        <f>'[1]CM ANTERIOR'!DO48</f>
        <v>Memorandos, correos electrónicos y actas de comité de liquidación</v>
      </c>
      <c r="AH37" s="3" t="str">
        <f>'[1]CM ANTERIOR'!DP48</f>
        <v>Directora de Contratación con apoyo del coordinador del grupo de liquidaciones y el equipo de trabajo</v>
      </c>
      <c r="AI37" s="3" t="str">
        <f>'[1]CM ANTERIOR'!DQ48</f>
        <v>3° y 4° trimestre de 2020</v>
      </c>
      <c r="AJ37" s="3" t="str">
        <f>'[1]CM ANTERIOR'!DR48</f>
        <v>Liquidaciones realizadas en el mes</v>
      </c>
      <c r="AK37" s="2" t="str">
        <f>'[1]CM ANTERIOR'!DS48</f>
        <v>Número de liquidaciones realizadas en el mes</v>
      </c>
      <c r="AL37" s="4" t="str">
        <f>'[1]CM ANTERIOR'!DT48</f>
        <v>No Aplica</v>
      </c>
      <c r="AM37" s="3" t="str" cm="1">
        <f t="array" ref="AM37">'[1]CM ANTERIOR'!EO48:EO48</f>
        <v>No Aplica</v>
      </c>
      <c r="AN37" s="3" t="str" cm="1">
        <f t="array" ref="AN37">'[1]CM ANTERIOR'!EP48:EP48</f>
        <v>No Aplica</v>
      </c>
      <c r="AO37" s="3" t="str" cm="1">
        <f t="array" ref="AO37">'[1]CM ANTERIOR'!EQ48:EQ48</f>
        <v>No Aplica</v>
      </c>
      <c r="AP37" s="2" t="str" cm="1">
        <f t="array" ref="AP37">'[1]CM ANTERIOR'!ER48:ER48</f>
        <v>No Aplica</v>
      </c>
      <c r="AQ37" s="2" t="str" cm="1">
        <f t="array" ref="AQ37">'[1]CM ANTERIOR'!ES48:ES48</f>
        <v>No Aplica</v>
      </c>
    </row>
    <row r="38" spans="1:43" ht="114.75" x14ac:dyDescent="0.25">
      <c r="A38" s="5">
        <f>'[1]CM ANTERIOR'!A49</f>
        <v>0</v>
      </c>
      <c r="B38" s="5">
        <f>'[1]CM ANTERIOR'!B49</f>
        <v>0</v>
      </c>
      <c r="C38" s="5">
        <f>'[1]CM ANTERIOR'!C49</f>
        <v>0</v>
      </c>
      <c r="D38" s="5">
        <f>'[1]CM ANTERIOR'!D49</f>
        <v>0</v>
      </c>
      <c r="E38" s="5">
        <f>'[1]CM ANTERIOR'!E49</f>
        <v>0</v>
      </c>
      <c r="F38" s="5">
        <f>'[1]CM ANTERIOR'!F49</f>
        <v>0</v>
      </c>
      <c r="G38" s="5">
        <f>'[1]CM ANTERIOR'!G49</f>
        <v>0</v>
      </c>
      <c r="H38" s="5">
        <f>'[1]CM ANTERIOR'!H49</f>
        <v>0</v>
      </c>
      <c r="I38" s="5">
        <f>'[1]CM ANTERIOR'!I49</f>
        <v>0</v>
      </c>
      <c r="J38" s="5">
        <f>'[1]CM ANTERIOR'!J49</f>
        <v>0</v>
      </c>
      <c r="K38" s="5">
        <f>'[1]CM ANTERIOR'!K49</f>
        <v>0</v>
      </c>
      <c r="L38" s="5" t="str">
        <f>'[1]CM ANTERIOR'!L49</f>
        <v>GESTIÓN CONTRACTUAL</v>
      </c>
      <c r="M38" s="4" t="str">
        <f>'[1]CM ANTERIOR'!M49</f>
        <v>R32</v>
      </c>
      <c r="N38" s="3" t="str">
        <f>'[1]CM ANTERIOR'!U49</f>
        <v>Generación considerable de adendas para la corrección de pliegos definitivos</v>
      </c>
      <c r="O38" s="7" t="str">
        <f>'[1]CM ANTERIOR'!V49</f>
        <v>Si</v>
      </c>
      <c r="P38" s="7" t="str">
        <f>'[1]CM ANTERIOR'!AA49</f>
        <v>Riesgo Gestión Proceso</v>
      </c>
      <c r="Q38" s="7" t="str">
        <f>'[1]CM ANTERIOR'!AB49</f>
        <v>Operativos</v>
      </c>
      <c r="R38" s="3" t="str">
        <f>'[1]CM ANTERIOR'!BI49</f>
        <v>Deficiencia en la calidad y estructuración del contenido de los documentos precontractuales</v>
      </c>
      <c r="S38" s="3">
        <f>'[1]CM ANTERIOR'!EW49</f>
        <v>1</v>
      </c>
      <c r="T38" s="7" t="str">
        <f>'[1]CM ANTERIOR'!EX49</f>
        <v>Rara Vez</v>
      </c>
      <c r="U38" s="3">
        <f>'[1]CM ANTERIOR'!EY49</f>
        <v>3</v>
      </c>
      <c r="V38" s="7" t="str">
        <f>'[1]CM ANTERIOR'!EZ49</f>
        <v>Moderado</v>
      </c>
      <c r="W38" s="3">
        <f>'[1]CM ANTERIOR'!FA49</f>
        <v>3</v>
      </c>
      <c r="X38" s="7" t="str">
        <f>'[1]CM ANTERIOR'!FB49</f>
        <v>Moderado</v>
      </c>
      <c r="Y38" s="6" t="str">
        <f>'[1]CM ANTERIOR'!EV49</f>
        <v>Reducir</v>
      </c>
      <c r="Z38" s="4" t="str">
        <f>'[1]CM ANTERIOR'!BT49</f>
        <v xml:space="preserve"> Revisar la calidad del contenido y prevenir oportunamente falencias en su estructuración. 
Observaciones deben ser socializadas, analizadas y respondidas dentro de las normas previstas</v>
      </c>
      <c r="AA38" s="3" t="str">
        <f>'[1]CM ANTERIOR'!CO49</f>
        <v xml:space="preserve">Documentos precontractuales originados en la dependencia ejecutora. </v>
      </c>
      <c r="AB38" s="3" t="str">
        <f>'[1]CM ANTERIOR'!CP49</f>
        <v>Gestor del Proyecto en los aspectos Técnicos y Profesional Líder del proceso de Contratación con apoyo del coordinador de grupo precontractual</v>
      </c>
      <c r="AC38" s="3" t="str">
        <f>'[1]CM ANTERIOR'!CQ49</f>
        <v>4° trimestre de 2020</v>
      </c>
      <c r="AD38" s="3" t="str">
        <f>'[1]CM ANTERIOR'!CR49</f>
        <v>Número de procesos de contratación con más de tres (3) adendas</v>
      </c>
      <c r="AE38" s="2" t="str">
        <f>'[1]CM ANTERIOR'!CS49</f>
        <v>Número de procesos de contratación con más de tres (3) adendas/ No de procesos de contratación</v>
      </c>
      <c r="AF38" s="5" t="str">
        <f>'[1]CM ANTERIOR'!CT49</f>
        <v>No Aplica</v>
      </c>
      <c r="AG38" s="3" t="str">
        <f>'[1]CM ANTERIOR'!DO49</f>
        <v>No Aplica</v>
      </c>
      <c r="AH38" s="3" t="str">
        <f>'[1]CM ANTERIOR'!DP49</f>
        <v>No Aplica</v>
      </c>
      <c r="AI38" s="3" t="str">
        <f>'[1]CM ANTERIOR'!DQ49</f>
        <v>No Aplica</v>
      </c>
      <c r="AJ38" s="3" t="str">
        <f>'[1]CM ANTERIOR'!DR49</f>
        <v>No Aplica</v>
      </c>
      <c r="AK38" s="2" t="str">
        <f>'[1]CM ANTERIOR'!DS49</f>
        <v>No Aplica</v>
      </c>
      <c r="AL38" s="4" t="str">
        <f>'[1]CM ANTERIOR'!DT49</f>
        <v>No Aplica</v>
      </c>
      <c r="AM38" s="3" t="str" cm="1">
        <f t="array" ref="AM38">'[1]CM ANTERIOR'!EO49:EO49</f>
        <v>No Aplica</v>
      </c>
      <c r="AN38" s="3" t="str" cm="1">
        <f t="array" ref="AN38">'[1]CM ANTERIOR'!EP49:EP49</f>
        <v>No Aplica</v>
      </c>
      <c r="AO38" s="3" t="str" cm="1">
        <f t="array" ref="AO38">'[1]CM ANTERIOR'!EQ49:EQ49</f>
        <v>No Aplica</v>
      </c>
      <c r="AP38" s="2" t="str" cm="1">
        <f t="array" ref="AP38">'[1]CM ANTERIOR'!ER49:ER49</f>
        <v>No Aplica</v>
      </c>
      <c r="AQ38" s="2" t="str" cm="1">
        <f t="array" ref="AQ38">'[1]CM ANTERIOR'!ES49:ES49</f>
        <v>No Aplica</v>
      </c>
    </row>
    <row r="39" spans="1:43" ht="114.75" x14ac:dyDescent="0.25">
      <c r="A39" s="5">
        <f>'[1]CM ANTERIOR'!A50</f>
        <v>0</v>
      </c>
      <c r="B39" s="5">
        <f>'[1]CM ANTERIOR'!B50</f>
        <v>0</v>
      </c>
      <c r="C39" s="5">
        <f>'[1]CM ANTERIOR'!C50</f>
        <v>0</v>
      </c>
      <c r="D39" s="5">
        <f>'[1]CM ANTERIOR'!D50</f>
        <v>0</v>
      </c>
      <c r="E39" s="5">
        <f>'[1]CM ANTERIOR'!E50</f>
        <v>0</v>
      </c>
      <c r="F39" s="5">
        <f>'[1]CM ANTERIOR'!F50</f>
        <v>0</v>
      </c>
      <c r="G39" s="5">
        <f>'[1]CM ANTERIOR'!G50</f>
        <v>0</v>
      </c>
      <c r="H39" s="5">
        <f>'[1]CM ANTERIOR'!H50</f>
        <v>0</v>
      </c>
      <c r="I39" s="5">
        <f>'[1]CM ANTERIOR'!I50</f>
        <v>0</v>
      </c>
      <c r="J39" s="5">
        <f>'[1]CM ANTERIOR'!J50</f>
        <v>0</v>
      </c>
      <c r="K39" s="5">
        <f>'[1]CM ANTERIOR'!K50</f>
        <v>0</v>
      </c>
      <c r="L39" s="5" t="str">
        <f>'[1]CM ANTERIOR'!L50</f>
        <v>GESTIÓN CONTRACTUAL</v>
      </c>
      <c r="M39" s="4" t="str">
        <f>'[1]CM ANTERIOR'!M50</f>
        <v>R33</v>
      </c>
      <c r="N39" s="3" t="str">
        <f>'[1]CM ANTERIOR'!U50</f>
        <v>Demora en la adjudicación de un proceso</v>
      </c>
      <c r="O39" s="7" t="str">
        <f>'[1]CM ANTERIOR'!V50</f>
        <v>Si</v>
      </c>
      <c r="P39" s="7" t="str">
        <f>'[1]CM ANTERIOR'!AA50</f>
        <v>Riesgo Gestión Proceso</v>
      </c>
      <c r="Q39" s="7" t="str">
        <f>'[1]CM ANTERIOR'!AB50</f>
        <v>Operativos</v>
      </c>
      <c r="R39" s="3" t="str">
        <f>'[1]CM ANTERIOR'!BI50</f>
        <v>Dificultades en el proceso de evaluación de ofertas</v>
      </c>
      <c r="S39" s="3">
        <f>'[1]CM ANTERIOR'!EW50</f>
        <v>1</v>
      </c>
      <c r="T39" s="7" t="str">
        <f>'[1]CM ANTERIOR'!EX50</f>
        <v>Rara Vez</v>
      </c>
      <c r="U39" s="3">
        <f>'[1]CM ANTERIOR'!EY50</f>
        <v>5</v>
      </c>
      <c r="V39" s="7" t="str">
        <f>'[1]CM ANTERIOR'!EZ50</f>
        <v>Catastrófico</v>
      </c>
      <c r="W39" s="3">
        <f>'[1]CM ANTERIOR'!FA50</f>
        <v>5</v>
      </c>
      <c r="X39" s="7" t="str">
        <f>'[1]CM ANTERIOR'!FB50</f>
        <v>Extremo</v>
      </c>
      <c r="Y39" s="6" t="str">
        <f>'[1]CM ANTERIOR'!EV50</f>
        <v>Reducir</v>
      </c>
      <c r="Z39" s="4" t="str">
        <f>'[1]CM ANTERIOR'!BT50</f>
        <v>Prevenir dificultades en el proceso de evaluación de ofertas teniendo en cuenta los esquemas previstos de evaluación (Matrices, requisitos habilitantes).
Se responden oportunamente todas las observaciones allegadas.</v>
      </c>
      <c r="AA39" s="3" t="str">
        <f>'[1]CM ANTERIOR'!CO50</f>
        <v>Matrices, requisitos habilitantes
Respuestas a las observaciones en el Secop II</v>
      </c>
      <c r="AB39" s="3" t="str">
        <f>'[1]CM ANTERIOR'!CP50</f>
        <v>Abogado Líder del Proceso con apoyo del Coordinador Precontractual</v>
      </c>
      <c r="AC39" s="3" t="str">
        <f>'[1]CM ANTERIOR'!CQ50</f>
        <v>4° Trimestre de 2020</v>
      </c>
      <c r="AD39" s="3" t="str">
        <f>'[1]CM ANTERIOR'!CR50</f>
        <v>Promedio días adjudicación.</v>
      </c>
      <c r="AE39" s="2" t="str">
        <f>'[1]CM ANTERIOR'!CS50</f>
        <v>Promedio de duración en días desde la apertura del proceso hasta su adjudicación.</v>
      </c>
      <c r="AF39" s="5" t="str">
        <f>'[1]CM ANTERIOR'!CT50</f>
        <v>No Aplica</v>
      </c>
      <c r="AG39" s="3" t="str">
        <f>'[1]CM ANTERIOR'!DO50</f>
        <v>No Aplica</v>
      </c>
      <c r="AH39" s="3" t="str">
        <f>'[1]CM ANTERIOR'!DP50</f>
        <v>No Aplica</v>
      </c>
      <c r="AI39" s="3" t="str">
        <f>'[1]CM ANTERIOR'!DQ50</f>
        <v>No Aplica</v>
      </c>
      <c r="AJ39" s="3" t="str">
        <f>'[1]CM ANTERIOR'!DR50</f>
        <v>No Aplica</v>
      </c>
      <c r="AK39" s="2" t="str">
        <f>'[1]CM ANTERIOR'!DS50</f>
        <v>No Aplica</v>
      </c>
      <c r="AL39" s="4" t="str">
        <f>'[1]CM ANTERIOR'!DT50</f>
        <v>No Aplica</v>
      </c>
      <c r="AM39" s="3" t="str" cm="1">
        <f t="array" ref="AM39">'[1]CM ANTERIOR'!EO50:EO50</f>
        <v>No Aplica</v>
      </c>
      <c r="AN39" s="3" t="str" cm="1">
        <f t="array" ref="AN39">'[1]CM ANTERIOR'!EP50:EP50</f>
        <v>No Aplica</v>
      </c>
      <c r="AO39" s="3" t="str" cm="1">
        <f t="array" ref="AO39">'[1]CM ANTERIOR'!EQ50:EQ50</f>
        <v>No Aplica</v>
      </c>
      <c r="AP39" s="2" t="str" cm="1">
        <f t="array" ref="AP39">'[1]CM ANTERIOR'!ER50:ER50</f>
        <v>No Aplica</v>
      </c>
      <c r="AQ39" s="2" t="str" cm="1">
        <f t="array" ref="AQ39">'[1]CM ANTERIOR'!ES50:ES50</f>
        <v>No Aplica</v>
      </c>
    </row>
    <row r="40" spans="1:43" ht="165" x14ac:dyDescent="0.25">
      <c r="A40" s="5" t="str">
        <f>'[1]CM ANTERIOR'!A51</f>
        <v>x</v>
      </c>
      <c r="B40" s="5">
        <f>'[1]CM ANTERIOR'!B51</f>
        <v>0</v>
      </c>
      <c r="C40" s="5">
        <f>'[1]CM ANTERIOR'!C51</f>
        <v>0</v>
      </c>
      <c r="D40" s="5">
        <f>'[1]CM ANTERIOR'!D51</f>
        <v>0</v>
      </c>
      <c r="E40" s="5">
        <f>'[1]CM ANTERIOR'!E51</f>
        <v>0</v>
      </c>
      <c r="F40" s="5">
        <f>'[1]CM ANTERIOR'!F51</f>
        <v>0</v>
      </c>
      <c r="G40" s="5">
        <f>'[1]CM ANTERIOR'!G51</f>
        <v>0</v>
      </c>
      <c r="H40" s="5">
        <f>'[1]CM ANTERIOR'!H51</f>
        <v>0</v>
      </c>
      <c r="I40" s="5">
        <f>'[1]CM ANTERIOR'!I51</f>
        <v>0</v>
      </c>
      <c r="J40" s="5">
        <f>'[1]CM ANTERIOR'!J51</f>
        <v>0</v>
      </c>
      <c r="K40" s="5">
        <f>'[1]CM ANTERIOR'!K51</f>
        <v>0</v>
      </c>
      <c r="L40" s="5" t="str">
        <f>'[1]CM ANTERIOR'!L51</f>
        <v>GESTIÓN CONTRACTUAL</v>
      </c>
      <c r="M40" s="4" t="str">
        <f>'[1]CM ANTERIOR'!M51</f>
        <v>R34</v>
      </c>
      <c r="N40" s="3" t="str">
        <f>'[1]CM ANTERIOR'!U51</f>
        <v>Acuerdo secreto e ilícito entre proponentes para distorsionar su propuesta económica de manera voluntaria con el fin de aumentar de uno o varios de ellos las oportunidades de ser beneficiados con la adjudicación respectiva</v>
      </c>
      <c r="O40" s="7" t="str">
        <f>'[1]CM ANTERIOR'!V51</f>
        <v>Borrador</v>
      </c>
      <c r="P40" s="7" t="str">
        <f>'[1]CM ANTERIOR'!AA51</f>
        <v>Riesgo Corrupción</v>
      </c>
      <c r="Q40" s="7" t="str">
        <f>'[1]CM ANTERIOR'!AB51</f>
        <v>Corrupción</v>
      </c>
      <c r="R40" s="3" t="str">
        <f>'[1]CM ANTERIOR'!BI51</f>
        <v>Interés por parte de los proponentes de asegurar la obtención muy probable de un contrato el cual se va rotando entre sus miembros</v>
      </c>
      <c r="S40" s="3">
        <f>'[1]CM ANTERIOR'!EW51</f>
        <v>1</v>
      </c>
      <c r="T40" s="7">
        <f>'[1]CM ANTERIOR'!EX51</f>
        <v>0</v>
      </c>
      <c r="U40" s="3">
        <f>'[1]CM ANTERIOR'!EY51</f>
        <v>1</v>
      </c>
      <c r="V40" s="7">
        <f>'[1]CM ANTERIOR'!EZ51</f>
        <v>0</v>
      </c>
      <c r="W40" s="3">
        <f>'[1]CM ANTERIOR'!FA51</f>
        <v>1</v>
      </c>
      <c r="X40" s="7">
        <f>'[1]CM ANTERIOR'!FB51</f>
        <v>0</v>
      </c>
      <c r="Y40" s="6">
        <f>'[1]CM ANTERIOR'!EV51</f>
        <v>0</v>
      </c>
      <c r="Z40" s="4" t="str">
        <f>'[1]CM ANTERIOR'!BT51</f>
        <v>La Oficina Asesora de Planeación sugiere revisar el protocolo que se activa en caso de detectar “conductas o comportamientos colusorios ” y preciarlo en el criterio “¿Qué pasa con las
observaciones o
Desviaciones?”. Así como donde quedará la evidencia del control
Detectar conductas o comportamientos colusorios mediante el análisis semestral de la participación de los proponentes a los procesos de invias.
 En evento de detectar conductas o comportamientos colusorios xxxxxxxxxxxxxxx</v>
      </c>
      <c r="AA40" s="3">
        <f>'[1]CM ANTERIOR'!CO51</f>
        <v>0</v>
      </c>
      <c r="AB40" s="3">
        <f>'[1]CM ANTERIOR'!CP51</f>
        <v>0</v>
      </c>
      <c r="AC40" s="3">
        <f>'[1]CM ANTERIOR'!CQ51</f>
        <v>0</v>
      </c>
      <c r="AD40" s="3">
        <f>'[1]CM ANTERIOR'!CR51</f>
        <v>0</v>
      </c>
      <c r="AE40" s="2">
        <f>'[1]CM ANTERIOR'!CS51</f>
        <v>0</v>
      </c>
      <c r="AF40" s="5">
        <f>'[1]CM ANTERIOR'!CT51</f>
        <v>0</v>
      </c>
      <c r="AG40" s="3">
        <f>'[1]CM ANTERIOR'!DO51</f>
        <v>0</v>
      </c>
      <c r="AH40" s="3">
        <f>'[1]CM ANTERIOR'!DP51</f>
        <v>0</v>
      </c>
      <c r="AI40" s="3">
        <f>'[1]CM ANTERIOR'!DQ51</f>
        <v>0</v>
      </c>
      <c r="AJ40" s="3">
        <f>'[1]CM ANTERIOR'!DR51</f>
        <v>0</v>
      </c>
      <c r="AK40" s="2">
        <f>'[1]CM ANTERIOR'!DS51</f>
        <v>0</v>
      </c>
      <c r="AL40" s="4">
        <f>'[1]CM ANTERIOR'!DT51</f>
        <v>0</v>
      </c>
      <c r="AM40" s="3" cm="1">
        <f t="array" ref="AM40">'[1]CM ANTERIOR'!EO51:EO51</f>
        <v>0</v>
      </c>
      <c r="AN40" s="3" cm="1">
        <f t="array" ref="AN40">'[1]CM ANTERIOR'!EP51:EP51</f>
        <v>0</v>
      </c>
      <c r="AO40" s="3" cm="1">
        <f t="array" ref="AO40">'[1]CM ANTERIOR'!EQ51:EQ51</f>
        <v>0</v>
      </c>
      <c r="AP40" s="2" cm="1">
        <f t="array" ref="AP40">'[1]CM ANTERIOR'!ER51:ER51</f>
        <v>0</v>
      </c>
      <c r="AQ40" s="8">
        <f>'[1]CM ANTERIOR'!ES108</f>
        <v>0</v>
      </c>
    </row>
    <row r="41" spans="1:43" ht="120" x14ac:dyDescent="0.25">
      <c r="A41" s="5">
        <f>'[1]CM ANTERIOR'!A52</f>
        <v>0</v>
      </c>
      <c r="B41" s="5">
        <f>'[1]CM ANTERIOR'!B52</f>
        <v>0</v>
      </c>
      <c r="C41" s="5">
        <f>'[1]CM ANTERIOR'!C52</f>
        <v>0</v>
      </c>
      <c r="D41" s="5">
        <f>'[1]CM ANTERIOR'!D52</f>
        <v>0</v>
      </c>
      <c r="E41" s="5">
        <f>'[1]CM ANTERIOR'!E52</f>
        <v>0</v>
      </c>
      <c r="F41" s="5">
        <f>'[1]CM ANTERIOR'!F52</f>
        <v>0</v>
      </c>
      <c r="G41" s="5">
        <f>'[1]CM ANTERIOR'!G52</f>
        <v>0</v>
      </c>
      <c r="H41" s="5">
        <f>'[1]CM ANTERIOR'!H52</f>
        <v>0</v>
      </c>
      <c r="I41" s="5">
        <f>'[1]CM ANTERIOR'!I52</f>
        <v>0</v>
      </c>
      <c r="J41" s="5">
        <f>'[1]CM ANTERIOR'!J52</f>
        <v>0</v>
      </c>
      <c r="K41" s="5">
        <f>'[1]CM ANTERIOR'!K52</f>
        <v>0</v>
      </c>
      <c r="L41" s="9" t="str">
        <f>'[1]CM ANTERIOR'!L52</f>
        <v>ADMINSTRACIÓN DE BIENES Y SERVICIOS</v>
      </c>
      <c r="M41" s="4" t="str">
        <f>'[1]CM ANTERIOR'!M52</f>
        <v>R36</v>
      </c>
      <c r="N41" s="3" t="str">
        <f>'[1]CM ANTERIOR'!U52</f>
        <v xml:space="preserve">Desactualización de inventario de muebles </v>
      </c>
      <c r="O41" s="7" t="str">
        <f>'[1]CM ANTERIOR'!V52</f>
        <v>Si</v>
      </c>
      <c r="P41" s="7" t="str">
        <f>'[1]CM ANTERIOR'!AA52</f>
        <v>Riesgo Gestión Proceso</v>
      </c>
      <c r="Q41" s="7" t="str">
        <f>'[1]CM ANTERIOR'!AB52</f>
        <v>Operativos</v>
      </c>
      <c r="R41" s="3" t="str">
        <f>'[1]CM ANTERIOR'!BI52</f>
        <v>Reporte tardío de cambios de responsable de inventario o de bienes muebles a ingresar, reintegrar o dar de baja</v>
      </c>
      <c r="S41" s="3">
        <f>'[1]CM ANTERIOR'!EW52</f>
        <v>4</v>
      </c>
      <c r="T41" s="7" t="str">
        <f>'[1]CM ANTERIOR'!EX52</f>
        <v>Probable</v>
      </c>
      <c r="U41" s="3">
        <f>'[1]CM ANTERIOR'!EY52</f>
        <v>4</v>
      </c>
      <c r="V41" s="7" t="str">
        <f>'[1]CM ANTERIOR'!EZ52</f>
        <v>Mayor</v>
      </c>
      <c r="W41" s="3">
        <f>'[1]CM ANTERIOR'!FA52</f>
        <v>16</v>
      </c>
      <c r="X41" s="7" t="str">
        <f>'[1]CM ANTERIOR'!FB52</f>
        <v>Extremo</v>
      </c>
      <c r="Y41" s="6" t="str">
        <f>'[1]CM ANTERIOR'!EV52</f>
        <v>Reducir</v>
      </c>
      <c r="Z41" s="4" t="str">
        <f>'[1]CM ANTERIOR'!BT52</f>
        <v>Revisar, anualmente, el procedimiento de cambio de usuario de equipos de computo (para que se informe al grupo de Almacén primero, antes de entregar el equipo, así el nuevo usuario firma primero el comprobante y luego se lleva su equipo).
En caso de detectar mejoras se procede a la actualización.</v>
      </c>
      <c r="AA41" s="3" t="str">
        <f>'[1]CM ANTERIOR'!CO52</f>
        <v>Procedimiento y boletín diario de almacén</v>
      </c>
      <c r="AB41" s="3" t="str">
        <f>'[1]CM ANTERIOR'!CP52</f>
        <v>Coordinador del Grupo Almacén e Inventarios con apoyo de todo el personal que labora en el Grupo Almacén e Inventarios y  el encargado de repartir los equipos en la Oficina Asesora de Planeación</v>
      </c>
      <c r="AC41" s="3" t="str">
        <f>'[1]CM ANTERIOR'!CQ52</f>
        <v>1°, 2°, 3° y 4° trimestre de 2021</v>
      </c>
      <c r="AD41" s="3" t="str">
        <f>'[1]CM ANTERIOR'!CR52</f>
        <v>Traslados solicitados OAP</v>
      </c>
      <c r="AE41" s="2" t="str">
        <f>'[1]CM ANTERIOR'!CS52</f>
        <v>Comprobantes de traslado firmados y archivados/ total de casos</v>
      </c>
      <c r="AF41" s="5" t="str">
        <f>'[1]CM ANTERIOR'!CT52</f>
        <v>No Aplica</v>
      </c>
      <c r="AG41" s="3" t="str">
        <f>'[1]CM ANTERIOR'!DO52</f>
        <v>No Aplica</v>
      </c>
      <c r="AH41" s="3" t="str">
        <f>'[1]CM ANTERIOR'!DP52</f>
        <v>No Aplica</v>
      </c>
      <c r="AI41" s="3" t="str">
        <f>'[1]CM ANTERIOR'!DQ52</f>
        <v>No Aplica</v>
      </c>
      <c r="AJ41" s="3" t="str">
        <f>'[1]CM ANTERIOR'!DR52</f>
        <v>No Aplica</v>
      </c>
      <c r="AK41" s="2" t="str">
        <f>'[1]CM ANTERIOR'!DS52</f>
        <v>No Aplica</v>
      </c>
      <c r="AL41" s="4" t="str">
        <f>'[1]CM ANTERIOR'!DT52</f>
        <v>No Aplica</v>
      </c>
      <c r="AM41" s="3" t="str" cm="1">
        <f t="array" ref="AM41">'[1]CM ANTERIOR'!EO52:EO52</f>
        <v>No Aplica</v>
      </c>
      <c r="AN41" s="3" t="str" cm="1">
        <f t="array" ref="AN41">'[1]CM ANTERIOR'!EP52:EP52</f>
        <v>No Aplica</v>
      </c>
      <c r="AO41" s="3" t="str" cm="1">
        <f t="array" ref="AO41">'[1]CM ANTERIOR'!EQ52:EQ52</f>
        <v>No Aplica</v>
      </c>
      <c r="AP41" s="2" t="str" cm="1">
        <f t="array" ref="AP41">'[1]CM ANTERIOR'!ER52:ER52</f>
        <v>No Aplica</v>
      </c>
      <c r="AQ41" s="8">
        <f>'[1]CM ANTERIOR'!ES109</f>
        <v>0</v>
      </c>
    </row>
    <row r="42" spans="1:43" ht="120" x14ac:dyDescent="0.25">
      <c r="A42" s="5">
        <f>'[1]CM ANTERIOR'!A53</f>
        <v>0</v>
      </c>
      <c r="B42" s="5">
        <f>'[1]CM ANTERIOR'!B53</f>
        <v>0</v>
      </c>
      <c r="C42" s="5">
        <f>'[1]CM ANTERIOR'!C53</f>
        <v>0</v>
      </c>
      <c r="D42" s="5">
        <f>'[1]CM ANTERIOR'!D53</f>
        <v>0</v>
      </c>
      <c r="E42" s="5">
        <f>'[1]CM ANTERIOR'!E53</f>
        <v>0</v>
      </c>
      <c r="F42" s="5">
        <f>'[1]CM ANTERIOR'!F53</f>
        <v>0</v>
      </c>
      <c r="G42" s="5">
        <f>'[1]CM ANTERIOR'!G53</f>
        <v>0</v>
      </c>
      <c r="H42" s="5">
        <f>'[1]CM ANTERIOR'!H53</f>
        <v>0</v>
      </c>
      <c r="I42" s="5">
        <f>'[1]CM ANTERIOR'!I53</f>
        <v>0</v>
      </c>
      <c r="J42" s="5">
        <f>'[1]CM ANTERIOR'!J53</f>
        <v>0</v>
      </c>
      <c r="K42" s="5">
        <f>'[1]CM ANTERIOR'!K53</f>
        <v>0</v>
      </c>
      <c r="L42" s="9" t="str">
        <f>'[1]CM ANTERIOR'!L53</f>
        <v>ADMINSTRACIÓN DE BIENES Y SERVICIOS</v>
      </c>
      <c r="M42" s="4" t="str">
        <f>'[1]CM ANTERIOR'!M53</f>
        <v>R37</v>
      </c>
      <c r="N42" s="3" t="str">
        <f>'[1]CM ANTERIOR'!U53</f>
        <v>Dificultad para realizar saneamiento de bienes inmuebles</v>
      </c>
      <c r="O42" s="7" t="str">
        <f>'[1]CM ANTERIOR'!V53</f>
        <v>Si</v>
      </c>
      <c r="P42" s="7" t="str">
        <f>'[1]CM ANTERIOR'!AA53</f>
        <v>Riesgo Gestión Proceso</v>
      </c>
      <c r="Q42" s="7" t="str">
        <f>'[1]CM ANTERIOR'!AB53</f>
        <v>Operativos</v>
      </c>
      <c r="R42" s="3" t="str">
        <f>'[1]CM ANTERIOR'!BI53</f>
        <v>Los procedimientos no se aplican rigurosamente por parte de los responsables del proceso</v>
      </c>
      <c r="S42" s="3">
        <f>'[1]CM ANTERIOR'!EW53</f>
        <v>2</v>
      </c>
      <c r="T42" s="7" t="str">
        <f>'[1]CM ANTERIOR'!EX53</f>
        <v>Improbable</v>
      </c>
      <c r="U42" s="3">
        <f>'[1]CM ANTERIOR'!EY53</f>
        <v>4</v>
      </c>
      <c r="V42" s="7" t="str">
        <f>'[1]CM ANTERIOR'!EZ53</f>
        <v>Mayor</v>
      </c>
      <c r="W42" s="3">
        <f>'[1]CM ANTERIOR'!FA53</f>
        <v>8</v>
      </c>
      <c r="X42" s="7" t="str">
        <f>'[1]CM ANTERIOR'!FB53</f>
        <v>Alto</v>
      </c>
      <c r="Y42" s="6" t="str">
        <f>'[1]CM ANTERIOR'!EV53</f>
        <v>Reducir</v>
      </c>
      <c r="Z42" s="4" t="str">
        <f>'[1]CM ANTERIOR'!BT53</f>
        <v>Verificar trimestralmente el cumplimiento de los procedimientos de saneamiento jurídico, predial, catastral e inspección física de los inmuebles a cargo de cada territorial.
Activar protocolos para la actualización de bases de datos (cantidad de predios invadidos, predios sin indicador catastral, predios en posesión y se deben adelantar acciones prescripciones adquisitivas de dominio).</v>
      </c>
      <c r="AA42" s="3" t="str">
        <f>'[1]CM ANTERIOR'!CO53</f>
        <v>Expediente, memorandos y base de datos</v>
      </c>
      <c r="AB42" s="3" t="str">
        <f>'[1]CM ANTERIOR'!CP53</f>
        <v>Coordinador Proceso Bienes y Seguros con apoyo del personal del grupo</v>
      </c>
      <c r="AC42" s="3" t="str">
        <f>'[1]CM ANTERIOR'!CQ53</f>
        <v>1°, 2°, 3° y 4° trimestre de 2021</v>
      </c>
      <c r="AD42" s="3" t="str">
        <f>'[1]CM ANTERIOR'!CR53</f>
        <v>Eficacia Saneamiento</v>
      </c>
      <c r="AE42" s="2" t="str">
        <f>'[1]CM ANTERIOR'!CS53</f>
        <v>No de bienes Saneados / No Total de Bienes a cargo de INIVIAS</v>
      </c>
      <c r="AF42" s="5" t="str">
        <f>'[1]CM ANTERIOR'!CT53</f>
        <v>No Aplica</v>
      </c>
      <c r="AG42" s="3" t="str">
        <f>'[1]CM ANTERIOR'!DO53</f>
        <v>No Aplica</v>
      </c>
      <c r="AH42" s="3" t="str">
        <f>'[1]CM ANTERIOR'!DP53</f>
        <v>No Aplica</v>
      </c>
      <c r="AI42" s="3" t="str">
        <f>'[1]CM ANTERIOR'!DQ53</f>
        <v>No Aplica</v>
      </c>
      <c r="AJ42" s="3" t="str">
        <f>'[1]CM ANTERIOR'!DR53</f>
        <v>No Aplica</v>
      </c>
      <c r="AK42" s="2" t="str">
        <f>'[1]CM ANTERIOR'!DS53</f>
        <v>No Aplica</v>
      </c>
      <c r="AL42" s="4" t="str">
        <f>'[1]CM ANTERIOR'!DT53</f>
        <v>No Aplica</v>
      </c>
      <c r="AM42" s="3" t="str" cm="1">
        <f t="array" ref="AM42">'[1]CM ANTERIOR'!EO53:EO53</f>
        <v>No Aplica</v>
      </c>
      <c r="AN42" s="3" t="str" cm="1">
        <f t="array" ref="AN42">'[1]CM ANTERIOR'!EP53:EP53</f>
        <v>No Aplica</v>
      </c>
      <c r="AO42" s="3" t="str" cm="1">
        <f t="array" ref="AO42">'[1]CM ANTERIOR'!EQ53:EQ53</f>
        <v>No Aplica</v>
      </c>
      <c r="AP42" s="2" t="str" cm="1">
        <f t="array" ref="AP42">'[1]CM ANTERIOR'!ER53:ER53</f>
        <v>No Aplica</v>
      </c>
      <c r="AQ42" s="8">
        <f>'[1]CM ANTERIOR'!ES110</f>
        <v>0</v>
      </c>
    </row>
    <row r="43" spans="1:43" ht="105" x14ac:dyDescent="0.25">
      <c r="A43" s="5" t="str">
        <f>'[1]CM ANTERIOR'!A54</f>
        <v>x</v>
      </c>
      <c r="B43" s="5">
        <f>'[1]CM ANTERIOR'!B54</f>
        <v>0</v>
      </c>
      <c r="C43" s="5">
        <f>'[1]CM ANTERIOR'!C54</f>
        <v>0</v>
      </c>
      <c r="D43" s="5">
        <f>'[1]CM ANTERIOR'!D54</f>
        <v>0</v>
      </c>
      <c r="E43" s="5">
        <f>'[1]CM ANTERIOR'!E54</f>
        <v>0</v>
      </c>
      <c r="F43" s="5">
        <f>'[1]CM ANTERIOR'!F54</f>
        <v>0</v>
      </c>
      <c r="G43" s="5">
        <f>'[1]CM ANTERIOR'!G54</f>
        <v>0</v>
      </c>
      <c r="H43" s="5">
        <f>'[1]CM ANTERIOR'!H54</f>
        <v>0</v>
      </c>
      <c r="I43" s="5">
        <f>'[1]CM ANTERIOR'!I54</f>
        <v>0</v>
      </c>
      <c r="J43" s="5">
        <f>'[1]CM ANTERIOR'!J54</f>
        <v>0</v>
      </c>
      <c r="K43" s="5">
        <f>'[1]CM ANTERIOR'!K54</f>
        <v>0</v>
      </c>
      <c r="L43" s="9" t="str">
        <f>'[1]CM ANTERIOR'!L54</f>
        <v>ADMINSTRACIÓN DE BIENES Y SERVICIOS</v>
      </c>
      <c r="M43" s="4" t="str">
        <f>'[1]CM ANTERIOR'!M54</f>
        <v>R38</v>
      </c>
      <c r="N43" s="3" t="str">
        <f>'[1]CM ANTERIOR'!U54</f>
        <v>Terceros hurten elementos de la bodega o vehículos allí consignados</v>
      </c>
      <c r="O43" s="7" t="str">
        <f>'[1]CM ANTERIOR'!V54</f>
        <v>Borrador</v>
      </c>
      <c r="P43" s="7" t="str">
        <f>'[1]CM ANTERIOR'!AA54</f>
        <v>Riesgo Corrupción</v>
      </c>
      <c r="Q43" s="7" t="str">
        <f>'[1]CM ANTERIOR'!AB54</f>
        <v>Corrupción</v>
      </c>
      <c r="R43" s="3" t="str">
        <f>'[1]CM ANTERIOR'!BI54</f>
        <v>Imposibilidad de reintegrar los bienes objeto de hurto, por parte de la compañía de vigilancia, sin que medie la reclamación ante la aseguradora</v>
      </c>
      <c r="S43" s="3">
        <f>'[1]CM ANTERIOR'!EW54</f>
        <v>1</v>
      </c>
      <c r="T43" s="7" t="str">
        <f>'[1]CM ANTERIOR'!EX54</f>
        <v>Rara Vez</v>
      </c>
      <c r="U43" s="3">
        <f>'[1]CM ANTERIOR'!EY54</f>
        <v>4</v>
      </c>
      <c r="V43" s="7" t="str">
        <f>'[1]CM ANTERIOR'!EZ54</f>
        <v>Mayor</v>
      </c>
      <c r="W43" s="3">
        <f>'[1]CM ANTERIOR'!FA54</f>
        <v>4</v>
      </c>
      <c r="X43" s="7" t="str">
        <f>'[1]CM ANTERIOR'!FB54</f>
        <v>Alto</v>
      </c>
      <c r="Y43" s="6" t="str">
        <f>'[1]CM ANTERIOR'!EV54</f>
        <v>Reducir</v>
      </c>
      <c r="Z43" s="4" t="str">
        <f>'[1]CM ANTERIOR'!BT54</f>
        <v>Evitar que terceros hurten elementos o vehículos de la bodega, mediante protocolos de ingreso a bodega, revisiones y cambio(si es necesario) de los equipos de vigilancia.
En caso de no encontrar algún elemento instaurará la denuncia ante la Fiscalía General de la Nación y reportará el incidente al Grupo de Control Interno Disciplinario</v>
      </c>
      <c r="AA43" s="3" t="str">
        <f>'[1]CM ANTERIOR'!CO54</f>
        <v>Informes de inventario de elementos en bodega generados por el Grupo de Almacén</v>
      </c>
      <c r="AB43" s="3" t="str">
        <f>'[1]CM ANTERIOR'!CP54</f>
        <v>El Coordinador del Grupo de Almacén e inventarios con apoyo del personal del grupo de trabajo</v>
      </c>
      <c r="AC43" s="3" t="str">
        <f>'[1]CM ANTERIOR'!CQ54</f>
        <v>1°, 2°, 3° y 4° trimestre de 2020</v>
      </c>
      <c r="AD43" s="3" t="str">
        <f>'[1]CM ANTERIOR'!CR54</f>
        <v xml:space="preserve">Exactitud del Inventario </v>
      </c>
      <c r="AE43" s="2" t="str">
        <f>'[1]CM ANTERIOR'!CS54</f>
        <v>Valor Diferencia ($) / Valor Total de Inventarios ($)</v>
      </c>
      <c r="AF43" s="5" t="str">
        <f>'[1]CM ANTERIOR'!CT54</f>
        <v>No Aplica</v>
      </c>
      <c r="AG43" s="3" t="str">
        <f>'[1]CM ANTERIOR'!DO54</f>
        <v>No Aplica</v>
      </c>
      <c r="AH43" s="3" t="str">
        <f>'[1]CM ANTERIOR'!DP54</f>
        <v>No Aplica</v>
      </c>
      <c r="AI43" s="3" t="str">
        <f>'[1]CM ANTERIOR'!DQ54</f>
        <v>No Aplica</v>
      </c>
      <c r="AJ43" s="3" t="str">
        <f>'[1]CM ANTERIOR'!DR54</f>
        <v>No Aplica</v>
      </c>
      <c r="AK43" s="2" t="str">
        <f>'[1]CM ANTERIOR'!DS54</f>
        <v>No Aplica</v>
      </c>
      <c r="AL43" s="4" t="str">
        <f>'[1]CM ANTERIOR'!DT54</f>
        <v>No Aplica</v>
      </c>
      <c r="AM43" s="3" t="str" cm="1">
        <f t="array" ref="AM43">'[1]CM ANTERIOR'!EO54:EO54</f>
        <v>No Aplica</v>
      </c>
      <c r="AN43" s="3" t="str" cm="1">
        <f t="array" ref="AN43">'[1]CM ANTERIOR'!EP54:EP54</f>
        <v>No Aplica</v>
      </c>
      <c r="AO43" s="3" t="str" cm="1">
        <f t="array" ref="AO43">'[1]CM ANTERIOR'!EQ54:EQ54</f>
        <v>No Aplica</v>
      </c>
      <c r="AP43" s="2" t="str" cm="1">
        <f t="array" ref="AP43">'[1]CM ANTERIOR'!ER54:ER54</f>
        <v>No Aplica</v>
      </c>
      <c r="AQ43" s="8">
        <f>'[1]CM ANTERIOR'!ES111</f>
        <v>0</v>
      </c>
    </row>
    <row r="44" spans="1:43" ht="105" x14ac:dyDescent="0.25">
      <c r="A44" s="5" t="str">
        <f>'[1]CM ANTERIOR'!A55</f>
        <v>x</v>
      </c>
      <c r="B44" s="5">
        <f>'[1]CM ANTERIOR'!B55</f>
        <v>0</v>
      </c>
      <c r="C44" s="5">
        <f>'[1]CM ANTERIOR'!C55</f>
        <v>0</v>
      </c>
      <c r="D44" s="5">
        <f>'[1]CM ANTERIOR'!D55</f>
        <v>0</v>
      </c>
      <c r="E44" s="5">
        <f>'[1]CM ANTERIOR'!E55</f>
        <v>0</v>
      </c>
      <c r="F44" s="5">
        <f>'[1]CM ANTERIOR'!F55</f>
        <v>0</v>
      </c>
      <c r="G44" s="5">
        <f>'[1]CM ANTERIOR'!G55</f>
        <v>0</v>
      </c>
      <c r="H44" s="5">
        <f>'[1]CM ANTERIOR'!H55</f>
        <v>0</v>
      </c>
      <c r="I44" s="5">
        <f>'[1]CM ANTERIOR'!I55</f>
        <v>0</v>
      </c>
      <c r="J44" s="5">
        <f>'[1]CM ANTERIOR'!J55</f>
        <v>0</v>
      </c>
      <c r="K44" s="5">
        <f>'[1]CM ANTERIOR'!K55</f>
        <v>0</v>
      </c>
      <c r="L44" s="9" t="str">
        <f>'[1]CM ANTERIOR'!L55</f>
        <v>ADMINSTRACIÓN DE BIENES Y SERVICIOS</v>
      </c>
      <c r="M44" s="4" t="str">
        <f>'[1]CM ANTERIOR'!M55</f>
        <v>R39</v>
      </c>
      <c r="N44" s="3" t="str">
        <f>'[1]CM ANTERIOR'!U55</f>
        <v>Gestionar viáticos y pasajes para comisiones autorizadas en fines de semana y festivos o para fines no oficiales</v>
      </c>
      <c r="O44" s="7" t="str">
        <f>'[1]CM ANTERIOR'!V55</f>
        <v>Si</v>
      </c>
      <c r="P44" s="7" t="str">
        <f>'[1]CM ANTERIOR'!AA55</f>
        <v>Riesgo Corrupción</v>
      </c>
      <c r="Q44" s="7" t="str">
        <f>'[1]CM ANTERIOR'!AB55</f>
        <v>Corrupción</v>
      </c>
      <c r="R44" s="3" t="str">
        <f>'[1]CM ANTERIOR'!BI55</f>
        <v>Falta de integridad por parte de los solicitantes</v>
      </c>
      <c r="S44" s="3">
        <f>'[1]CM ANTERIOR'!EW55</f>
        <v>2</v>
      </c>
      <c r="T44" s="7" t="str">
        <f>'[1]CM ANTERIOR'!EX55</f>
        <v>Improbable</v>
      </c>
      <c r="U44" s="3">
        <f>'[1]CM ANTERIOR'!EY55</f>
        <v>3</v>
      </c>
      <c r="V44" s="7" t="str">
        <f>'[1]CM ANTERIOR'!EZ55</f>
        <v>Moderado</v>
      </c>
      <c r="W44" s="3">
        <f>'[1]CM ANTERIOR'!FA55</f>
        <v>6</v>
      </c>
      <c r="X44" s="7" t="str">
        <f>'[1]CM ANTERIOR'!FB55</f>
        <v>Moderado</v>
      </c>
      <c r="Y44" s="6" t="str">
        <f>'[1]CM ANTERIOR'!EV55</f>
        <v>Reducir</v>
      </c>
      <c r="Z44" s="4" t="str">
        <f>'[1]CM ANTERIOR'!BT55</f>
        <v>Firmar previamente la autorización de la solicitud de la resolución de comisión
en los eventos donde se inicia el trámite sin la firma de la autorización correspondiente o copia del memorando de autorización del Director Operativo se indicará de forma escrita que no puede tramitarse hasta que se subsane con el lleno de requisitos</v>
      </c>
      <c r="AA44" s="3" t="str">
        <f>'[1]CM ANTERIOR'!CO55</f>
        <v>Formato</v>
      </c>
      <c r="AB44" s="3" t="str">
        <f>'[1]CM ANTERIOR'!CP55</f>
        <v>Jefe de Unidad Ejecutora Con apoyo de la Persona designada en cada Unidad Ejecutora para verificar las comisiones solicitadas</v>
      </c>
      <c r="AC44" s="3" t="str">
        <f>'[1]CM ANTERIOR'!CQ55</f>
        <v>1, 2°, 3° y 4° trimestre de 2021</v>
      </c>
      <c r="AD44" s="3" t="str">
        <f>'[1]CM ANTERIOR'!CR55</f>
        <v>Porcentaje de controles implementados</v>
      </c>
      <c r="AE44" s="2" t="str">
        <f>'[1]CM ANTERIOR'!CS55</f>
        <v xml:space="preserve"> (N° de solicitudes aprobadas / N° de solicitudes recibidas) * 100 </v>
      </c>
      <c r="AF44" s="5" t="str">
        <f>'[1]CM ANTERIOR'!CT55</f>
        <v>No Aplica</v>
      </c>
      <c r="AG44" s="3" t="str">
        <f>'[1]CM ANTERIOR'!DO55</f>
        <v>No Aplica</v>
      </c>
      <c r="AH44" s="3" t="str">
        <f>'[1]CM ANTERIOR'!DP55</f>
        <v>No Aplica</v>
      </c>
      <c r="AI44" s="3" t="str">
        <f>'[1]CM ANTERIOR'!DQ55</f>
        <v>No Aplica</v>
      </c>
      <c r="AJ44" s="3" t="str">
        <f>'[1]CM ANTERIOR'!DR55</f>
        <v>No Aplica</v>
      </c>
      <c r="AK44" s="2" t="str">
        <f>'[1]CM ANTERIOR'!DS55</f>
        <v>No Aplica</v>
      </c>
      <c r="AL44" s="4" t="str">
        <f>'[1]CM ANTERIOR'!DT55</f>
        <v>No Aplica</v>
      </c>
      <c r="AM44" s="3" t="str" cm="1">
        <f t="array" ref="AM44">'[1]CM ANTERIOR'!EO55:EO55</f>
        <v>No Aplica</v>
      </c>
      <c r="AN44" s="3" t="str" cm="1">
        <f t="array" ref="AN44">'[1]CM ANTERIOR'!EP55:EP55</f>
        <v>No Aplica</v>
      </c>
      <c r="AO44" s="3" t="str" cm="1">
        <f t="array" ref="AO44">'[1]CM ANTERIOR'!EQ55:EQ55</f>
        <v>No Aplica</v>
      </c>
      <c r="AP44" s="2" t="str" cm="1">
        <f t="array" ref="AP44">'[1]CM ANTERIOR'!ER55:ER55</f>
        <v>No Aplica</v>
      </c>
      <c r="AQ44" s="8">
        <f>'[1]CM ANTERIOR'!ES112</f>
        <v>0</v>
      </c>
    </row>
    <row r="45" spans="1:43" ht="120" x14ac:dyDescent="0.25">
      <c r="A45" s="5" t="str">
        <f>'[1]CM ANTERIOR'!A56</f>
        <v>x</v>
      </c>
      <c r="B45" s="5">
        <f>'[1]CM ANTERIOR'!B56</f>
        <v>0</v>
      </c>
      <c r="C45" s="5">
        <f>'[1]CM ANTERIOR'!C56</f>
        <v>0</v>
      </c>
      <c r="D45" s="5">
        <f>'[1]CM ANTERIOR'!D56</f>
        <v>0</v>
      </c>
      <c r="E45" s="5">
        <f>'[1]CM ANTERIOR'!E56</f>
        <v>0</v>
      </c>
      <c r="F45" s="5">
        <f>'[1]CM ANTERIOR'!F56</f>
        <v>0</v>
      </c>
      <c r="G45" s="5">
        <f>'[1]CM ANTERIOR'!G56</f>
        <v>0</v>
      </c>
      <c r="H45" s="5">
        <f>'[1]CM ANTERIOR'!H56</f>
        <v>0</v>
      </c>
      <c r="I45" s="5">
        <f>'[1]CM ANTERIOR'!I56</f>
        <v>0</v>
      </c>
      <c r="J45" s="5">
        <f>'[1]CM ANTERIOR'!J56</f>
        <v>0</v>
      </c>
      <c r="K45" s="5">
        <f>'[1]CM ANTERIOR'!K56</f>
        <v>0</v>
      </c>
      <c r="L45" s="9" t="str">
        <f>'[1]CM ANTERIOR'!L56</f>
        <v>ADMINSTRACIÓN DE BIENES Y SERVICIOS</v>
      </c>
      <c r="M45" s="4" t="str">
        <f>'[1]CM ANTERIOR'!M56</f>
        <v>R40</v>
      </c>
      <c r="N45" s="3" t="str">
        <f>'[1]CM ANTERIOR'!U56</f>
        <v>Cobro de servicios de mantenimiento del parque automotor por mayor valor o sobre servicios no prestados</v>
      </c>
      <c r="O45" s="7" t="str">
        <f>'[1]CM ANTERIOR'!V56</f>
        <v>Si</v>
      </c>
      <c r="P45" s="7" t="str">
        <f>'[1]CM ANTERIOR'!AA56</f>
        <v>Riesgo Corrupción</v>
      </c>
      <c r="Q45" s="7" t="str">
        <f>'[1]CM ANTERIOR'!AB56</f>
        <v>Corrupción</v>
      </c>
      <c r="R45" s="3" t="str">
        <f>'[1]CM ANTERIOR'!BI56</f>
        <v>Supervisión del contrato de mantenimiento del parque automotor es realizada desde el nivel central - servicios de mantenimiento son realizados en los talleres del contratista a nivel nacional</v>
      </c>
      <c r="S45" s="3">
        <f>'[1]CM ANTERIOR'!EW56</f>
        <v>2</v>
      </c>
      <c r="T45" s="7" t="str">
        <f>'[1]CM ANTERIOR'!EX56</f>
        <v>Improbable</v>
      </c>
      <c r="U45" s="3">
        <f>'[1]CM ANTERIOR'!EY56</f>
        <v>4</v>
      </c>
      <c r="V45" s="7" t="str">
        <f>'[1]CM ANTERIOR'!EZ56</f>
        <v>Mayor</v>
      </c>
      <c r="W45" s="3">
        <f>'[1]CM ANTERIOR'!FA56</f>
        <v>8</v>
      </c>
      <c r="X45" s="7" t="str">
        <f>'[1]CM ANTERIOR'!FB56</f>
        <v>Alto</v>
      </c>
      <c r="Y45" s="6" t="str">
        <f>'[1]CM ANTERIOR'!EV56</f>
        <v>Reducir</v>
      </c>
      <c r="Z45" s="4" t="str">
        <f>'[1]CM ANTERIOR'!BT56</f>
        <v>Verificar, en cada factura, si la parte o accesorio que se cambia es susceptible de devolver a la nación y en tal caso solicitar al taller la devolución de los repuestos que son cambiados a los automotores para verificar que los repuestos que han sido autorizados para cambio efectivamente se realicen.
En caso de anomalías re realiza solicitud al contratista y  toma de los correctivos </v>
      </c>
      <c r="AA45" s="3" t="str">
        <f>'[1]CM ANTERIOR'!CO56</f>
        <v>Facturas, informes, correos y memorandos</v>
      </c>
      <c r="AB45" s="3" t="str">
        <f>'[1]CM ANTERIOR'!CP56</f>
        <v>El supervisor del contrato de mantenimiento Con apoyo del Responsable del vehículo</v>
      </c>
      <c r="AC45" s="3" t="str">
        <f>'[1]CM ANTERIOR'!CQ56</f>
        <v>1°, 2°, 3° y 4° trimestre de 2021</v>
      </c>
      <c r="AD45" s="3" t="str">
        <f>'[1]CM ANTERIOR'!CR56</f>
        <v>Porcentaje de cambios autorizados</v>
      </c>
      <c r="AE45" s="2" t="str">
        <f>'[1]CM ANTERIOR'!CS56</f>
        <v xml:space="preserve"> (Numero de repuestos cambiados, originales/numero de repuestos autorizados)*100</v>
      </c>
      <c r="AF45" s="5" t="str">
        <f>'[1]CM ANTERIOR'!CT56</f>
        <v>No Aplica</v>
      </c>
      <c r="AG45" s="3" t="str">
        <f>'[1]CM ANTERIOR'!DO56</f>
        <v>No Aplica</v>
      </c>
      <c r="AH45" s="3" t="str">
        <f>'[1]CM ANTERIOR'!DP56</f>
        <v>No Aplica</v>
      </c>
      <c r="AI45" s="3" t="str">
        <f>'[1]CM ANTERIOR'!DQ56</f>
        <v>No Aplica</v>
      </c>
      <c r="AJ45" s="3" t="str">
        <f>'[1]CM ANTERIOR'!DR56</f>
        <v>No Aplica</v>
      </c>
      <c r="AK45" s="2" t="str">
        <f>'[1]CM ANTERIOR'!DS56</f>
        <v>No Aplica</v>
      </c>
      <c r="AL45" s="4" t="str">
        <f>'[1]CM ANTERIOR'!DT56</f>
        <v>No Aplica</v>
      </c>
      <c r="AM45" s="3" t="str" cm="1">
        <f t="array" ref="AM45">'[1]CM ANTERIOR'!EO56:EO56</f>
        <v>No Aplica</v>
      </c>
      <c r="AN45" s="3" t="str" cm="1">
        <f t="array" ref="AN45">'[1]CM ANTERIOR'!EP56:EP56</f>
        <v>No Aplica</v>
      </c>
      <c r="AO45" s="3" t="str" cm="1">
        <f t="array" ref="AO45">'[1]CM ANTERIOR'!EQ56:EQ56</f>
        <v>No Aplica</v>
      </c>
      <c r="AP45" s="2" t="str" cm="1">
        <f t="array" ref="AP45">'[1]CM ANTERIOR'!ER56:ER56</f>
        <v>No Aplica</v>
      </c>
      <c r="AQ45" s="8">
        <f>'[1]CM ANTERIOR'!ES113</f>
        <v>0</v>
      </c>
    </row>
    <row r="46" spans="1:43" ht="120" x14ac:dyDescent="0.25">
      <c r="A46" s="5" t="str">
        <f>'[1]CM ANTERIOR'!A57</f>
        <v>x</v>
      </c>
      <c r="B46" s="5">
        <f>'[1]CM ANTERIOR'!B57</f>
        <v>0</v>
      </c>
      <c r="C46" s="5">
        <f>'[1]CM ANTERIOR'!C57</f>
        <v>0</v>
      </c>
      <c r="D46" s="5">
        <f>'[1]CM ANTERIOR'!D57</f>
        <v>0</v>
      </c>
      <c r="E46" s="5">
        <f>'[1]CM ANTERIOR'!E57</f>
        <v>0</v>
      </c>
      <c r="F46" s="5">
        <f>'[1]CM ANTERIOR'!F57</f>
        <v>0</v>
      </c>
      <c r="G46" s="5">
        <f>'[1]CM ANTERIOR'!G57</f>
        <v>0</v>
      </c>
      <c r="H46" s="5">
        <f>'[1]CM ANTERIOR'!H57</f>
        <v>0</v>
      </c>
      <c r="I46" s="5">
        <f>'[1]CM ANTERIOR'!I57</f>
        <v>0</v>
      </c>
      <c r="J46" s="5">
        <f>'[1]CM ANTERIOR'!J57</f>
        <v>0</v>
      </c>
      <c r="K46" s="5">
        <f>'[1]CM ANTERIOR'!K57</f>
        <v>0</v>
      </c>
      <c r="L46" s="9" t="str">
        <f>'[1]CM ANTERIOR'!L57</f>
        <v>ADMINSTRACIÓN DE BIENES Y SERVICIOS</v>
      </c>
      <c r="M46" s="4" t="str">
        <f>'[1]CM ANTERIOR'!M57</f>
        <v>R41</v>
      </c>
      <c r="N46" s="3" t="str">
        <f>'[1]CM ANTERIOR'!U57</f>
        <v>Terceros usufructúen los bienes fiscales y/o puedan llegar a apropiarse del bien</v>
      </c>
      <c r="O46" s="7" t="str">
        <f>'[1]CM ANTERIOR'!V57</f>
        <v>Agenda Próximo Comité</v>
      </c>
      <c r="P46" s="7" t="str">
        <f>'[1]CM ANTERIOR'!AA57</f>
        <v>Riesgo Corrupción</v>
      </c>
      <c r="Q46" s="7" t="str">
        <f>'[1]CM ANTERIOR'!AB57</f>
        <v>Corrupción</v>
      </c>
      <c r="R46" s="3" t="str">
        <f>'[1]CM ANTERIOR'!BI57</f>
        <v>Falta de diligencia y oportunidad en la atención de solicitudes de restitución de los inmuebles por parte de las unidades involucradas (Direcciones Territoriales y Oficina Asesora Jurídica) - Principio de confianza legítima (permisividad)</v>
      </c>
      <c r="S46" s="3">
        <f>'[1]CM ANTERIOR'!EW57</f>
        <v>2</v>
      </c>
      <c r="T46" s="7" t="str">
        <f>'[1]CM ANTERIOR'!EX57</f>
        <v>Improbable</v>
      </c>
      <c r="U46" s="3">
        <f>'[1]CM ANTERIOR'!EY57</f>
        <v>5</v>
      </c>
      <c r="V46" s="7" t="str">
        <f>'[1]CM ANTERIOR'!EZ57</f>
        <v>Catastrófico</v>
      </c>
      <c r="W46" s="3">
        <f>'[1]CM ANTERIOR'!FA57</f>
        <v>10</v>
      </c>
      <c r="X46" s="7" t="str">
        <f>'[1]CM ANTERIOR'!FB57</f>
        <v>Extremo</v>
      </c>
      <c r="Y46" s="6" t="str">
        <f>'[1]CM ANTERIOR'!EV57</f>
        <v>Reducir</v>
      </c>
      <c r="Z46" s="4" t="str">
        <f>'[1]CM ANTERIOR'!BT57</f>
        <v xml:space="preserve">Solicitar, trimestralmente, información de los predios de su jurisdicción de cada Dirección Territorial, para conocer el tipo de tenencia (estado) de los inmuebles.
La respuestas se registra en el aplicativo y si hay error en el informe se responde por memorando ( si no hay respuesta se reiteran los memorandos).
</v>
      </c>
      <c r="AA46" s="3" t="str">
        <f>'[1]CM ANTERIOR'!CO57</f>
        <v>Memorandos y expediente de los inmuebles</v>
      </c>
      <c r="AB46" s="3" t="str">
        <f>'[1]CM ANTERIOR'!CP57</f>
        <v>Coordinador(a) del Proceso de Bienes y Seguros Con apoyo del personal del grupo</v>
      </c>
      <c r="AC46" s="3" t="str">
        <f>'[1]CM ANTERIOR'!CQ57</f>
        <v>1°, 2°, 3° y 4° trimestre de 2021</v>
      </c>
      <c r="AD46" s="3" t="str">
        <f>'[1]CM ANTERIOR'!CR57</f>
        <v>Saneamiento de Bienes fiscales</v>
      </c>
      <c r="AE46" s="2" t="str">
        <f>'[1]CM ANTERIOR'!CS57</f>
        <v xml:space="preserve"> No de Bienes fiscales saneados/ No Total de Bienes fiscales a cargo</v>
      </c>
      <c r="AF46" s="5" t="str">
        <f>'[1]CM ANTERIOR'!CT57</f>
        <v>No Aplica</v>
      </c>
      <c r="AG46" s="3" t="str">
        <f>'[1]CM ANTERIOR'!DO57</f>
        <v>No Aplica</v>
      </c>
      <c r="AH46" s="3" t="str">
        <f>'[1]CM ANTERIOR'!DP57</f>
        <v>No Aplica</v>
      </c>
      <c r="AI46" s="3" t="str">
        <f>'[1]CM ANTERIOR'!DQ57</f>
        <v>No Aplica</v>
      </c>
      <c r="AJ46" s="3" t="str">
        <f>'[1]CM ANTERIOR'!DR57</f>
        <v>No Aplica</v>
      </c>
      <c r="AK46" s="2" t="str">
        <f>'[1]CM ANTERIOR'!DS57</f>
        <v>No Aplica</v>
      </c>
      <c r="AL46" s="4" t="str">
        <f>'[1]CM ANTERIOR'!DT57</f>
        <v>No Aplica</v>
      </c>
      <c r="AM46" s="3" t="str" cm="1">
        <f t="array" ref="AM46">'[1]CM ANTERIOR'!EO57:EO57</f>
        <v>No Aplica</v>
      </c>
      <c r="AN46" s="3" t="str" cm="1">
        <f t="array" ref="AN46">'[1]CM ANTERIOR'!EP57:EP57</f>
        <v>No Aplica</v>
      </c>
      <c r="AO46" s="3" t="str" cm="1">
        <f t="array" ref="AO46">'[1]CM ANTERIOR'!EQ57:EQ57</f>
        <v>No Aplica</v>
      </c>
      <c r="AP46" s="2" t="str" cm="1">
        <f t="array" ref="AP46">'[1]CM ANTERIOR'!ER57:ER57</f>
        <v>No Aplica</v>
      </c>
      <c r="AQ46" s="8">
        <f>'[1]CM ANTERIOR'!ES114</f>
        <v>0</v>
      </c>
    </row>
    <row r="47" spans="1:43" ht="120" x14ac:dyDescent="0.25">
      <c r="A47" s="5" t="str">
        <f>'[1]CM ANTERIOR'!A58</f>
        <v>x</v>
      </c>
      <c r="B47" s="5">
        <f>'[1]CM ANTERIOR'!B58</f>
        <v>0</v>
      </c>
      <c r="C47" s="5">
        <f>'[1]CM ANTERIOR'!C58</f>
        <v>0</v>
      </c>
      <c r="D47" s="5">
        <f>'[1]CM ANTERIOR'!D58</f>
        <v>0</v>
      </c>
      <c r="E47" s="5">
        <f>'[1]CM ANTERIOR'!E58</f>
        <v>0</v>
      </c>
      <c r="F47" s="5">
        <f>'[1]CM ANTERIOR'!F58</f>
        <v>0</v>
      </c>
      <c r="G47" s="5">
        <f>'[1]CM ANTERIOR'!G58</f>
        <v>0</v>
      </c>
      <c r="H47" s="5">
        <f>'[1]CM ANTERIOR'!H58</f>
        <v>0</v>
      </c>
      <c r="I47" s="5">
        <f>'[1]CM ANTERIOR'!I58</f>
        <v>0</v>
      </c>
      <c r="J47" s="5">
        <f>'[1]CM ANTERIOR'!J58</f>
        <v>0</v>
      </c>
      <c r="K47" s="5">
        <f>'[1]CM ANTERIOR'!K58</f>
        <v>0</v>
      </c>
      <c r="L47" s="9" t="str">
        <f>'[1]CM ANTERIOR'!L58</f>
        <v>ADMINSTRACIÓN DE BIENES Y SERVICIOS</v>
      </c>
      <c r="M47" s="4" t="str">
        <f>'[1]CM ANTERIOR'!M58</f>
        <v>R42</v>
      </c>
      <c r="N47" s="3" t="str">
        <f>'[1]CM ANTERIOR'!U58</f>
        <v>Manejo inadecuado de la información institucional en beneficio particular o de terceros</v>
      </c>
      <c r="O47" s="7" t="str">
        <f>'[1]CM ANTERIOR'!V58</f>
        <v>Si</v>
      </c>
      <c r="P47" s="7" t="str">
        <f>'[1]CM ANTERIOR'!AA58</f>
        <v>Riesgo Corrupción</v>
      </c>
      <c r="Q47" s="7" t="str">
        <f>'[1]CM ANTERIOR'!AB58</f>
        <v>Corrupción</v>
      </c>
      <c r="R47" s="3" t="str">
        <f>'[1]CM ANTERIOR'!BI58</f>
        <v>Directivo, funcionario o contratista de prestación de servicios que, por sí o por persona interpuesta, reciba, solicite o acepte una dádiva o cualquier beneficio para que falsifique, destruya, suprima, oculte o incorpore indebidamente documentos”.</v>
      </c>
      <c r="S47" s="3">
        <f>'[1]CM ANTERIOR'!EW58</f>
        <v>1</v>
      </c>
      <c r="T47" s="7" t="str">
        <f>'[1]CM ANTERIOR'!EX58</f>
        <v>Rara Vez</v>
      </c>
      <c r="U47" s="3">
        <f>'[1]CM ANTERIOR'!EY58</f>
        <v>4</v>
      </c>
      <c r="V47" s="7" t="str">
        <f>'[1]CM ANTERIOR'!EZ58</f>
        <v>Mayor</v>
      </c>
      <c r="W47" s="3">
        <f>'[1]CM ANTERIOR'!FA58</f>
        <v>4</v>
      </c>
      <c r="X47" s="7" t="str">
        <f>'[1]CM ANTERIOR'!FB58</f>
        <v>Alto</v>
      </c>
      <c r="Y47" s="6" t="str">
        <f>'[1]CM ANTERIOR'!EV58</f>
        <v>Reducir</v>
      </c>
      <c r="Z47" s="4" t="str">
        <f>'[1]CM ANTERIOR'!BT58</f>
        <v>Verificar mensualmente, que los expedientes prestados sean devueltos  (solo se atienden solicitudes de préstamo mediante memorando y en lo posible se envían digitalizados).
En caso de no devolución o  entrega incompleta debe identificarse a quien fue prestado el expediente físico y realizar requerimiento</v>
      </c>
      <c r="AA47" s="3" t="str">
        <f>'[1]CM ANTERIOR'!CO58</f>
        <v>Planillas de control de préstamo de expedientes</v>
      </c>
      <c r="AB47" s="3" t="str">
        <f>'[1]CM ANTERIOR'!CP58</f>
        <v>Coordinador Grupo Interno de trabajo Administración Documental Con el personal del grupo</v>
      </c>
      <c r="AC47" s="3" t="str">
        <f>'[1]CM ANTERIOR'!CQ58</f>
        <v>1°, 2°, 3° y 4° trimestre de 2021</v>
      </c>
      <c r="AD47" s="3" t="str">
        <f>'[1]CM ANTERIOR'!CR58</f>
        <v>Devoluciones</v>
      </c>
      <c r="AE47" s="2" t="str">
        <f>'[1]CM ANTERIOR'!CS58</f>
        <v>(Expedientes no entregados o entregados incompletos o intervenidos/Expedientes físicos prestados) * 100</v>
      </c>
      <c r="AF47" s="5" t="str">
        <f>'[1]CM ANTERIOR'!CT58</f>
        <v>No Aplica</v>
      </c>
      <c r="AG47" s="3" t="str">
        <f>'[1]CM ANTERIOR'!DO58</f>
        <v>No Aplica</v>
      </c>
      <c r="AH47" s="3" t="str">
        <f>'[1]CM ANTERIOR'!DP58</f>
        <v>No Aplica</v>
      </c>
      <c r="AI47" s="3" t="str">
        <f>'[1]CM ANTERIOR'!DQ58</f>
        <v>No Aplica</v>
      </c>
      <c r="AJ47" s="3" t="str">
        <f>'[1]CM ANTERIOR'!DR58</f>
        <v>No Aplica</v>
      </c>
      <c r="AK47" s="2" t="str">
        <f>'[1]CM ANTERIOR'!DS58</f>
        <v>No Aplica</v>
      </c>
      <c r="AL47" s="4" t="str">
        <f>'[1]CM ANTERIOR'!DT58</f>
        <v>No Aplica</v>
      </c>
      <c r="AM47" s="3" t="str" cm="1">
        <f t="array" ref="AM47">'[1]CM ANTERIOR'!EO58:EO58</f>
        <v>No Aplica</v>
      </c>
      <c r="AN47" s="3" t="str" cm="1">
        <f t="array" ref="AN47">'[1]CM ANTERIOR'!EP58:EP58</f>
        <v>No Aplica</v>
      </c>
      <c r="AO47" s="3" t="str" cm="1">
        <f t="array" ref="AO47">'[1]CM ANTERIOR'!EQ58:EQ58</f>
        <v>No Aplica</v>
      </c>
      <c r="AP47" s="2" t="str" cm="1">
        <f t="array" ref="AP47">'[1]CM ANTERIOR'!ER58:ER58</f>
        <v>No Aplica</v>
      </c>
      <c r="AQ47" s="8">
        <f>'[1]CM ANTERIOR'!ES115</f>
        <v>0</v>
      </c>
    </row>
    <row r="48" spans="1:43" ht="135" x14ac:dyDescent="0.25">
      <c r="A48" s="5">
        <f>'[1]CM ANTERIOR'!A59</f>
        <v>0</v>
      </c>
      <c r="B48" s="5">
        <f>'[1]CM ANTERIOR'!B59</f>
        <v>0</v>
      </c>
      <c r="C48" s="5">
        <f>'[1]CM ANTERIOR'!C59</f>
        <v>0</v>
      </c>
      <c r="D48" s="5">
        <f>'[1]CM ANTERIOR'!D59</f>
        <v>0</v>
      </c>
      <c r="E48" s="5">
        <f>'[1]CM ANTERIOR'!E59</f>
        <v>0</v>
      </c>
      <c r="F48" s="5">
        <f>'[1]CM ANTERIOR'!F59</f>
        <v>0</v>
      </c>
      <c r="G48" s="5">
        <f>'[1]CM ANTERIOR'!G59</f>
        <v>0</v>
      </c>
      <c r="H48" s="5">
        <f>'[1]CM ANTERIOR'!H59</f>
        <v>0</v>
      </c>
      <c r="I48" s="5">
        <f>'[1]CM ANTERIOR'!I59</f>
        <v>0</v>
      </c>
      <c r="J48" s="5">
        <f>'[1]CM ANTERIOR'!J59</f>
        <v>0</v>
      </c>
      <c r="K48" s="5">
        <f>'[1]CM ANTERIOR'!K59</f>
        <v>0</v>
      </c>
      <c r="L48" s="5" t="str">
        <f>'[1]CM ANTERIOR'!L59</f>
        <v>EVALUACIÓN Y SEGUIMIENTO</v>
      </c>
      <c r="M48" s="4" t="str">
        <f>'[1]CM ANTERIOR'!M59</f>
        <v>R43</v>
      </c>
      <c r="N48" s="3" t="str">
        <f>'[1]CM ANTERIOR'!U59</f>
        <v>Adelantar sin objetividad e independencia la evaluación de la eficiencia, eficacia y efectividad de los controles de la Entidad.</v>
      </c>
      <c r="O48" s="7" t="str">
        <f>'[1]CM ANTERIOR'!V59</f>
        <v>Si</v>
      </c>
      <c r="P48" s="7" t="str">
        <f>'[1]CM ANTERIOR'!AA59</f>
        <v>Riesgo Gestión Proceso</v>
      </c>
      <c r="Q48" s="7" t="str">
        <f>'[1]CM ANTERIOR'!AB59</f>
        <v>Operativos</v>
      </c>
      <c r="R48" s="3" t="str">
        <f>'[1]CM ANTERIOR'!BI59</f>
        <v>Cuando se desconocen o incumplen las normas que rigen el ejercicio de auditoría de acuerdo con el marco internacional para la práctica profesional de la auditoría interna</v>
      </c>
      <c r="S48" s="3">
        <f>'[1]CM ANTERIOR'!EW59</f>
        <v>1</v>
      </c>
      <c r="T48" s="7" t="str">
        <f>'[1]CM ANTERIOR'!EX59</f>
        <v>Rara Vez</v>
      </c>
      <c r="U48" s="3">
        <f>'[1]CM ANTERIOR'!EY59</f>
        <v>3</v>
      </c>
      <c r="V48" s="7" t="str">
        <f>'[1]CM ANTERIOR'!EZ59</f>
        <v>Moderado</v>
      </c>
      <c r="W48" s="3">
        <f>'[1]CM ANTERIOR'!FA59</f>
        <v>3</v>
      </c>
      <c r="X48" s="7" t="str">
        <f>'[1]CM ANTERIOR'!FB59</f>
        <v>Moderado</v>
      </c>
      <c r="Y48" s="6" t="str">
        <f>'[1]CM ANTERIOR'!EV59</f>
        <v>Reducir</v>
      </c>
      <c r="Z48" s="4" t="str">
        <f>'[1]CM ANTERIOR'!BT59</f>
        <v>Revisar, Semanalmente o para cada producto, el cumplimiento de los referentes de calidad - previo a su liberación a las partes interesadas- en las comunicaciones, informes, evaluaciones y demás productos que se elaboran en la Oficina de Control Interno.
Al detectar desviaciones que son objeto de observación a través del ejercicio de aseguramiento, se procede a verificar la calidad, oportunidad y pertinencia de la anotación, previa, a su aprobación de comunicación a las partes interesadas.</v>
      </c>
      <c r="AA48" s="3" t="str">
        <f>'[1]CM ANTERIOR'!CO59</f>
        <v>Registros de mesa de trabajo presenciales o virtuales y correos electrónicos</v>
      </c>
      <c r="AB48" s="3" t="str">
        <f>'[1]CM ANTERIOR'!CP59</f>
        <v>Jefe de la Oficina de Control Interno con apoyo de los Coordinadores de Grupo de la OCI</v>
      </c>
      <c r="AC48" s="3" t="str">
        <f>'[1]CM ANTERIOR'!CQ59</f>
        <v xml:space="preserve">4° Trimestre </v>
      </c>
      <c r="AD48" s="3" t="str">
        <f>'[1]CM ANTERIOR'!CR59</f>
        <v>Porcentaje de Calidad en el producto OCI</v>
      </c>
      <c r="AE48" s="2" t="str">
        <f>'[1]CM ANTERIOR'!CS59</f>
        <v># productos OCI revisados previa liberación x mes / # productos OCI elaborados x mes * 100</v>
      </c>
      <c r="AF48" s="5" t="str">
        <f>'[1]CM ANTERIOR'!CT59</f>
        <v>No Aplica</v>
      </c>
      <c r="AG48" s="3" t="str">
        <f>'[1]CM ANTERIOR'!DO59</f>
        <v>No aplica</v>
      </c>
      <c r="AH48" s="3" t="str">
        <f>'[1]CM ANTERIOR'!DP59</f>
        <v>No aplica</v>
      </c>
      <c r="AI48" s="3" t="str">
        <f>'[1]CM ANTERIOR'!DQ59</f>
        <v>No aplica</v>
      </c>
      <c r="AJ48" s="3" t="str">
        <f>'[1]CM ANTERIOR'!DR59</f>
        <v>No aplica</v>
      </c>
      <c r="AK48" s="2" t="str">
        <f>'[1]CM ANTERIOR'!DS59</f>
        <v>No aplica</v>
      </c>
      <c r="AL48" s="4" t="str">
        <f>'[1]CM ANTERIOR'!DT59</f>
        <v>No aplica</v>
      </c>
      <c r="AM48" s="3" t="str" cm="1">
        <f t="array" ref="AM48">'[1]CM ANTERIOR'!EO59:EO59</f>
        <v>No Aplica</v>
      </c>
      <c r="AN48" s="3" t="str" cm="1">
        <f t="array" ref="AN48">'[1]CM ANTERIOR'!EP59:EP59</f>
        <v>No Aplica</v>
      </c>
      <c r="AO48" s="3" t="str" cm="1">
        <f t="array" ref="AO48">'[1]CM ANTERIOR'!EQ59:EQ59</f>
        <v>No Aplica</v>
      </c>
      <c r="AP48" s="2" t="str" cm="1">
        <f t="array" ref="AP48">'[1]CM ANTERIOR'!ER59:ER59</f>
        <v>No Aplica</v>
      </c>
      <c r="AQ48" s="2" t="str" cm="1">
        <f t="array" ref="AQ48">'[1]CM ANTERIOR'!ES59:ES59</f>
        <v>No Aplica</v>
      </c>
    </row>
    <row r="49" spans="1:43" ht="90" x14ac:dyDescent="0.25">
      <c r="A49" s="5" t="str">
        <f>'[1]CM ANTERIOR'!A61</f>
        <v>x</v>
      </c>
      <c r="B49" s="5">
        <f>'[1]CM ANTERIOR'!B61</f>
        <v>0</v>
      </c>
      <c r="C49" s="5">
        <f>'[1]CM ANTERIOR'!C61</f>
        <v>0</v>
      </c>
      <c r="D49" s="5">
        <f>'[1]CM ANTERIOR'!D61</f>
        <v>0</v>
      </c>
      <c r="E49" s="5">
        <f>'[1]CM ANTERIOR'!E61</f>
        <v>0</v>
      </c>
      <c r="F49" s="5">
        <f>'[1]CM ANTERIOR'!F61</f>
        <v>0</v>
      </c>
      <c r="G49" s="5">
        <f>'[1]CM ANTERIOR'!G61</f>
        <v>0</v>
      </c>
      <c r="H49" s="5">
        <f>'[1]CM ANTERIOR'!H61</f>
        <v>0</v>
      </c>
      <c r="I49" s="5">
        <f>'[1]CM ANTERIOR'!I61</f>
        <v>0</v>
      </c>
      <c r="J49" s="5">
        <f>'[1]CM ANTERIOR'!J61</f>
        <v>0</v>
      </c>
      <c r="K49" s="5">
        <f>'[1]CM ANTERIOR'!K61</f>
        <v>0</v>
      </c>
      <c r="L49" s="5" t="str">
        <f>'[1]CM ANTERIOR'!L61</f>
        <v>GESTIÓN CONTRACTUAL</v>
      </c>
      <c r="M49" s="4" t="str">
        <f>'[1]CM ANTERIOR'!M61</f>
        <v>R45</v>
      </c>
      <c r="N49" s="3" t="str">
        <f>'[1]CM ANTERIOR'!U61</f>
        <v>Suministro con fines de lucro a futuros proponentes documentos precontractuales antes de ser publicados para favorecer a dicho particular</v>
      </c>
      <c r="O49" s="7" t="str">
        <f>'[1]CM ANTERIOR'!V61</f>
        <v>Borrador</v>
      </c>
      <c r="P49" s="7" t="str">
        <f>'[1]CM ANTERIOR'!AA61</f>
        <v>Riesgo Corrupción</v>
      </c>
      <c r="Q49" s="7" t="str">
        <f>'[1]CM ANTERIOR'!AB61</f>
        <v>Corrupción</v>
      </c>
      <c r="R49" s="3" t="str">
        <f>'[1]CM ANTERIOR'!BI61</f>
        <v>Intereses y favorecimiento económico personal o corporativo intencionado fuera de las normas y procedimientos</v>
      </c>
      <c r="S49" s="3">
        <f>'[1]CM ANTERIOR'!EW61</f>
        <v>1</v>
      </c>
      <c r="T49" s="7">
        <f>'[1]CM ANTERIOR'!EX61</f>
        <v>0</v>
      </c>
      <c r="U49" s="3">
        <f>'[1]CM ANTERIOR'!EY61</f>
        <v>1</v>
      </c>
      <c r="V49" s="7">
        <f>'[1]CM ANTERIOR'!EZ61</f>
        <v>0</v>
      </c>
      <c r="W49" s="3">
        <f>'[1]CM ANTERIOR'!FA61</f>
        <v>1</v>
      </c>
      <c r="X49" s="7">
        <f>'[1]CM ANTERIOR'!FB61</f>
        <v>0</v>
      </c>
      <c r="Y49" s="6">
        <f>'[1]CM ANTERIOR'!EV61</f>
        <v>0</v>
      </c>
      <c r="Z49" s="4" t="e">
        <f>'[1]CM ANTERIOR'!#REF!</f>
        <v>#REF!</v>
      </c>
      <c r="AA49" s="3">
        <f>'[1]CM ANTERIOR'!CO61</f>
        <v>0</v>
      </c>
      <c r="AB49" s="3">
        <f>'[1]CM ANTERIOR'!CP61</f>
        <v>0</v>
      </c>
      <c r="AC49" s="3">
        <f>'[1]CM ANTERIOR'!CQ61</f>
        <v>0</v>
      </c>
      <c r="AD49" s="3">
        <f>'[1]CM ANTERIOR'!CR61</f>
        <v>0</v>
      </c>
      <c r="AE49" s="2">
        <f>'[1]CM ANTERIOR'!CS61</f>
        <v>0</v>
      </c>
      <c r="AF49" s="5">
        <f>'[1]CM ANTERIOR'!CT61</f>
        <v>0</v>
      </c>
      <c r="AG49" s="3">
        <f>'[1]CM ANTERIOR'!DO61</f>
        <v>0</v>
      </c>
      <c r="AH49" s="3">
        <f>'[1]CM ANTERIOR'!DP61</f>
        <v>0</v>
      </c>
      <c r="AI49" s="3">
        <f>'[1]CM ANTERIOR'!DQ61</f>
        <v>0</v>
      </c>
      <c r="AJ49" s="3">
        <f>'[1]CM ANTERIOR'!DR61</f>
        <v>0</v>
      </c>
      <c r="AK49" s="2">
        <f>'[1]CM ANTERIOR'!DS61</f>
        <v>0</v>
      </c>
      <c r="AL49" s="4">
        <f>'[1]CM ANTERIOR'!DT61</f>
        <v>0</v>
      </c>
      <c r="AM49" s="3" cm="1">
        <f t="array" ref="AM49">'[1]CM ANTERIOR'!EO61:EO61</f>
        <v>0</v>
      </c>
      <c r="AN49" s="3" cm="1">
        <f t="array" ref="AN49">'[1]CM ANTERIOR'!EP61:EP61</f>
        <v>0</v>
      </c>
      <c r="AO49" s="3" cm="1">
        <f t="array" ref="AO49">'[1]CM ANTERIOR'!EQ61:EQ61</f>
        <v>0</v>
      </c>
      <c r="AP49" s="2" cm="1">
        <f t="array" ref="AP49">'[1]CM ANTERIOR'!ER61:ER61</f>
        <v>0</v>
      </c>
      <c r="AQ49" s="8">
        <f>'[1]CM ANTERIOR'!ES118</f>
        <v>0</v>
      </c>
    </row>
    <row r="50" spans="1:43" ht="240" x14ac:dyDescent="0.25">
      <c r="A50" s="5" t="str">
        <f>'[1]CM ANTERIOR'!A62</f>
        <v>x</v>
      </c>
      <c r="B50" s="5">
        <f>'[1]CM ANTERIOR'!B62</f>
        <v>0</v>
      </c>
      <c r="C50" s="5">
        <f>'[1]CM ANTERIOR'!C62</f>
        <v>0</v>
      </c>
      <c r="D50" s="5">
        <f>'[1]CM ANTERIOR'!D62</f>
        <v>0</v>
      </c>
      <c r="E50" s="5">
        <f>'[1]CM ANTERIOR'!E62</f>
        <v>0</v>
      </c>
      <c r="F50" s="5">
        <f>'[1]CM ANTERIOR'!F62</f>
        <v>0</v>
      </c>
      <c r="G50" s="5">
        <f>'[1]CM ANTERIOR'!G62</f>
        <v>0</v>
      </c>
      <c r="H50" s="5">
        <f>'[1]CM ANTERIOR'!H62</f>
        <v>0</v>
      </c>
      <c r="I50" s="5">
        <f>'[1]CM ANTERIOR'!I62</f>
        <v>0</v>
      </c>
      <c r="J50" s="5">
        <f>'[1]CM ANTERIOR'!J62</f>
        <v>0</v>
      </c>
      <c r="K50" s="5">
        <f>'[1]CM ANTERIOR'!K62</f>
        <v>0</v>
      </c>
      <c r="L50" s="5" t="str">
        <f>'[1]CM ANTERIOR'!L62</f>
        <v>GESTIÓN CONTRACTUAL</v>
      </c>
      <c r="M50" s="4" t="str">
        <f>'[1]CM ANTERIOR'!M62</f>
        <v>R46</v>
      </c>
      <c r="N50" s="3" t="str">
        <f>'[1]CM ANTERIOR'!U62</f>
        <v>Omisión o elaboración deficiente de documentos precontractuales a fin de favorecer a un particular</v>
      </c>
      <c r="O50" s="7" t="str">
        <f>'[1]CM ANTERIOR'!V62</f>
        <v>Borrador</v>
      </c>
      <c r="P50" s="7" t="str">
        <f>'[1]CM ANTERIOR'!AA62</f>
        <v>Riesgo Corrupción</v>
      </c>
      <c r="Q50" s="7" t="str">
        <f>'[1]CM ANTERIOR'!AB62</f>
        <v>Corrupción</v>
      </c>
      <c r="R50" s="3" t="str">
        <f>'[1]CM ANTERIOR'!BI62</f>
        <v>Intereses y favorecimiento económico personal o corporativo intencionado fuera de las normas y procedimientos</v>
      </c>
      <c r="S50" s="3">
        <f>'[1]CM ANTERIOR'!EW62</f>
        <v>3</v>
      </c>
      <c r="T50" s="7" t="str">
        <f>'[1]CM ANTERIOR'!EX62</f>
        <v>Posible</v>
      </c>
      <c r="U50" s="3">
        <f>'[1]CM ANTERIOR'!EY62</f>
        <v>4</v>
      </c>
      <c r="V50" s="7" t="str">
        <f>'[1]CM ANTERIOR'!EZ62</f>
        <v>Mayor</v>
      </c>
      <c r="W50" s="3">
        <f>'[1]CM ANTERIOR'!FA62</f>
        <v>12</v>
      </c>
      <c r="X50" s="7" t="str">
        <f>'[1]CM ANTERIOR'!FB62</f>
        <v>Extremo</v>
      </c>
      <c r="Y50" s="6" t="str">
        <f>'[1]CM ANTERIOR'!EV62</f>
        <v>Reducir</v>
      </c>
      <c r="Z50" s="4" t="str">
        <f>'[1]CM ANTERIOR'!BT61</f>
        <v>La  Oficina Asesora de Planeación sugiere revisar la redacción de esta actividad de control, especialmente para asegurar correlación directa con la causa raíz “Intereses y favorecimiento económico personal o corporativo intencionado fuera de las normas y procedimientos.”, así mismo como los responsables de su ejecución y medidas existentes.
En cuando a la propuesta de “Fomentar principios y valores en la prevención de hechos de corrupción” se precisa que el Plan de Acción Anual 2020 incluye las actividades:
 “Dar continuidad al plan de fortalecimiento del código de integridad y gestión ética de la entidad” a cargo de la  Subdirección Administrativa.
“Realizar talleres sobre la responsabilidad de los servidores públicos (deberes, derechos y obligaciones)” a cargo de la Secretaría General.</v>
      </c>
      <c r="AA50" s="3" t="str">
        <f>'[1]CM ANTERIOR'!CO62</f>
        <v xml:space="preserve">Documentos Precontractuales Obligatorios - Carpeta del Proceso
 </v>
      </c>
      <c r="AB50" s="3" t="str">
        <f>'[1]CM ANTERIOR'!CP62</f>
        <v>Coordinador del Grupo de Asuntos Precontractuales
Con apoyo del  Abogado Líder de Proceso, Miembros de los Equipos de Revisión de la Dirección de Contratación</v>
      </c>
      <c r="AC50" s="3" t="str">
        <f>'[1]CM ANTERIOR'!CQ62</f>
        <v>1°, 2°, 3° y 4° trimestre de 2021</v>
      </c>
      <c r="AD50" s="3" t="str">
        <f>'[1]CM ANTERIOR'!CR62</f>
        <v xml:space="preserve">Aforo total de documentos obligatorios </v>
      </c>
      <c r="AE50" s="2" t="str">
        <f>'[1]CM ANTERIOR'!CS62</f>
        <v># de procesos incompletos / Total de procesos evacuados</v>
      </c>
      <c r="AF50" s="5">
        <f>'[1]CM ANTERIOR'!CT62</f>
        <v>0</v>
      </c>
      <c r="AG50" s="3">
        <f>'[1]CM ANTERIOR'!DO62</f>
        <v>0</v>
      </c>
      <c r="AH50" s="3">
        <f>'[1]CM ANTERIOR'!DP62</f>
        <v>0</v>
      </c>
      <c r="AI50" s="3">
        <f>'[1]CM ANTERIOR'!DQ62</f>
        <v>0</v>
      </c>
      <c r="AJ50" s="3">
        <f>'[1]CM ANTERIOR'!DR62</f>
        <v>0</v>
      </c>
      <c r="AK50" s="2">
        <f>'[1]CM ANTERIOR'!DS62</f>
        <v>0</v>
      </c>
      <c r="AL50" s="4">
        <f>'[1]CM ANTERIOR'!DT62</f>
        <v>0</v>
      </c>
      <c r="AM50" s="3" cm="1">
        <f t="array" ref="AM50">'[1]CM ANTERIOR'!EO62:EO62</f>
        <v>0</v>
      </c>
      <c r="AN50" s="3" cm="1">
        <f t="array" ref="AN50">'[1]CM ANTERIOR'!EP62:EP62</f>
        <v>0</v>
      </c>
      <c r="AO50" s="3" cm="1">
        <f t="array" ref="AO50">'[1]CM ANTERIOR'!EQ62:EQ62</f>
        <v>0</v>
      </c>
      <c r="AP50" s="2" cm="1">
        <f t="array" ref="AP50">'[1]CM ANTERIOR'!ER62:ER62</f>
        <v>0</v>
      </c>
      <c r="AQ50" s="8">
        <f>'[1]CM ANTERIOR'!ES119</f>
        <v>0</v>
      </c>
    </row>
    <row r="51" spans="1:43" ht="195" x14ac:dyDescent="0.25">
      <c r="A51" s="5" t="str">
        <f>'[1]CM ANTERIOR'!A63</f>
        <v>x</v>
      </c>
      <c r="B51" s="5">
        <f>'[1]CM ANTERIOR'!B63</f>
        <v>0</v>
      </c>
      <c r="C51" s="5">
        <f>'[1]CM ANTERIOR'!C63</f>
        <v>0</v>
      </c>
      <c r="D51" s="5">
        <f>'[1]CM ANTERIOR'!D63</f>
        <v>0</v>
      </c>
      <c r="E51" s="5">
        <f>'[1]CM ANTERIOR'!E63</f>
        <v>0</v>
      </c>
      <c r="F51" s="5">
        <f>'[1]CM ANTERIOR'!F63</f>
        <v>0</v>
      </c>
      <c r="G51" s="5">
        <f>'[1]CM ANTERIOR'!G63</f>
        <v>0</v>
      </c>
      <c r="H51" s="5">
        <f>'[1]CM ANTERIOR'!H63</f>
        <v>0</v>
      </c>
      <c r="I51" s="5">
        <f>'[1]CM ANTERIOR'!I63</f>
        <v>0</v>
      </c>
      <c r="J51" s="5">
        <f>'[1]CM ANTERIOR'!J63</f>
        <v>0</v>
      </c>
      <c r="K51" s="5">
        <f>'[1]CM ANTERIOR'!K63</f>
        <v>0</v>
      </c>
      <c r="L51" s="5" t="str">
        <f>'[1]CM ANTERIOR'!L63</f>
        <v>GESTIÓN CONTRACTUAL</v>
      </c>
      <c r="M51" s="4" t="str">
        <f>'[1]CM ANTERIOR'!M63</f>
        <v>R47</v>
      </c>
      <c r="N51" s="3" t="str">
        <f>'[1]CM ANTERIOR'!U63</f>
        <v>Evaluaciones Técnica, Jurídica, Económica y/o Financiera de los Requisitos Habilitantes o en la ponderación de manera irregular que permita favorecer determinada propuesta y por ende al proponente sin ser observada por otros</v>
      </c>
      <c r="O51" s="7" t="str">
        <f>'[1]CM ANTERIOR'!V63</f>
        <v>Borrador</v>
      </c>
      <c r="P51" s="7" t="str">
        <f>'[1]CM ANTERIOR'!AA63</f>
        <v>Riesgo Corrupción</v>
      </c>
      <c r="Q51" s="7" t="str">
        <f>'[1]CM ANTERIOR'!AB63</f>
        <v>Corrupción</v>
      </c>
      <c r="R51" s="3" t="str">
        <f>'[1]CM ANTERIOR'!BI63</f>
        <v>Intereses y favorecimiento económico personal o corporativo intencionado fuera de las normas y procedimientos”, “Evaluación Incoherente. Se refiere a la posibilidad de que un Evaluador cometa errores en la metodología, o criterios de evaluación.
Evaluación Incoherente. Se refiere a la posibilidad de que un Evaluador cometa errores en la metodología, o criterios de evaluación.</v>
      </c>
      <c r="S51" s="3">
        <f>'[1]CM ANTERIOR'!EW63</f>
        <v>3</v>
      </c>
      <c r="T51" s="7" t="str">
        <f>'[1]CM ANTERIOR'!EX63</f>
        <v>Posible</v>
      </c>
      <c r="U51" s="3">
        <f>'[1]CM ANTERIOR'!EY63</f>
        <v>4</v>
      </c>
      <c r="V51" s="7" t="str">
        <f>'[1]CM ANTERIOR'!EZ63</f>
        <v>Mayor</v>
      </c>
      <c r="W51" s="3">
        <f>'[1]CM ANTERIOR'!FA63</f>
        <v>12</v>
      </c>
      <c r="X51" s="7" t="str">
        <f>'[1]CM ANTERIOR'!FB63</f>
        <v>Extremo</v>
      </c>
      <c r="Y51" s="6" t="str">
        <f>'[1]CM ANTERIOR'!EV63</f>
        <v>Reducir</v>
      </c>
      <c r="Z51" s="4" t="str">
        <f>'[1]CM ANTERIOR'!BT63</f>
        <v>Verificar la calidad de cada  informe de evaluación con el propósito de impedir la manifestación del riesgo. En caso de detectar errores en la metodología o incumplimiento de normas y procedimientos se procede a corregir el informes de evaluación.</v>
      </c>
      <c r="AA51" s="3" t="str">
        <f>'[1]CM ANTERIOR'!CO63</f>
        <v>Informe de evaluación – Carpeta del proceso</v>
      </c>
      <c r="AB51" s="3" t="str">
        <f>'[1]CM ANTERIOR'!CP63</f>
        <v>Director de Contratación con apoyo del Coordinador del Grupo de Asuntos Precontractuales, profesionales evaluadores y abogado líder</v>
      </c>
      <c r="AC51" s="3" t="str">
        <f>'[1]CM ANTERIOR'!CQ63</f>
        <v xml:space="preserve">Mensual </v>
      </c>
      <c r="AD51" s="3" t="str">
        <f>'[1]CM ANTERIOR'!CR63</f>
        <v>Informes de evaluación revisados</v>
      </c>
      <c r="AE51" s="2" t="str">
        <f>'[1]CM ANTERIOR'!CS63</f>
        <v>Número de correcciones efectuadas en los informes de evaluación/total de evaluaciones realizadas </v>
      </c>
      <c r="AF51" s="5" t="str">
        <f>'[1]CM ANTERIOR'!CT63</f>
        <v>No Aplica</v>
      </c>
      <c r="AG51" s="3" t="str">
        <f>'[1]CM ANTERIOR'!DO63</f>
        <v>No aplica</v>
      </c>
      <c r="AH51" s="3" t="str">
        <f>'[1]CM ANTERIOR'!DP63</f>
        <v>No aplica</v>
      </c>
      <c r="AI51" s="3" t="str">
        <f>'[1]CM ANTERIOR'!DQ63</f>
        <v>No aplica</v>
      </c>
      <c r="AJ51" s="3" t="str">
        <f>'[1]CM ANTERIOR'!DR63</f>
        <v>No aplica</v>
      </c>
      <c r="AK51" s="2" t="str">
        <f>'[1]CM ANTERIOR'!DS63</f>
        <v>No aplica</v>
      </c>
      <c r="AL51" s="4" t="str">
        <f>'[1]CM ANTERIOR'!DT63</f>
        <v>No aplica</v>
      </c>
      <c r="AM51" s="3" t="str" cm="1">
        <f t="array" ref="AM51">'[1]CM ANTERIOR'!EO63:EO63</f>
        <v>No Aplica</v>
      </c>
      <c r="AN51" s="3" t="str" cm="1">
        <f t="array" ref="AN51">'[1]CM ANTERIOR'!EP63:EP63</f>
        <v>No Aplica</v>
      </c>
      <c r="AO51" s="3" t="str" cm="1">
        <f t="array" ref="AO51">'[1]CM ANTERIOR'!EQ63:EQ63</f>
        <v>No Aplica</v>
      </c>
      <c r="AP51" s="2" t="str" cm="1">
        <f t="array" ref="AP51">'[1]CM ANTERIOR'!ER63:ER63</f>
        <v>No Aplica</v>
      </c>
      <c r="AQ51" s="8">
        <f>'[1]CM ANTERIOR'!ES120</f>
        <v>0</v>
      </c>
    </row>
    <row r="52" spans="1:43" ht="105" x14ac:dyDescent="0.25">
      <c r="A52" s="5" t="str">
        <f>'[1]CM ANTERIOR'!A64</f>
        <v>x</v>
      </c>
      <c r="B52" s="5">
        <f>'[1]CM ANTERIOR'!B64</f>
        <v>0</v>
      </c>
      <c r="C52" s="5">
        <f>'[1]CM ANTERIOR'!C64</f>
        <v>0</v>
      </c>
      <c r="D52" s="5">
        <f>'[1]CM ANTERIOR'!D64</f>
        <v>0</v>
      </c>
      <c r="E52" s="5">
        <f>'[1]CM ANTERIOR'!E64</f>
        <v>0</v>
      </c>
      <c r="F52" s="5">
        <f>'[1]CM ANTERIOR'!F64</f>
        <v>0</v>
      </c>
      <c r="G52" s="5">
        <f>'[1]CM ANTERIOR'!G64</f>
        <v>0</v>
      </c>
      <c r="H52" s="5">
        <f>'[1]CM ANTERIOR'!H64</f>
        <v>0</v>
      </c>
      <c r="I52" s="5">
        <f>'[1]CM ANTERIOR'!I64</f>
        <v>0</v>
      </c>
      <c r="J52" s="5">
        <f>'[1]CM ANTERIOR'!J64</f>
        <v>0</v>
      </c>
      <c r="K52" s="5">
        <f>'[1]CM ANTERIOR'!K64</f>
        <v>0</v>
      </c>
      <c r="L52" s="5" t="str">
        <f>'[1]CM ANTERIOR'!L64</f>
        <v>GESTIÓN AMBIENTAL, SOCIAL, PREDIAL Y DE SOSTENIBILIDAD</v>
      </c>
      <c r="M52" s="4" t="str">
        <f>'[1]CM ANTERIOR'!M64</f>
        <v>R48</v>
      </c>
      <c r="N52" s="3" t="str">
        <f>'[1]CM ANTERIOR'!U64</f>
        <v>Desviación en el seguimiento a los lineamientos institucionales para el cumplimiento de la intervención social, ambiental y predial, por insuficiencia de recursos o conflicto de intereses</v>
      </c>
      <c r="O52" s="7" t="str">
        <f>'[1]CM ANTERIOR'!V64</f>
        <v>Si</v>
      </c>
      <c r="P52" s="7" t="str">
        <f>'[1]CM ANTERIOR'!AA64</f>
        <v>Riesgo Corrupción</v>
      </c>
      <c r="Q52" s="7" t="str">
        <f>'[1]CM ANTERIOR'!AB64</f>
        <v>Corrupción</v>
      </c>
      <c r="R52" s="3" t="str">
        <f>'[1]CM ANTERIOR'!BI64</f>
        <v>Deficiencias en la comunicación con las unidades (ej.: en cuanto a programas, procesos y procedimientos)”</v>
      </c>
      <c r="S52" s="3">
        <f>'[1]CM ANTERIOR'!EW64</f>
        <v>1</v>
      </c>
      <c r="T52" s="7" t="str">
        <f>'[1]CM ANTERIOR'!EX64</f>
        <v>Rara Vez</v>
      </c>
      <c r="U52" s="3">
        <f>'[1]CM ANTERIOR'!EY64</f>
        <v>5</v>
      </c>
      <c r="V52" s="7" t="str">
        <f>'[1]CM ANTERIOR'!EZ64</f>
        <v>Catastrófico</v>
      </c>
      <c r="W52" s="3">
        <f>'[1]CM ANTERIOR'!FA64</f>
        <v>5</v>
      </c>
      <c r="X52" s="7" t="str">
        <f>'[1]CM ANTERIOR'!FB64</f>
        <v>Extremo</v>
      </c>
      <c r="Y52" s="6" t="str">
        <f>'[1]CM ANTERIOR'!EV64</f>
        <v>Reducir</v>
      </c>
      <c r="Z52" s="4" t="str">
        <f>'[1]CM ANTERIOR'!BT64</f>
        <v>Realizar trimestralmente, seguimiento integral a los proyectos, teniendo en cuenta los vistos de conformidad de los gestores de la Subdirección de Medio Ambiente y Gestión Social y del Gestor Técnico del proyecto (designado por la unidad ejecutora).Se realizará retroalimentación en caso de detectar desviación de los lineamientos institucionales en la intervención social, ambiental y predial.</v>
      </c>
      <c r="AA52" s="3" t="str">
        <f>'[1]CM ANTERIOR'!CO64</f>
        <v> Informes de seguimiento a los proyectos</v>
      </c>
      <c r="AB52" s="3" t="str">
        <f>'[1]CM ANTERIOR'!CP64</f>
        <v>Subdirector de Medio Ambiente y Gestión Social  con apoyo de los Coordinadores de grupos internos de trabajo de la subdirección de medio ambiente y gestión social</v>
      </c>
      <c r="AC52" s="3" t="str">
        <f>'[1]CM ANTERIOR'!CQ64</f>
        <v xml:space="preserve"> 2°, 3° y 4° trimestre de 2021</v>
      </c>
      <c r="AD52" s="3" t="str">
        <f>'[1]CM ANTERIOR'!CR64</f>
        <v>Porcentaje de seguimiento a proyecto</v>
      </c>
      <c r="AE52" s="2" t="str">
        <f>'[1]CM ANTERIOR'!CS64</f>
        <v>(N.º de proyectos retroalimentados /  N.º total de proyectos) * 100</v>
      </c>
      <c r="AF52" s="5" t="str">
        <f>'[1]CM ANTERIOR'!CT64</f>
        <v>No Aplica</v>
      </c>
      <c r="AG52" s="3" t="str">
        <f>'[1]CM ANTERIOR'!DO64</f>
        <v>No Aplica</v>
      </c>
      <c r="AH52" s="3" t="str">
        <f>'[1]CM ANTERIOR'!DP64</f>
        <v>No Aplica</v>
      </c>
      <c r="AI52" s="3" t="str">
        <f>'[1]CM ANTERIOR'!DQ64</f>
        <v>No Aplica</v>
      </c>
      <c r="AJ52" s="3" t="str">
        <f>'[1]CM ANTERIOR'!DR64</f>
        <v>No Aplica</v>
      </c>
      <c r="AK52" s="2" t="str">
        <f>'[1]CM ANTERIOR'!DS64</f>
        <v>No Aplica</v>
      </c>
      <c r="AL52" s="4" t="str">
        <f>'[1]CM ANTERIOR'!DT64</f>
        <v>No Aplica</v>
      </c>
      <c r="AM52" s="3" t="str" cm="1">
        <f t="array" ref="AM52">'[1]CM ANTERIOR'!EO64:EO64</f>
        <v>No Aplica</v>
      </c>
      <c r="AN52" s="3" t="str" cm="1">
        <f t="array" ref="AN52">'[1]CM ANTERIOR'!EP64:EP64</f>
        <v>No Aplica</v>
      </c>
      <c r="AO52" s="3" t="str" cm="1">
        <f t="array" ref="AO52">'[1]CM ANTERIOR'!EQ64:EQ64</f>
        <v>No Aplica</v>
      </c>
      <c r="AP52" s="2" t="str" cm="1">
        <f t="array" ref="AP52">'[1]CM ANTERIOR'!ER64:ER64</f>
        <v>No Aplica</v>
      </c>
      <c r="AQ52" s="8">
        <f>'[1]CM ANTERIOR'!ES121</f>
        <v>0</v>
      </c>
    </row>
    <row r="53" spans="1:43" ht="114.75" x14ac:dyDescent="0.25">
      <c r="A53" s="5">
        <f>'[1]CM ANTERIOR'!A65</f>
        <v>0</v>
      </c>
      <c r="B53" s="5">
        <f>'[1]CM ANTERIOR'!B65</f>
        <v>0</v>
      </c>
      <c r="C53" s="5">
        <f>'[1]CM ANTERIOR'!C65</f>
        <v>0</v>
      </c>
      <c r="D53" s="5">
        <f>'[1]CM ANTERIOR'!D65</f>
        <v>0</v>
      </c>
      <c r="E53" s="5">
        <f>'[1]CM ANTERIOR'!E65</f>
        <v>0</v>
      </c>
      <c r="F53" s="5">
        <f>'[1]CM ANTERIOR'!F65</f>
        <v>0</v>
      </c>
      <c r="G53" s="5">
        <f>'[1]CM ANTERIOR'!G65</f>
        <v>0</v>
      </c>
      <c r="H53" s="5">
        <f>'[1]CM ANTERIOR'!H65</f>
        <v>0</v>
      </c>
      <c r="I53" s="5">
        <f>'[1]CM ANTERIOR'!I65</f>
        <v>0</v>
      </c>
      <c r="J53" s="5">
        <f>'[1]CM ANTERIOR'!J65</f>
        <v>0</v>
      </c>
      <c r="K53" s="5">
        <f>'[1]CM ANTERIOR'!K65</f>
        <v>0</v>
      </c>
      <c r="L53" s="5" t="str">
        <f>'[1]CM ANTERIOR'!L65</f>
        <v>GESTIÓN LEGAL Y DEFENSA JUDICIAL</v>
      </c>
      <c r="M53" s="4" t="str">
        <f>'[1]CM ANTERIOR'!M65</f>
        <v>R49</v>
      </c>
      <c r="N53" s="3" t="str">
        <f>'[1]CM ANTERIOR'!U65</f>
        <v>Decidir conciliar total o parcialmente en casos que no lo ameriten o decidir no conciliar en casos en los que se requiere  o sea recomendable</v>
      </c>
      <c r="O53" s="7" t="str">
        <f>'[1]CM ANTERIOR'!V65</f>
        <v>Si</v>
      </c>
      <c r="P53" s="7" t="str">
        <f>'[1]CM ANTERIOR'!AA65</f>
        <v>Riesgo Gestión Proceso</v>
      </c>
      <c r="Q53" s="7" t="str">
        <f>'[1]CM ANTERIOR'!AB65</f>
        <v>Operativos</v>
      </c>
      <c r="R53" s="3" t="str">
        <f>'[1]CM ANTERIOR'!BI65</f>
        <v>Falta de profundidad en el estudio jurídico y/o deficiencias al elaborar la ficha</v>
      </c>
      <c r="S53" s="3">
        <f>'[1]CM ANTERIOR'!EW65</f>
        <v>3</v>
      </c>
      <c r="T53" s="7" t="str">
        <f>'[1]CM ANTERIOR'!EX65</f>
        <v>Posible</v>
      </c>
      <c r="U53" s="3">
        <f>'[1]CM ANTERIOR'!EY65</f>
        <v>5</v>
      </c>
      <c r="V53" s="7" t="str">
        <f>'[1]CM ANTERIOR'!EZ65</f>
        <v>Catastrófico</v>
      </c>
      <c r="W53" s="3">
        <f>'[1]CM ANTERIOR'!FA65</f>
        <v>15</v>
      </c>
      <c r="X53" s="7" t="str">
        <f>'[1]CM ANTERIOR'!FB65</f>
        <v>Extremo</v>
      </c>
      <c r="Y53" s="6" t="str">
        <f>'[1]CM ANTERIOR'!EV65</f>
        <v>Reducir</v>
      </c>
      <c r="Z53" s="4" t="str">
        <f>'[1]CM ANTERIOR'!BT65</f>
        <v>Revisar y analizar, quincenalmente, previamente los estudios contenidos en las fichas de conciliación a someter al Comité de conciliación. En caso de se necesario, de solicitará al abogado responsable los ajustes y complementos de la ficha de conciliación</v>
      </c>
      <c r="AA53" s="3" t="str">
        <f>'[1]CM ANTERIOR'!CO65</f>
        <v>Acta de precomité</v>
      </c>
      <c r="AB53" s="3" t="str">
        <f>'[1]CM ANTERIOR'!CP65</f>
        <v>Coordinador de Grupo Judiciales y Litigantes
 con apoyo del Secretario Técnico de Comité</v>
      </c>
      <c r="AC53" s="3" t="str">
        <f>'[1]CM ANTERIOR'!CQ65</f>
        <v>4° trimestre 2020</v>
      </c>
      <c r="AD53" s="3" t="str">
        <f>'[1]CM ANTERIOR'!CR65</f>
        <v>Implementación de precomites</v>
      </c>
      <c r="AE53" s="2" t="str">
        <f>'[1]CM ANTERIOR'!CS65</f>
        <v>Precomités realizados/ Precomités programados</v>
      </c>
      <c r="AF53" s="5" t="str">
        <f>'[1]CM ANTERIOR'!CT65</f>
        <v>No Aplica</v>
      </c>
      <c r="AG53" s="3" t="str">
        <f>'[1]CM ANTERIOR'!DO65</f>
        <v>No Aplica</v>
      </c>
      <c r="AH53" s="3" t="str">
        <f>'[1]CM ANTERIOR'!DP65</f>
        <v>No Aplica</v>
      </c>
      <c r="AI53" s="3" t="str">
        <f>'[1]CM ANTERIOR'!DQ65</f>
        <v>No Aplica</v>
      </c>
      <c r="AJ53" s="3" t="str">
        <f>'[1]CM ANTERIOR'!DR65</f>
        <v>No Aplica</v>
      </c>
      <c r="AK53" s="2" t="str">
        <f>'[1]CM ANTERIOR'!DS65</f>
        <v>No Aplica</v>
      </c>
      <c r="AL53" s="4" t="str">
        <f>'[1]CM ANTERIOR'!DT65</f>
        <v>No Aplica</v>
      </c>
      <c r="AM53" s="3" t="str" cm="1">
        <f t="array" ref="AM53">'[1]CM ANTERIOR'!EO65:EO65</f>
        <v>No Aplica</v>
      </c>
      <c r="AN53" s="3" t="str" cm="1">
        <f t="array" ref="AN53">'[1]CM ANTERIOR'!EP65:EP65</f>
        <v>No Aplica</v>
      </c>
      <c r="AO53" s="3" t="str" cm="1">
        <f t="array" ref="AO53">'[1]CM ANTERIOR'!EQ65:EQ65</f>
        <v>No Aplica</v>
      </c>
      <c r="AP53" s="2" t="str" cm="1">
        <f t="array" ref="AP53">'[1]CM ANTERIOR'!ER65:ER65</f>
        <v>No Aplica</v>
      </c>
      <c r="AQ53" s="2" t="str" cm="1">
        <f t="array" ref="AQ53">'[1]CM ANTERIOR'!ES65:ES65</f>
        <v>No Aplica</v>
      </c>
    </row>
    <row r="54" spans="1:43" ht="114.75" x14ac:dyDescent="0.25">
      <c r="A54" s="5">
        <f>'[1]CM ANTERIOR'!A66</f>
        <v>0</v>
      </c>
      <c r="B54" s="5">
        <f>'[1]CM ANTERIOR'!B66</f>
        <v>0</v>
      </c>
      <c r="C54" s="5">
        <f>'[1]CM ANTERIOR'!C66</f>
        <v>0</v>
      </c>
      <c r="D54" s="5">
        <f>'[1]CM ANTERIOR'!D66</f>
        <v>0</v>
      </c>
      <c r="E54" s="5">
        <f>'[1]CM ANTERIOR'!E66</f>
        <v>0</v>
      </c>
      <c r="F54" s="5">
        <f>'[1]CM ANTERIOR'!F66</f>
        <v>0</v>
      </c>
      <c r="G54" s="5">
        <f>'[1]CM ANTERIOR'!G66</f>
        <v>0</v>
      </c>
      <c r="H54" s="5">
        <f>'[1]CM ANTERIOR'!H66</f>
        <v>0</v>
      </c>
      <c r="I54" s="5">
        <f>'[1]CM ANTERIOR'!I66</f>
        <v>0</v>
      </c>
      <c r="J54" s="5">
        <f>'[1]CM ANTERIOR'!J66</f>
        <v>0</v>
      </c>
      <c r="K54" s="5">
        <f>'[1]CM ANTERIOR'!K66</f>
        <v>0</v>
      </c>
      <c r="L54" s="5" t="str">
        <f>'[1]CM ANTERIOR'!L66</f>
        <v>GESTIÓN LEGAL Y DEFENSA JUDICIAL</v>
      </c>
      <c r="M54" s="4" t="str">
        <f>'[1]CM ANTERIOR'!M66</f>
        <v>R50</v>
      </c>
      <c r="N54" s="3" t="str">
        <f>'[1]CM ANTERIOR'!U66</f>
        <v>Emisión no oportuna de conceptos jurídicos</v>
      </c>
      <c r="O54" s="7" t="str">
        <f>'[1]CM ANTERIOR'!V66</f>
        <v>Si</v>
      </c>
      <c r="P54" s="7" t="str">
        <f>'[1]CM ANTERIOR'!AA66</f>
        <v>Riesgo Gestión Proceso</v>
      </c>
      <c r="Q54" s="7" t="str">
        <f>'[1]CM ANTERIOR'!AB66</f>
        <v>Operativos</v>
      </c>
      <c r="R54" s="3" t="str">
        <f>'[1]CM ANTERIOR'!BI66</f>
        <v>No obtener la colaboración oportuna y/o adecuada de las Unidades Ejecutoras en lo que respecta a emisión de conceptos</v>
      </c>
      <c r="S54" s="3">
        <f>'[1]CM ANTERIOR'!EW66</f>
        <v>3</v>
      </c>
      <c r="T54" s="7" t="str">
        <f>'[1]CM ANTERIOR'!EX66</f>
        <v>Posible</v>
      </c>
      <c r="U54" s="3">
        <f>'[1]CM ANTERIOR'!EY66</f>
        <v>4</v>
      </c>
      <c r="V54" s="7" t="str">
        <f>'[1]CM ANTERIOR'!EZ66</f>
        <v>Mayor</v>
      </c>
      <c r="W54" s="3">
        <f>'[1]CM ANTERIOR'!FA66</f>
        <v>12</v>
      </c>
      <c r="X54" s="7" t="str">
        <f>'[1]CM ANTERIOR'!FB66</f>
        <v>Extremo</v>
      </c>
      <c r="Y54" s="6" t="str">
        <f>'[1]CM ANTERIOR'!EV66</f>
        <v>Reducir</v>
      </c>
      <c r="Z54" s="4" t="str">
        <f>'[1]CM ANTERIOR'!BT66</f>
        <v>Completar la información necesaria para la emisión oportuna del concepto.
Realizar un seguimiento semanal a las respuestas y reiterar si es el caso.</v>
      </c>
      <c r="AA54" s="3" t="str">
        <f>'[1]CM ANTERIOR'!CO66</f>
        <v>SICOR/ Memorando u oficio</v>
      </c>
      <c r="AB54" s="3" t="str">
        <f>'[1]CM ANTERIOR'!CP66</f>
        <v>coordinador Grupo de Conceptos Con apoyo de los Abogados asignados al Grupo de Conceptos</v>
      </c>
      <c r="AC54" s="3" t="str">
        <f>'[1]CM ANTERIOR'!CQ66</f>
        <v>4° trimestre 2020</v>
      </c>
      <c r="AD54" s="3" t="str">
        <f>'[1]CM ANTERIOR'!CR66</f>
        <v>Índice de solicitudes o reiteraciones</v>
      </c>
      <c r="AE54" s="2" t="str">
        <f>'[1]CM ANTERIOR'!CS66</f>
        <v>N° de Memorandos u oficios requiriendo información/  Número de solicitudes que requieran información adicional</v>
      </c>
      <c r="AF54" s="5" t="str">
        <f>'[1]CM ANTERIOR'!CT66</f>
        <v>No Aplica</v>
      </c>
      <c r="AG54" s="3" t="str">
        <f>'[1]CM ANTERIOR'!DO66</f>
        <v>No Aplica</v>
      </c>
      <c r="AH54" s="3" t="str">
        <f>'[1]CM ANTERIOR'!DP66</f>
        <v>No Aplica</v>
      </c>
      <c r="AI54" s="3" t="str">
        <f>'[1]CM ANTERIOR'!DQ66</f>
        <v>No Aplica</v>
      </c>
      <c r="AJ54" s="3" t="str">
        <f>'[1]CM ANTERIOR'!DR66</f>
        <v>No Aplica</v>
      </c>
      <c r="AK54" s="2" t="str">
        <f>'[1]CM ANTERIOR'!DS66</f>
        <v>No Aplica</v>
      </c>
      <c r="AL54" s="4" t="str">
        <f>'[1]CM ANTERIOR'!DT66</f>
        <v>No Aplica</v>
      </c>
      <c r="AM54" s="3" t="str" cm="1">
        <f t="array" ref="AM54">'[1]CM ANTERIOR'!EO66:EO66</f>
        <v>No Aplica</v>
      </c>
      <c r="AN54" s="3" t="str" cm="1">
        <f t="array" ref="AN54">'[1]CM ANTERIOR'!EP66:EP66</f>
        <v>No Aplica</v>
      </c>
      <c r="AO54" s="3" t="str" cm="1">
        <f t="array" ref="AO54">'[1]CM ANTERIOR'!EQ66:EQ66</f>
        <v>No Aplica</v>
      </c>
      <c r="AP54" s="2" t="str" cm="1">
        <f t="array" ref="AP54">'[1]CM ANTERIOR'!ER66:ER66</f>
        <v>No Aplica</v>
      </c>
      <c r="AQ54" s="2" t="str" cm="1">
        <f t="array" ref="AQ54">'[1]CM ANTERIOR'!ES66:ES66</f>
        <v>No Aplica</v>
      </c>
    </row>
    <row r="55" spans="1:43" ht="114.75" x14ac:dyDescent="0.25">
      <c r="A55" s="5">
        <f>'[1]CM ANTERIOR'!A67</f>
        <v>0</v>
      </c>
      <c r="B55" s="5">
        <f>'[1]CM ANTERIOR'!B67</f>
        <v>0</v>
      </c>
      <c r="C55" s="5">
        <f>'[1]CM ANTERIOR'!C67</f>
        <v>0</v>
      </c>
      <c r="D55" s="5">
        <f>'[1]CM ANTERIOR'!D67</f>
        <v>0</v>
      </c>
      <c r="E55" s="5">
        <f>'[1]CM ANTERIOR'!E67</f>
        <v>0</v>
      </c>
      <c r="F55" s="5">
        <f>'[1]CM ANTERIOR'!F67</f>
        <v>0</v>
      </c>
      <c r="G55" s="5">
        <f>'[1]CM ANTERIOR'!G67</f>
        <v>0</v>
      </c>
      <c r="H55" s="5">
        <f>'[1]CM ANTERIOR'!H67</f>
        <v>0</v>
      </c>
      <c r="I55" s="5">
        <f>'[1]CM ANTERIOR'!I67</f>
        <v>0</v>
      </c>
      <c r="J55" s="5">
        <f>'[1]CM ANTERIOR'!J67</f>
        <v>0</v>
      </c>
      <c r="K55" s="5">
        <f>'[1]CM ANTERIOR'!K67</f>
        <v>0</v>
      </c>
      <c r="L55" s="5" t="str">
        <f>'[1]CM ANTERIOR'!L67</f>
        <v>GESTIÓN LEGAL Y DEFENSA JUDICIAL</v>
      </c>
      <c r="M55" s="4" t="str">
        <f>'[1]CM ANTERIOR'!M67</f>
        <v>R51</v>
      </c>
      <c r="N55" s="3" t="str">
        <f>'[1]CM ANTERIOR'!U67</f>
        <v>Omitir o dilatar actuaciones del proceso de cobro persuasivo y por jurisdicción coactiva, facilitándole al deudor la oportunidad de constituirse en insolvencia o liquidación</v>
      </c>
      <c r="O55" s="7" t="str">
        <f>'[1]CM ANTERIOR'!V67</f>
        <v>Si</v>
      </c>
      <c r="P55" s="7" t="str">
        <f>'[1]CM ANTERIOR'!AA67</f>
        <v>Riesgo Gestión Proceso</v>
      </c>
      <c r="Q55" s="7" t="str">
        <f>'[1]CM ANTERIOR'!AB67</f>
        <v>Operativos</v>
      </c>
      <c r="R55" s="3" t="str">
        <f>'[1]CM ANTERIOR'!BI67</f>
        <v>Falta de personal idóneo y comprometido</v>
      </c>
      <c r="S55" s="3">
        <f>'[1]CM ANTERIOR'!EW67</f>
        <v>3</v>
      </c>
      <c r="T55" s="7" t="str">
        <f>'[1]CM ANTERIOR'!EX67</f>
        <v>Posible</v>
      </c>
      <c r="U55" s="3">
        <f>'[1]CM ANTERIOR'!EY67</f>
        <v>5</v>
      </c>
      <c r="V55" s="7" t="str">
        <f>'[1]CM ANTERIOR'!EZ67</f>
        <v>Catastrófico</v>
      </c>
      <c r="W55" s="3">
        <f>'[1]CM ANTERIOR'!FA67</f>
        <v>15</v>
      </c>
      <c r="X55" s="7" t="str">
        <f>'[1]CM ANTERIOR'!FB67</f>
        <v>Extremo</v>
      </c>
      <c r="Y55" s="6" t="str">
        <f>'[1]CM ANTERIOR'!EV67</f>
        <v>Reducir</v>
      </c>
      <c r="Z55" s="4" t="str">
        <f>'[1]CM ANTERIOR'!BT67</f>
        <v>Evaluar mensualmente los informes presentados por los abogados responsables de los procesos de cobro persuasivo y por jurisdicción coactiva y cuando se requiera realizar observaciones a los informes presentados por los abogados sustanciadores</v>
      </c>
      <c r="AA55" s="3" t="str">
        <f>'[1]CM ANTERIOR'!CO67</f>
        <v>Informe y acta de reunión</v>
      </c>
      <c r="AB55" s="3" t="str">
        <f>'[1]CM ANTERIOR'!CP67</f>
        <v>Jefe Oficina Jurídica con apoyo del Coordinador Grupo de Jurisdicción Coactiva</v>
      </c>
      <c r="AC55" s="3" t="str">
        <f>'[1]CM ANTERIOR'!CQ67</f>
        <v>4° trimestre 2020</v>
      </c>
      <c r="AD55" s="3" t="str">
        <f>'[1]CM ANTERIOR'!CR67</f>
        <v>Verificación de informes</v>
      </c>
      <c r="AE55" s="2" t="str">
        <f>'[1]CM ANTERIOR'!CS67</f>
        <v>informes verificados/ Informes presentados</v>
      </c>
      <c r="AF55" s="5" t="str">
        <f>'[1]CM ANTERIOR'!CT67</f>
        <v>No Aplica</v>
      </c>
      <c r="AG55" s="3" t="str">
        <f>'[1]CM ANTERIOR'!DO67</f>
        <v>No Aplica</v>
      </c>
      <c r="AH55" s="3" t="str">
        <f>'[1]CM ANTERIOR'!DP67</f>
        <v>No Aplica</v>
      </c>
      <c r="AI55" s="3" t="str">
        <f>'[1]CM ANTERIOR'!DQ67</f>
        <v>No Aplica</v>
      </c>
      <c r="AJ55" s="3" t="str">
        <f>'[1]CM ANTERIOR'!DR67</f>
        <v>No Aplica</v>
      </c>
      <c r="AK55" s="2" t="str">
        <f>'[1]CM ANTERIOR'!DS67</f>
        <v>No Aplica</v>
      </c>
      <c r="AL55" s="4" t="str">
        <f>'[1]CM ANTERIOR'!DT67</f>
        <v>No Aplica</v>
      </c>
      <c r="AM55" s="3" t="str" cm="1">
        <f t="array" ref="AM55">'[1]CM ANTERIOR'!EO67:EO67</f>
        <v>No Aplica</v>
      </c>
      <c r="AN55" s="3" t="str" cm="1">
        <f t="array" ref="AN55">'[1]CM ANTERIOR'!EP67:EP67</f>
        <v>No Aplica</v>
      </c>
      <c r="AO55" s="3" t="str" cm="1">
        <f t="array" ref="AO55">'[1]CM ANTERIOR'!EQ67:EQ67</f>
        <v>No Aplica</v>
      </c>
      <c r="AP55" s="2" t="str" cm="1">
        <f t="array" ref="AP55">'[1]CM ANTERIOR'!ER67:ER67</f>
        <v>No Aplica</v>
      </c>
      <c r="AQ55" s="2" t="str" cm="1">
        <f t="array" ref="AQ55">'[1]CM ANTERIOR'!ES67:ES67</f>
        <v>No Aplica</v>
      </c>
    </row>
    <row r="56" spans="1:43" ht="120" x14ac:dyDescent="0.25">
      <c r="A56" s="5">
        <f>'[1]CM ANTERIOR'!A68</f>
        <v>0</v>
      </c>
      <c r="B56" s="5">
        <f>'[1]CM ANTERIOR'!B68</f>
        <v>0</v>
      </c>
      <c r="C56" s="5">
        <f>'[1]CM ANTERIOR'!C68</f>
        <v>0</v>
      </c>
      <c r="D56" s="5">
        <f>'[1]CM ANTERIOR'!D68</f>
        <v>0</v>
      </c>
      <c r="E56" s="5">
        <f>'[1]CM ANTERIOR'!E68</f>
        <v>0</v>
      </c>
      <c r="F56" s="5">
        <f>'[1]CM ANTERIOR'!F68</f>
        <v>0</v>
      </c>
      <c r="G56" s="5">
        <f>'[1]CM ANTERIOR'!G68</f>
        <v>0</v>
      </c>
      <c r="H56" s="5">
        <f>'[1]CM ANTERIOR'!H68</f>
        <v>0</v>
      </c>
      <c r="I56" s="5">
        <f>'[1]CM ANTERIOR'!I68</f>
        <v>0</v>
      </c>
      <c r="J56" s="5">
        <f>'[1]CM ANTERIOR'!J68</f>
        <v>0</v>
      </c>
      <c r="K56" s="5">
        <f>'[1]CM ANTERIOR'!K68</f>
        <v>0</v>
      </c>
      <c r="L56" s="5" t="str">
        <f>'[1]CM ANTERIOR'!L68</f>
        <v>GESTIÓN LEGAL Y DEFENSA JUDICIAL</v>
      </c>
      <c r="M56" s="4" t="str">
        <f>'[1]CM ANTERIOR'!M68</f>
        <v>R52</v>
      </c>
      <c r="N56" s="3" t="str">
        <f>'[1]CM ANTERIOR'!U68</f>
        <v>Improcedencia del trámite de las solicitudes de inicio de procedimiento administrativo</v>
      </c>
      <c r="O56" s="7" t="str">
        <f>'[1]CM ANTERIOR'!V68</f>
        <v>Si</v>
      </c>
      <c r="P56" s="7" t="str">
        <f>'[1]CM ANTERIOR'!AA68</f>
        <v>Riesgo Gestión Proceso</v>
      </c>
      <c r="Q56" s="7" t="str">
        <f>'[1]CM ANTERIOR'!AB68</f>
        <v>Operativos</v>
      </c>
      <c r="R56" s="3" t="str">
        <f>'[1]CM ANTERIOR'!BI68</f>
        <v>Rotación permanente de abogados externos</v>
      </c>
      <c r="S56" s="3">
        <f>'[1]CM ANTERIOR'!EW68</f>
        <v>3</v>
      </c>
      <c r="T56" s="7" t="str">
        <f>'[1]CM ANTERIOR'!EX68</f>
        <v>Posible</v>
      </c>
      <c r="U56" s="3">
        <f>'[1]CM ANTERIOR'!EY68</f>
        <v>4</v>
      </c>
      <c r="V56" s="7" t="str">
        <f>'[1]CM ANTERIOR'!EZ68</f>
        <v>Mayor</v>
      </c>
      <c r="W56" s="3">
        <f>'[1]CM ANTERIOR'!FA68</f>
        <v>12</v>
      </c>
      <c r="X56" s="7" t="str">
        <f>'[1]CM ANTERIOR'!FB68</f>
        <v>Extremo</v>
      </c>
      <c r="Y56" s="6" t="str">
        <f>'[1]CM ANTERIOR'!EV68</f>
        <v>Reducir</v>
      </c>
      <c r="Z56" s="4" t="str">
        <f>'[1]CM ANTERIOR'!BT68</f>
        <v>Realizar mensualmente, mesas de trabajo de estudios de casos con el propósito de orientar a los abogados del interior del grupo y de las unidades ejecutoras, sobre la formulación y presentación de la solicitud de inicio del proceso administrativo sancionatorio
Se hace seguimiento y retroalimentación permanente para que las solicitudes sean ajustadas o complementadas (Formato de Solicitud de inicio del proceso administrativo sancionatorio)</v>
      </c>
      <c r="AA56" s="3" t="str">
        <f>'[1]CM ANTERIOR'!CO68</f>
        <v>SICOR/memorando</v>
      </c>
      <c r="AB56" s="3" t="str">
        <f>'[1]CM ANTERIOR'!CP68</f>
        <v>Jefe Oficina Jurídica con apoyo del Coordinador de Grupo Administrativos y Sancionatorios</v>
      </c>
      <c r="AC56" s="3" t="str">
        <f>'[1]CM ANTERIOR'!CQ68</f>
        <v>4° trimestre 2020</v>
      </c>
      <c r="AD56" s="3" t="str">
        <f>'[1]CM ANTERIOR'!CR68</f>
        <v>Porcentaje de solicitudes evaluadas</v>
      </c>
      <c r="AE56" s="2" t="str">
        <f>'[1]CM ANTERIOR'!CS68</f>
        <v>Número de solicitudes evaluadas/número de solicitudes presentadas</v>
      </c>
      <c r="AF56" s="5" t="str">
        <f>'[1]CM ANTERIOR'!CT68</f>
        <v>No Aplica</v>
      </c>
      <c r="AG56" s="3" t="str">
        <f>'[1]CM ANTERIOR'!DO68</f>
        <v>No Aplica</v>
      </c>
      <c r="AH56" s="3" t="str">
        <f>'[1]CM ANTERIOR'!DP68</f>
        <v>No Aplica</v>
      </c>
      <c r="AI56" s="3" t="str">
        <f>'[1]CM ANTERIOR'!DQ68</f>
        <v>No Aplica</v>
      </c>
      <c r="AJ56" s="3" t="str">
        <f>'[1]CM ANTERIOR'!DR68</f>
        <v>No Aplica</v>
      </c>
      <c r="AK56" s="2" t="str">
        <f>'[1]CM ANTERIOR'!DS68</f>
        <v>No Aplica</v>
      </c>
      <c r="AL56" s="4" t="str">
        <f>'[1]CM ANTERIOR'!DT68</f>
        <v>No Aplica</v>
      </c>
      <c r="AM56" s="3" t="str" cm="1">
        <f t="array" ref="AM56">'[1]CM ANTERIOR'!EO68:EO68</f>
        <v>No Aplica</v>
      </c>
      <c r="AN56" s="3" t="str" cm="1">
        <f t="array" ref="AN56">'[1]CM ANTERIOR'!EP68:EP68</f>
        <v>No Aplica</v>
      </c>
      <c r="AO56" s="3" t="str" cm="1">
        <f t="array" ref="AO56">'[1]CM ANTERIOR'!EQ68:EQ68</f>
        <v>No Aplica</v>
      </c>
      <c r="AP56" s="2" t="str" cm="1">
        <f t="array" ref="AP56">'[1]CM ANTERIOR'!ER68:ER68</f>
        <v>No Aplica</v>
      </c>
      <c r="AQ56" s="2" t="str" cm="1">
        <f t="array" ref="AQ56">'[1]CM ANTERIOR'!ES68:ES68</f>
        <v>No Aplica</v>
      </c>
    </row>
    <row r="57" spans="1:43" x14ac:dyDescent="0.25">
      <c r="AQ57" s="2" t="e" cm="1">
        <f t="array" ref="AQ57">'[1]CM ANTERIOR'!#REF!</f>
        <v>#REF!</v>
      </c>
    </row>
    <row r="58" spans="1:43" x14ac:dyDescent="0.25">
      <c r="AQ58" s="2" cm="1">
        <f t="array" ref="AQ58">'[1]CM ANTERIOR'!ES69:ES69</f>
        <v>0</v>
      </c>
    </row>
  </sheetData>
  <autoFilter ref="L1:AP58" xr:uid="{19FE1150-F8B3-4D5F-81BE-965AF958918D}">
    <filterColumn colId="7" showButton="0"/>
    <filterColumn colId="9" showButton="0"/>
  </autoFilter>
  <mergeCells count="2">
    <mergeCell ref="S1:T1"/>
    <mergeCell ref="U1:V1"/>
  </mergeCells>
  <conditionalFormatting sqref="O1:O1048576">
    <cfRule type="cellIs" dxfId="10" priority="9" operator="equal">
      <formula>"borrador"</formula>
    </cfRule>
    <cfRule type="cellIs" dxfId="9" priority="10" operator="equal">
      <formula>"No"</formula>
    </cfRule>
    <cfRule type="cellIs" dxfId="8" priority="11" operator="equal">
      <formula>"Si"</formula>
    </cfRule>
  </conditionalFormatting>
  <conditionalFormatting sqref="X57:X1048576 X1">
    <cfRule type="cellIs" dxfId="7" priority="5" operator="equal">
      <formula>"""Bajo"""</formula>
    </cfRule>
    <cfRule type="cellIs" dxfId="6" priority="6" operator="equal">
      <formula>"""Moderado"""</formula>
    </cfRule>
    <cfRule type="cellIs" dxfId="5" priority="7" operator="equal">
      <formula>"Alto"</formula>
    </cfRule>
    <cfRule type="cellIs" dxfId="4" priority="8" operator="equal">
      <formula>"Extremo"</formula>
    </cfRule>
  </conditionalFormatting>
  <conditionalFormatting sqref="X2:X56">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InputMessage="1" showErrorMessage="1" sqref="O1:O1048576" xr:uid="{A0BB1066-3B3F-44C8-BC58-ECCCEE0B71AD}">
      <formula1>"Si, No, Borrador, En actualización"</formula1>
    </dataValidation>
  </dataValidations>
  <pageMargins left="0.70866141732283472" right="0.70866141732283472" top="0.74803149606299213" bottom="0.74803149606299213" header="0.31496062992125984" footer="0.31496062992125984"/>
  <pageSetup scale="28" orientation="landscape" r:id="rId1"/>
  <headerFooter>
    <oddHeader>&amp;LPágina &amp;P de &amp;N&amp;CMAPA DE RIESGOS INSTITUCIONAL - RIESGOS DE GESTIÓN Y CORRUPCIÓN&amp;RCorte a Octubre  30</oddHeader>
  </headerFooter>
  <colBreaks count="2" manualBreakCount="2">
    <brk id="15" max="1048575" man="1"/>
    <brk id="3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FC15-8F8C-4B28-8B56-B7B9DFFE6A45}">
  <dimension ref="A1:E8"/>
  <sheetViews>
    <sheetView tabSelected="1" workbookViewId="0">
      <selection activeCell="E17" sqref="E17"/>
    </sheetView>
  </sheetViews>
  <sheetFormatPr baseColWidth="10" defaultRowHeight="15" x14ac:dyDescent="0.25"/>
  <cols>
    <col min="1" max="1" width="7.42578125" bestFit="1" customWidth="1"/>
    <col min="2" max="2" width="44.140625" customWidth="1"/>
    <col min="4" max="4" width="25.42578125" customWidth="1"/>
    <col min="5" max="5" width="87.7109375" customWidth="1"/>
  </cols>
  <sheetData>
    <row r="1" spans="1:5" ht="26.25" x14ac:dyDescent="0.25">
      <c r="A1" s="27" t="s">
        <v>0</v>
      </c>
      <c r="B1" s="27"/>
      <c r="C1" s="27"/>
      <c r="D1" s="27"/>
      <c r="E1" s="27"/>
    </row>
    <row r="2" spans="1:5" x14ac:dyDescent="0.25">
      <c r="A2" s="28"/>
      <c r="B2" s="29"/>
      <c r="C2" s="29"/>
      <c r="D2" s="29"/>
    </row>
    <row r="3" spans="1:5" x14ac:dyDescent="0.25">
      <c r="A3" s="28" t="s">
        <v>1</v>
      </c>
      <c r="B3" s="28" t="s">
        <v>2</v>
      </c>
      <c r="C3" s="28" t="s">
        <v>3</v>
      </c>
      <c r="D3" s="28" t="s">
        <v>4</v>
      </c>
      <c r="E3" s="30" t="s">
        <v>5</v>
      </c>
    </row>
    <row r="4" spans="1:5" ht="30" x14ac:dyDescent="0.25">
      <c r="A4" s="17" t="s">
        <v>8</v>
      </c>
      <c r="B4" s="17" t="s">
        <v>6</v>
      </c>
      <c r="C4" s="31">
        <v>44224</v>
      </c>
      <c r="D4" s="17" t="s">
        <v>9</v>
      </c>
      <c r="E4" s="17" t="s">
        <v>10</v>
      </c>
    </row>
    <row r="5" spans="1:5" ht="30" x14ac:dyDescent="0.25">
      <c r="A5" s="17" t="s">
        <v>11</v>
      </c>
      <c r="B5" s="17" t="s">
        <v>7</v>
      </c>
      <c r="C5" s="31">
        <v>44224</v>
      </c>
      <c r="D5" s="17" t="s">
        <v>9</v>
      </c>
      <c r="E5" s="17" t="s">
        <v>10</v>
      </c>
    </row>
    <row r="6" spans="1:5" ht="30" x14ac:dyDescent="0.25">
      <c r="A6" s="17" t="s">
        <v>12</v>
      </c>
      <c r="B6" s="17" t="s">
        <v>7</v>
      </c>
      <c r="C6" s="31">
        <v>44224</v>
      </c>
      <c r="D6" s="17" t="s">
        <v>9</v>
      </c>
      <c r="E6" s="17" t="s">
        <v>10</v>
      </c>
    </row>
    <row r="7" spans="1:5" ht="30" x14ac:dyDescent="0.25">
      <c r="A7" s="17" t="s">
        <v>13</v>
      </c>
      <c r="B7" s="17" t="s">
        <v>7</v>
      </c>
      <c r="C7" s="31">
        <v>44224</v>
      </c>
      <c r="D7" s="17" t="s">
        <v>9</v>
      </c>
      <c r="E7" s="17" t="s">
        <v>10</v>
      </c>
    </row>
    <row r="8" spans="1:5" ht="30" x14ac:dyDescent="0.25">
      <c r="A8" s="17" t="s">
        <v>14</v>
      </c>
      <c r="B8" s="17" t="s">
        <v>15</v>
      </c>
      <c r="C8" s="31">
        <v>44224</v>
      </c>
      <c r="D8" s="17" t="s">
        <v>9</v>
      </c>
      <c r="E8" s="17" t="s">
        <v>10</v>
      </c>
    </row>
  </sheetData>
  <mergeCells count="1">
    <mergeCell ref="A1:E1"/>
  </mergeCell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D3658A8-43FC-4B65-8FA3-A1639F44A2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756305-F1BD-42FA-BB18-1893FD3A833E}">
  <ds:schemaRefs>
    <ds:schemaRef ds:uri="http://schemas.microsoft.com/sharepoint/v3/contenttype/forms"/>
  </ds:schemaRefs>
</ds:datastoreItem>
</file>

<file path=customXml/itemProps3.xml><?xml version="1.0" encoding="utf-8"?>
<ds:datastoreItem xmlns:ds="http://schemas.openxmlformats.org/officeDocument/2006/customXml" ds:itemID="{8018B031-D0DB-4F60-B965-5BA2C29408EF}">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Mapa de riesgos</vt:lpstr>
      <vt:lpstr>Hoja2</vt:lpstr>
      <vt:lpstr>'Mapa de riesgos'!Títulos_a_imprimir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De la Parra Rivero</dc:creator>
  <cp:lastModifiedBy>Johana De la Parra Rivero</cp:lastModifiedBy>
  <dcterms:created xsi:type="dcterms:W3CDTF">2021-02-04T14:43:41Z</dcterms:created>
  <dcterms:modified xsi:type="dcterms:W3CDTF">2021-02-04T14:53:08Z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