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2021/RIESGOS/"/>
    </mc:Choice>
  </mc:AlternateContent>
  <xr:revisionPtr revIDLastSave="9" documentId="8_{56E31963-40D5-4B54-A8D5-C947F17469EA}" xr6:coauthVersionLast="45" xr6:coauthVersionMax="45" xr10:uidLastSave="{4D9BCFCE-8991-4DFE-A42E-D637C1617AE8}"/>
  <bookViews>
    <workbookView xWindow="-120" yWindow="-120" windowWidth="29040" windowHeight="15840" xr2:uid="{E13A2557-A539-4583-B6E4-65E2613A6C02}"/>
  </bookViews>
  <sheets>
    <sheet name="Mapa de riesgos" sheetId="1" r:id="rId1"/>
  </sheets>
  <externalReferences>
    <externalReference r:id="rId2"/>
  </externalReferences>
  <definedNames>
    <definedName name="_xlnm._FilterDatabase" localSheetId="0" hidden="1">'Mapa de riesgos'!$L$1:$AP$47</definedName>
    <definedName name="_xlnm.Print_Titles" localSheetId="0">'Mapa de riesgos'!$L:$N,'Mapa de riesgos'!$1:$1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47" i="1" l="1" a="1"/>
  <c r="AQ47" i="1" s="1"/>
  <c r="AQ46" i="1" a="1"/>
  <c r="AQ46" i="1" s="1"/>
  <c r="AQ45" i="1" a="1"/>
  <c r="AQ45" i="1" s="1"/>
  <c r="AP45" i="1" a="1"/>
  <c r="AP45" i="1" s="1"/>
  <c r="AO45" i="1" a="1"/>
  <c r="AO45" i="1" s="1"/>
  <c r="AN45" i="1" a="1"/>
  <c r="AN45" i="1" s="1"/>
  <c r="AM45" i="1" a="1"/>
  <c r="AM45" i="1" s="1"/>
  <c r="AL45" i="1"/>
  <c r="AK45" i="1"/>
  <c r="AJ45" i="1"/>
  <c r="AI45" i="1"/>
  <c r="AH45" i="1"/>
  <c r="AG45" i="1"/>
  <c r="AF45" i="1"/>
  <c r="AE45" i="1"/>
  <c r="AD45"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B45" i="1"/>
  <c r="AQ44" i="1" a="1"/>
  <c r="AQ44" i="1" s="1"/>
  <c r="AP44" i="1" a="1"/>
  <c r="AP44" i="1" s="1"/>
  <c r="AO44" i="1" a="1"/>
  <c r="AO44" i="1" s="1"/>
  <c r="AN44" i="1" a="1"/>
  <c r="AN44" i="1" s="1"/>
  <c r="AM44" i="1" a="1"/>
  <c r="AM44" i="1" s="1"/>
  <c r="AL44" i="1"/>
  <c r="AK44" i="1"/>
  <c r="AJ44" i="1"/>
  <c r="AI44" i="1"/>
  <c r="AH44" i="1"/>
  <c r="AG44" i="1"/>
  <c r="AF44" i="1"/>
  <c r="AE44" i="1"/>
  <c r="AD44"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B44" i="1"/>
  <c r="AQ43" i="1" a="1"/>
  <c r="AQ43" i="1" s="1"/>
  <c r="AP43" i="1" a="1"/>
  <c r="AP43" i="1" s="1"/>
  <c r="AO43" i="1" a="1"/>
  <c r="AO43" i="1" s="1"/>
  <c r="AN43" i="1" a="1"/>
  <c r="AN43" i="1" s="1"/>
  <c r="AM43" i="1" a="1"/>
  <c r="AM43" i="1" s="1"/>
  <c r="AL43" i="1"/>
  <c r="AK43" i="1"/>
  <c r="AJ43" i="1"/>
  <c r="AI43" i="1"/>
  <c r="AH43" i="1"/>
  <c r="AG43" i="1"/>
  <c r="AF43" i="1"/>
  <c r="AE43" i="1"/>
  <c r="AD43"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B43" i="1"/>
  <c r="AQ42" i="1" a="1"/>
  <c r="AQ42" i="1" s="1"/>
  <c r="AP42" i="1" a="1"/>
  <c r="AP42" i="1" s="1"/>
  <c r="AO42" i="1" a="1"/>
  <c r="AO42" i="1" s="1"/>
  <c r="AN42" i="1" a="1"/>
  <c r="AN42" i="1" s="1"/>
  <c r="AM42" i="1" a="1"/>
  <c r="AM42" i="1" s="1"/>
  <c r="AL42" i="1"/>
  <c r="AK42" i="1"/>
  <c r="AJ42" i="1"/>
  <c r="AI42" i="1"/>
  <c r="AH42" i="1"/>
  <c r="AG42" i="1"/>
  <c r="AF42" i="1"/>
  <c r="AE42" i="1"/>
  <c r="AD42"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B42" i="1"/>
  <c r="AQ41" i="1"/>
  <c r="AP41" i="1" a="1"/>
  <c r="AP41" i="1" s="1"/>
  <c r="AO41" i="1" a="1"/>
  <c r="AO41" i="1" s="1"/>
  <c r="AN41" i="1" a="1"/>
  <c r="AN41" i="1" s="1"/>
  <c r="AM41" i="1" a="1"/>
  <c r="AM41" i="1" s="1"/>
  <c r="AL41" i="1"/>
  <c r="AK41" i="1"/>
  <c r="AJ41" i="1"/>
  <c r="AI41" i="1"/>
  <c r="AH41" i="1"/>
  <c r="AG41" i="1"/>
  <c r="AF41" i="1"/>
  <c r="AE41" i="1"/>
  <c r="AD41"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B41" i="1"/>
  <c r="AQ40" i="1"/>
  <c r="AP40" i="1" a="1"/>
  <c r="AP40" i="1" s="1"/>
  <c r="AO40" i="1" a="1"/>
  <c r="AO40" i="1" s="1"/>
  <c r="AN40" i="1" a="1"/>
  <c r="AN40" i="1" s="1"/>
  <c r="AM40" i="1" a="1"/>
  <c r="AM40" i="1" s="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B40" i="1"/>
  <c r="AQ39" i="1"/>
  <c r="AP39" i="1"/>
  <c r="AP39" i="1" a="1"/>
  <c r="AO39" i="1" a="1"/>
  <c r="AO39" i="1" s="1"/>
  <c r="AN39" i="1" a="1"/>
  <c r="AN39" i="1" s="1"/>
  <c r="AM39" i="1" a="1"/>
  <c r="AM39" i="1" s="1"/>
  <c r="AL39" i="1"/>
  <c r="AK39" i="1"/>
  <c r="AJ39" i="1"/>
  <c r="AI39" i="1"/>
  <c r="AH39" i="1"/>
  <c r="AG39" i="1"/>
  <c r="AF39" i="1"/>
  <c r="AE39" i="1"/>
  <c r="AD39"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B39" i="1"/>
  <c r="AQ38" i="1"/>
  <c r="AP38" i="1" a="1"/>
  <c r="AP38" i="1" s="1"/>
  <c r="AO38" i="1" a="1"/>
  <c r="AO38" i="1" s="1"/>
  <c r="AN38" i="1" a="1"/>
  <c r="AN38" i="1" s="1"/>
  <c r="AM38" i="1" a="1"/>
  <c r="AM38" i="1" s="1"/>
  <c r="AL38" i="1"/>
  <c r="AK38" i="1"/>
  <c r="AJ38" i="1"/>
  <c r="AI38" i="1"/>
  <c r="AH38" i="1"/>
  <c r="AG38" i="1"/>
  <c r="AF38" i="1"/>
  <c r="AE38" i="1"/>
  <c r="AD38"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B38" i="1"/>
  <c r="AQ37" i="1"/>
  <c r="AQ37" i="1" a="1"/>
  <c r="AP37" i="1" a="1"/>
  <c r="AP37" i="1" s="1"/>
  <c r="AO37" i="1" a="1"/>
  <c r="AO37" i="1" s="1"/>
  <c r="AN37" i="1" a="1"/>
  <c r="AN37" i="1" s="1"/>
  <c r="AM37" i="1" a="1"/>
  <c r="AM37" i="1" s="1"/>
  <c r="AL37" i="1"/>
  <c r="AK37" i="1"/>
  <c r="AJ37" i="1"/>
  <c r="AI37" i="1"/>
  <c r="AH37" i="1"/>
  <c r="AG37" i="1"/>
  <c r="AF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37" i="1"/>
  <c r="AQ36" i="1"/>
  <c r="AP36" i="1" a="1"/>
  <c r="AP36" i="1" s="1"/>
  <c r="AO36" i="1" a="1"/>
  <c r="AO36" i="1" s="1"/>
  <c r="AN36" i="1" a="1"/>
  <c r="AN36" i="1" s="1"/>
  <c r="AM36" i="1" a="1"/>
  <c r="AM36" i="1" s="1"/>
  <c r="AL36" i="1"/>
  <c r="AK36" i="1"/>
  <c r="AJ36" i="1"/>
  <c r="AI36" i="1"/>
  <c r="AH36" i="1"/>
  <c r="AG36" i="1"/>
  <c r="AF36" i="1"/>
  <c r="AE36" i="1"/>
  <c r="AD36"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B36" i="1"/>
  <c r="AQ35" i="1"/>
  <c r="AP35" i="1" a="1"/>
  <c r="AP35" i="1" s="1"/>
  <c r="AO35" i="1" a="1"/>
  <c r="AO35" i="1" s="1"/>
  <c r="AN35" i="1" a="1"/>
  <c r="AN35" i="1" s="1"/>
  <c r="AM35" i="1" a="1"/>
  <c r="AM35" i="1" s="1"/>
  <c r="AL35" i="1"/>
  <c r="AK35" i="1"/>
  <c r="AJ35" i="1"/>
  <c r="AI35" i="1"/>
  <c r="AH35" i="1"/>
  <c r="AG35" i="1"/>
  <c r="AF35" i="1"/>
  <c r="AE35" i="1"/>
  <c r="AD35"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B35" i="1"/>
  <c r="AQ34" i="1"/>
  <c r="AP34" i="1"/>
  <c r="AP34" i="1" a="1"/>
  <c r="AO34" i="1" a="1"/>
  <c r="AO34" i="1" s="1"/>
  <c r="AN34" i="1"/>
  <c r="AN34" i="1" a="1"/>
  <c r="AM34" i="1" a="1"/>
  <c r="AM34" i="1" s="1"/>
  <c r="AL34" i="1"/>
  <c r="AK34" i="1"/>
  <c r="AJ34" i="1"/>
  <c r="AI34" i="1"/>
  <c r="AH34" i="1"/>
  <c r="AG34" i="1"/>
  <c r="AF34" i="1"/>
  <c r="AE34" i="1"/>
  <c r="AD34"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B34" i="1"/>
  <c r="AQ33" i="1"/>
  <c r="AP33" i="1" a="1"/>
  <c r="AP33" i="1" s="1"/>
  <c r="AO33" i="1" a="1"/>
  <c r="AO33" i="1" s="1"/>
  <c r="AN33" i="1" a="1"/>
  <c r="AN33" i="1" s="1"/>
  <c r="AM33" i="1" a="1"/>
  <c r="AM33" i="1" s="1"/>
  <c r="AL33" i="1"/>
  <c r="AK33" i="1"/>
  <c r="AJ33" i="1"/>
  <c r="AI33" i="1"/>
  <c r="AH33" i="1"/>
  <c r="AG33" i="1"/>
  <c r="AF33" i="1"/>
  <c r="AE33" i="1"/>
  <c r="AD33"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B33" i="1"/>
  <c r="AQ32" i="1"/>
  <c r="AP32" i="1" a="1"/>
  <c r="AP32" i="1" s="1"/>
  <c r="AO32" i="1" a="1"/>
  <c r="AO32" i="1" s="1"/>
  <c r="AN32" i="1" a="1"/>
  <c r="AN32" i="1" s="1"/>
  <c r="AM32" i="1" a="1"/>
  <c r="AM32" i="1" s="1"/>
  <c r="AL32" i="1"/>
  <c r="AK32" i="1"/>
  <c r="AJ32" i="1"/>
  <c r="AI32" i="1"/>
  <c r="AH32" i="1"/>
  <c r="AG32" i="1"/>
  <c r="AF32" i="1"/>
  <c r="AE32" i="1"/>
  <c r="AD32"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B32" i="1"/>
  <c r="AQ31" i="1"/>
  <c r="AP31" i="1" a="1"/>
  <c r="AP31" i="1" s="1"/>
  <c r="AO31" i="1" a="1"/>
  <c r="AO31" i="1" s="1"/>
  <c r="AN31" i="1" a="1"/>
  <c r="AN31" i="1" s="1"/>
  <c r="AM31" i="1" a="1"/>
  <c r="AM31" i="1" s="1"/>
  <c r="AL31" i="1"/>
  <c r="AK31" i="1"/>
  <c r="AJ31" i="1"/>
  <c r="AI31" i="1"/>
  <c r="AH31" i="1"/>
  <c r="AG31" i="1"/>
  <c r="AF31" i="1"/>
  <c r="AE31" i="1"/>
  <c r="AD31"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B31" i="1"/>
  <c r="AQ30" i="1"/>
  <c r="AP30" i="1" a="1"/>
  <c r="AP30" i="1" s="1"/>
  <c r="AO30" i="1" a="1"/>
  <c r="AO30" i="1" s="1"/>
  <c r="AN30" i="1" a="1"/>
  <c r="AN30" i="1" s="1"/>
  <c r="AM30" i="1" a="1"/>
  <c r="AM30" i="1" s="1"/>
  <c r="AL30" i="1"/>
  <c r="AK30" i="1"/>
  <c r="AJ30" i="1"/>
  <c r="AI30" i="1"/>
  <c r="AH30" i="1"/>
  <c r="AG30" i="1"/>
  <c r="AF30" i="1"/>
  <c r="AE30" i="1"/>
  <c r="AD30"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B30" i="1"/>
  <c r="AQ29" i="1"/>
  <c r="AP29" i="1" a="1"/>
  <c r="AP29" i="1" s="1"/>
  <c r="AO29" i="1" a="1"/>
  <c r="AO29" i="1" s="1"/>
  <c r="AN29" i="1" a="1"/>
  <c r="AN29" i="1" s="1"/>
  <c r="AM29" i="1" a="1"/>
  <c r="AM29" i="1" s="1"/>
  <c r="AL29" i="1"/>
  <c r="AK29" i="1"/>
  <c r="AJ29" i="1"/>
  <c r="AI29" i="1"/>
  <c r="AH29" i="1"/>
  <c r="AG29" i="1"/>
  <c r="AF29" i="1"/>
  <c r="AE29" i="1"/>
  <c r="AD29"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B29" i="1"/>
  <c r="AQ28" i="1" a="1"/>
  <c r="AQ28" i="1" s="1"/>
  <c r="AP28" i="1" a="1"/>
  <c r="AP28" i="1" s="1"/>
  <c r="AO28" i="1" a="1"/>
  <c r="AO28" i="1" s="1"/>
  <c r="AN28" i="1" a="1"/>
  <c r="AN28" i="1" s="1"/>
  <c r="AM28" i="1" a="1"/>
  <c r="AM28" i="1" s="1"/>
  <c r="AL28" i="1"/>
  <c r="AK28" i="1"/>
  <c r="AJ28" i="1"/>
  <c r="AI28" i="1"/>
  <c r="AH28" i="1"/>
  <c r="AG28" i="1"/>
  <c r="AF28" i="1"/>
  <c r="AE28" i="1"/>
  <c r="AD28"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B28" i="1"/>
  <c r="AQ27" i="1" a="1"/>
  <c r="AQ27" i="1" s="1"/>
  <c r="AP27" i="1" a="1"/>
  <c r="AP27" i="1" s="1"/>
  <c r="AO27" i="1" a="1"/>
  <c r="AO27" i="1" s="1"/>
  <c r="AN27" i="1" a="1"/>
  <c r="AN27" i="1" s="1"/>
  <c r="AM27" i="1" a="1"/>
  <c r="AM27" i="1" s="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B27" i="1"/>
  <c r="AQ26" i="1" a="1"/>
  <c r="AQ26" i="1" s="1"/>
  <c r="AP26" i="1" a="1"/>
  <c r="AP26" i="1" s="1"/>
  <c r="AO26" i="1" a="1"/>
  <c r="AO26" i="1" s="1"/>
  <c r="AN26" i="1" a="1"/>
  <c r="AN26" i="1" s="1"/>
  <c r="AM26" i="1" a="1"/>
  <c r="AM26" i="1" s="1"/>
  <c r="AL26" i="1"/>
  <c r="AK26" i="1"/>
  <c r="AJ26" i="1"/>
  <c r="AI26" i="1"/>
  <c r="AH26" i="1"/>
  <c r="AG26" i="1"/>
  <c r="AF26" i="1"/>
  <c r="AE26" i="1"/>
  <c r="AD26"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B26" i="1"/>
  <c r="AQ25" i="1" a="1"/>
  <c r="AQ25" i="1" s="1"/>
  <c r="AP25" i="1" a="1"/>
  <c r="AP25" i="1" s="1"/>
  <c r="AO25" i="1" a="1"/>
  <c r="AO25" i="1" s="1"/>
  <c r="AN25" i="1" a="1"/>
  <c r="AN25" i="1" s="1"/>
  <c r="AM25" i="1" a="1"/>
  <c r="AM25" i="1" s="1"/>
  <c r="AL25" i="1"/>
  <c r="AK25" i="1"/>
  <c r="AJ25" i="1"/>
  <c r="AI25" i="1"/>
  <c r="AH25" i="1"/>
  <c r="AG25" i="1"/>
  <c r="AF25" i="1"/>
  <c r="AE25" i="1"/>
  <c r="AD25"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B25" i="1"/>
  <c r="AQ24" i="1" a="1"/>
  <c r="AQ24" i="1" s="1"/>
  <c r="AP24" i="1" a="1"/>
  <c r="AP24" i="1" s="1"/>
  <c r="AO24" i="1" a="1"/>
  <c r="AO24" i="1" s="1"/>
  <c r="AN24" i="1" a="1"/>
  <c r="AN24" i="1" s="1"/>
  <c r="AM24" i="1" a="1"/>
  <c r="AM24" i="1" s="1"/>
  <c r="AL24" i="1"/>
  <c r="AK24" i="1"/>
  <c r="AJ24" i="1"/>
  <c r="AI24" i="1"/>
  <c r="AH24" i="1"/>
  <c r="AG24" i="1"/>
  <c r="AF24" i="1"/>
  <c r="AE24" i="1"/>
  <c r="AD24"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B24" i="1"/>
  <c r="AQ23" i="1"/>
  <c r="AP23" i="1"/>
  <c r="AP23" i="1" a="1"/>
  <c r="AO23" i="1" a="1"/>
  <c r="AO23" i="1" s="1"/>
  <c r="AN23" i="1" a="1"/>
  <c r="AN23" i="1" s="1"/>
  <c r="AM23" i="1" a="1"/>
  <c r="AM23" i="1" s="1"/>
  <c r="AL23" i="1"/>
  <c r="AK23" i="1"/>
  <c r="AJ23" i="1"/>
  <c r="AI23" i="1"/>
  <c r="AH23" i="1"/>
  <c r="AG23" i="1"/>
  <c r="AF23" i="1"/>
  <c r="AE23" i="1"/>
  <c r="AD23"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B23" i="1"/>
  <c r="AQ22" i="1" a="1"/>
  <c r="AQ22" i="1" s="1"/>
  <c r="AP22" i="1" a="1"/>
  <c r="AP22" i="1" s="1"/>
  <c r="AO22" i="1" a="1"/>
  <c r="AO22" i="1" s="1"/>
  <c r="AN22" i="1" a="1"/>
  <c r="AN22" i="1" s="1"/>
  <c r="AM22" i="1" a="1"/>
  <c r="AM22" i="1" s="1"/>
  <c r="AL22" i="1"/>
  <c r="AK22" i="1"/>
  <c r="AJ22" i="1"/>
  <c r="AI22" i="1"/>
  <c r="AH22" i="1"/>
  <c r="AG22" i="1"/>
  <c r="AF22" i="1"/>
  <c r="AE22" i="1"/>
  <c r="AD22"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B22" i="1"/>
  <c r="AQ21" i="1" a="1"/>
  <c r="AQ21" i="1" s="1"/>
  <c r="AP21" i="1"/>
  <c r="AP21" i="1" a="1"/>
  <c r="AO21" i="1" a="1"/>
  <c r="AO21" i="1" s="1"/>
  <c r="AN21" i="1" a="1"/>
  <c r="AN21" i="1" s="1"/>
  <c r="AM21" i="1" a="1"/>
  <c r="AM21" i="1" s="1"/>
  <c r="AL21" i="1"/>
  <c r="AK21" i="1"/>
  <c r="AJ21" i="1"/>
  <c r="AI21" i="1"/>
  <c r="AH21" i="1"/>
  <c r="AG21" i="1"/>
  <c r="AF21" i="1"/>
  <c r="AE21" i="1"/>
  <c r="AD21"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B21" i="1"/>
  <c r="AQ20" i="1" a="1"/>
  <c r="AQ20" i="1" s="1"/>
  <c r="AP20" i="1" a="1"/>
  <c r="AP20" i="1" s="1"/>
  <c r="AO20" i="1" a="1"/>
  <c r="AO20" i="1" s="1"/>
  <c r="AN20" i="1" a="1"/>
  <c r="AN20" i="1" s="1"/>
  <c r="AM20" i="1" a="1"/>
  <c r="AM20" i="1" s="1"/>
  <c r="AL20" i="1"/>
  <c r="AK20" i="1"/>
  <c r="AJ20" i="1"/>
  <c r="AI20" i="1"/>
  <c r="AH20" i="1"/>
  <c r="AG20" i="1"/>
  <c r="AF20" i="1"/>
  <c r="AE20" i="1"/>
  <c r="AD20"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B20" i="1"/>
  <c r="AQ19" i="1" a="1"/>
  <c r="AQ19" i="1" s="1"/>
  <c r="AP19" i="1" a="1"/>
  <c r="AP19" i="1" s="1"/>
  <c r="AO19" i="1" a="1"/>
  <c r="AO19" i="1" s="1"/>
  <c r="AN19" i="1" a="1"/>
  <c r="AN19" i="1" s="1"/>
  <c r="AM19" i="1" a="1"/>
  <c r="AM19" i="1" s="1"/>
  <c r="AL19" i="1"/>
  <c r="AK19" i="1"/>
  <c r="AJ19" i="1"/>
  <c r="AI19" i="1"/>
  <c r="AH19" i="1"/>
  <c r="AG19" i="1"/>
  <c r="AF19" i="1"/>
  <c r="AE19" i="1"/>
  <c r="AD19"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B19" i="1"/>
  <c r="AQ18" i="1"/>
  <c r="AP18" i="1" a="1"/>
  <c r="AP18" i="1" s="1"/>
  <c r="AO18" i="1" a="1"/>
  <c r="AO18" i="1" s="1"/>
  <c r="AN18" i="1" a="1"/>
  <c r="AN18" i="1" s="1"/>
  <c r="AM18" i="1" a="1"/>
  <c r="AM18" i="1" s="1"/>
  <c r="AL18" i="1"/>
  <c r="AK18" i="1"/>
  <c r="AJ18" i="1"/>
  <c r="AI18" i="1"/>
  <c r="AH18" i="1"/>
  <c r="AG18" i="1"/>
  <c r="AF18" i="1"/>
  <c r="AE18" i="1"/>
  <c r="AD18"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B18" i="1"/>
  <c r="AQ17" i="1"/>
  <c r="AP17" i="1" a="1"/>
  <c r="AP17" i="1" s="1"/>
  <c r="AO17" i="1" a="1"/>
  <c r="AO17" i="1" s="1"/>
  <c r="AN17" i="1" a="1"/>
  <c r="AN17" i="1" s="1"/>
  <c r="AM17" i="1" a="1"/>
  <c r="AM17" i="1" s="1"/>
  <c r="AL17" i="1"/>
  <c r="AK17" i="1"/>
  <c r="AJ17" i="1"/>
  <c r="AI17" i="1"/>
  <c r="AH17" i="1"/>
  <c r="AG17" i="1"/>
  <c r="AF17" i="1"/>
  <c r="AE17" i="1"/>
  <c r="AD17"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B17" i="1"/>
  <c r="AQ16" i="1" a="1"/>
  <c r="AQ16" i="1" s="1"/>
  <c r="AP16" i="1"/>
  <c r="AP16" i="1" a="1"/>
  <c r="AO16" i="1" a="1"/>
  <c r="AO16" i="1" s="1"/>
  <c r="AN16" i="1" a="1"/>
  <c r="AN16" i="1" s="1"/>
  <c r="AM16" i="1" a="1"/>
  <c r="AM16" i="1" s="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B16" i="1"/>
  <c r="AQ15" i="1" a="1"/>
  <c r="AQ15" i="1" s="1"/>
  <c r="AP15" i="1" a="1"/>
  <c r="AP15" i="1" s="1"/>
  <c r="AO15" i="1" a="1"/>
  <c r="AO15" i="1" s="1"/>
  <c r="AN15" i="1" a="1"/>
  <c r="AN15" i="1" s="1"/>
  <c r="AM15" i="1" a="1"/>
  <c r="AM15" i="1" s="1"/>
  <c r="AL15" i="1"/>
  <c r="AK15" i="1"/>
  <c r="AJ15" i="1"/>
  <c r="AI15" i="1"/>
  <c r="AH15" i="1"/>
  <c r="AG15" i="1"/>
  <c r="AF15" i="1"/>
  <c r="AE15" i="1"/>
  <c r="AD15"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B15" i="1"/>
  <c r="AQ14" i="1" a="1"/>
  <c r="AQ14" i="1" s="1"/>
  <c r="AP14" i="1" a="1"/>
  <c r="AP14" i="1" s="1"/>
  <c r="AO14" i="1" a="1"/>
  <c r="AO14" i="1" s="1"/>
  <c r="AN14" i="1" a="1"/>
  <c r="AN14" i="1" s="1"/>
  <c r="AM14" i="1" a="1"/>
  <c r="AM14" i="1" s="1"/>
  <c r="AL14" i="1"/>
  <c r="AK14" i="1"/>
  <c r="AJ14" i="1"/>
  <c r="AI14" i="1"/>
  <c r="AH14" i="1"/>
  <c r="AG14" i="1"/>
  <c r="AF14" i="1"/>
  <c r="AE14" i="1"/>
  <c r="AD14"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B14" i="1"/>
  <c r="AQ13" i="1" a="1"/>
  <c r="AQ13" i="1" s="1"/>
  <c r="AP13" i="1" a="1"/>
  <c r="AP13" i="1" s="1"/>
  <c r="AO13" i="1" a="1"/>
  <c r="AO13" i="1" s="1"/>
  <c r="AN13" i="1" a="1"/>
  <c r="AN13" i="1" s="1"/>
  <c r="AM13" i="1" a="1"/>
  <c r="AM13" i="1" s="1"/>
  <c r="AL13" i="1"/>
  <c r="AK13" i="1"/>
  <c r="AJ13" i="1"/>
  <c r="AI13" i="1"/>
  <c r="AH13" i="1"/>
  <c r="AG13" i="1"/>
  <c r="AF13" i="1"/>
  <c r="AE13" i="1"/>
  <c r="AD13"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B13" i="1"/>
  <c r="AQ12" i="1" a="1"/>
  <c r="AQ12" i="1" s="1"/>
  <c r="AP12" i="1" a="1"/>
  <c r="AP12" i="1" s="1"/>
  <c r="AO12" i="1" a="1"/>
  <c r="AO12" i="1" s="1"/>
  <c r="AN12" i="1" a="1"/>
  <c r="AN12" i="1" s="1"/>
  <c r="AM12" i="1" a="1"/>
  <c r="AM12" i="1" s="1"/>
  <c r="AL12" i="1"/>
  <c r="AK12" i="1"/>
  <c r="AJ12" i="1"/>
  <c r="AI12" i="1"/>
  <c r="AH12" i="1"/>
  <c r="AG12" i="1"/>
  <c r="AF12" i="1"/>
  <c r="AE12" i="1"/>
  <c r="AD12" i="1"/>
  <c r="AC12" i="1"/>
  <c r="AB12" i="1"/>
  <c r="AA12" i="1"/>
  <c r="Z12" i="1"/>
  <c r="Y12" i="1"/>
  <c r="X12" i="1"/>
  <c r="W12" i="1"/>
  <c r="V12" i="1"/>
  <c r="U12" i="1"/>
  <c r="T12" i="1"/>
  <c r="S12" i="1"/>
  <c r="R12" i="1"/>
  <c r="Q12" i="1"/>
  <c r="P12" i="1"/>
  <c r="O12" i="1"/>
  <c r="N12" i="1"/>
  <c r="M12" i="1"/>
  <c r="L12" i="1"/>
  <c r="K12" i="1"/>
  <c r="J12" i="1"/>
  <c r="I12" i="1"/>
  <c r="H12" i="1"/>
  <c r="G12" i="1"/>
  <c r="F12" i="1"/>
  <c r="E12" i="1"/>
  <c r="D12" i="1"/>
  <c r="C12" i="1"/>
  <c r="B12" i="1"/>
  <c r="AQ11" i="1" a="1"/>
  <c r="AQ11" i="1" s="1"/>
  <c r="AP11" i="1" a="1"/>
  <c r="AP11" i="1" s="1"/>
  <c r="AO11" i="1" a="1"/>
  <c r="AO11" i="1" s="1"/>
  <c r="AN11" i="1" a="1"/>
  <c r="AN11" i="1" s="1"/>
  <c r="AM11" i="1" a="1"/>
  <c r="AM11" i="1" s="1"/>
  <c r="AL11" i="1"/>
  <c r="AK11" i="1"/>
  <c r="AJ11" i="1"/>
  <c r="AI11" i="1"/>
  <c r="AH11" i="1"/>
  <c r="AG11" i="1"/>
  <c r="AF11" i="1"/>
  <c r="AE11" i="1"/>
  <c r="AD11"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B11" i="1"/>
  <c r="AQ10" i="1"/>
  <c r="AP10" i="1" a="1"/>
  <c r="AP10" i="1" s="1"/>
  <c r="AO10" i="1" a="1"/>
  <c r="AO10" i="1" s="1"/>
  <c r="AN10" i="1"/>
  <c r="AN10" i="1" a="1"/>
  <c r="AM10" i="1" a="1"/>
  <c r="AM10" i="1" s="1"/>
  <c r="AL10" i="1"/>
  <c r="AK10" i="1"/>
  <c r="AJ10" i="1"/>
  <c r="AI10" i="1"/>
  <c r="AH10" i="1"/>
  <c r="AG10" i="1"/>
  <c r="AF10" i="1"/>
  <c r="AE10" i="1"/>
  <c r="AD10"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B10" i="1"/>
  <c r="AQ9" i="1"/>
  <c r="AP9" i="1" a="1"/>
  <c r="AP9" i="1" s="1"/>
  <c r="AO9" i="1" a="1"/>
  <c r="AO9" i="1" s="1"/>
  <c r="AN9" i="1" a="1"/>
  <c r="AN9" i="1" s="1"/>
  <c r="AM9" i="1" a="1"/>
  <c r="AM9" i="1" s="1"/>
  <c r="AL9" i="1"/>
  <c r="AK9" i="1"/>
  <c r="AJ9" i="1"/>
  <c r="AI9" i="1"/>
  <c r="AH9" i="1"/>
  <c r="AG9" i="1"/>
  <c r="AF9" i="1"/>
  <c r="AE9" i="1"/>
  <c r="AD9" i="1"/>
  <c r="AC9" i="1"/>
  <c r="AB9" i="1"/>
  <c r="AA9" i="1"/>
  <c r="Z9" i="1"/>
  <c r="Y9" i="1"/>
  <c r="X9" i="1"/>
  <c r="W9" i="1"/>
  <c r="V9" i="1"/>
  <c r="U9" i="1"/>
  <c r="T9" i="1"/>
  <c r="S9" i="1"/>
  <c r="R9" i="1"/>
  <c r="Q9" i="1"/>
  <c r="P9" i="1"/>
  <c r="O9" i="1"/>
  <c r="N9" i="1"/>
  <c r="M9" i="1"/>
  <c r="L9" i="1"/>
  <c r="K9" i="1"/>
  <c r="J9" i="1"/>
  <c r="I9" i="1"/>
  <c r="H9" i="1"/>
  <c r="G9" i="1"/>
  <c r="F9" i="1"/>
  <c r="E9" i="1"/>
  <c r="D9" i="1"/>
  <c r="C9" i="1"/>
  <c r="B9" i="1"/>
  <c r="AQ8" i="1" a="1"/>
  <c r="AQ8" i="1" s="1"/>
  <c r="AP8" i="1" a="1"/>
  <c r="AP8" i="1" s="1"/>
  <c r="AO8" i="1" a="1"/>
  <c r="AO8" i="1" s="1"/>
  <c r="AN8" i="1" a="1"/>
  <c r="AN8" i="1" s="1"/>
  <c r="AM8" i="1" a="1"/>
  <c r="AM8" i="1" s="1"/>
  <c r="AL8" i="1"/>
  <c r="AK8" i="1"/>
  <c r="AJ8" i="1"/>
  <c r="AI8" i="1"/>
  <c r="AH8" i="1"/>
  <c r="AG8" i="1"/>
  <c r="AF8" i="1"/>
  <c r="AE8" i="1"/>
  <c r="AD8" i="1"/>
  <c r="AC8" i="1"/>
  <c r="AB8" i="1"/>
  <c r="AA8" i="1"/>
  <c r="Z8" i="1"/>
  <c r="Y8" i="1"/>
  <c r="X8" i="1"/>
  <c r="W8" i="1"/>
  <c r="V8" i="1"/>
  <c r="U8" i="1"/>
  <c r="T8" i="1"/>
  <c r="S8" i="1"/>
  <c r="R8" i="1"/>
  <c r="Q8" i="1"/>
  <c r="P8" i="1"/>
  <c r="O8" i="1"/>
  <c r="N8" i="1"/>
  <c r="M8" i="1"/>
  <c r="L8" i="1"/>
  <c r="K8" i="1"/>
  <c r="J8" i="1"/>
  <c r="I8" i="1"/>
  <c r="H8" i="1"/>
  <c r="G8" i="1"/>
  <c r="F8" i="1"/>
  <c r="E8" i="1"/>
  <c r="D8" i="1"/>
  <c r="C8" i="1"/>
  <c r="B8" i="1"/>
  <c r="AQ7" i="1" a="1"/>
  <c r="AQ7" i="1" s="1"/>
  <c r="AP7" i="1" a="1"/>
  <c r="AP7" i="1" s="1"/>
  <c r="AO7" i="1" a="1"/>
  <c r="AO7" i="1" s="1"/>
  <c r="AN7" i="1" a="1"/>
  <c r="AN7" i="1" s="1"/>
  <c r="AM7" i="1" a="1"/>
  <c r="AM7" i="1" s="1"/>
  <c r="AL7" i="1"/>
  <c r="AK7" i="1"/>
  <c r="AJ7" i="1"/>
  <c r="AI7" i="1"/>
  <c r="AH7" i="1"/>
  <c r="AG7" i="1"/>
  <c r="AF7" i="1"/>
  <c r="AE7" i="1"/>
  <c r="AD7" i="1"/>
  <c r="AC7" i="1"/>
  <c r="AB7" i="1"/>
  <c r="AA7" i="1"/>
  <c r="Z7" i="1"/>
  <c r="Y7" i="1"/>
  <c r="X7" i="1"/>
  <c r="W7" i="1"/>
  <c r="V7" i="1"/>
  <c r="U7" i="1"/>
  <c r="T7" i="1"/>
  <c r="S7" i="1"/>
  <c r="R7" i="1"/>
  <c r="Q7" i="1"/>
  <c r="P7" i="1"/>
  <c r="O7" i="1"/>
  <c r="N7" i="1"/>
  <c r="M7" i="1"/>
  <c r="L7" i="1"/>
  <c r="K7" i="1"/>
  <c r="J7" i="1"/>
  <c r="I7" i="1"/>
  <c r="H7" i="1"/>
  <c r="G7" i="1"/>
  <c r="F7" i="1"/>
  <c r="E7" i="1"/>
  <c r="D7" i="1"/>
  <c r="C7" i="1"/>
  <c r="B7" i="1"/>
  <c r="AQ6" i="1" a="1"/>
  <c r="AQ6" i="1" s="1"/>
  <c r="AP6" i="1" a="1"/>
  <c r="AP6" i="1" s="1"/>
  <c r="AO6" i="1" a="1"/>
  <c r="AO6" i="1" s="1"/>
  <c r="AN6" i="1" a="1"/>
  <c r="AN6" i="1" s="1"/>
  <c r="AM6" i="1" a="1"/>
  <c r="AM6" i="1" s="1"/>
  <c r="AL6" i="1"/>
  <c r="AK6" i="1"/>
  <c r="AJ6" i="1"/>
  <c r="AI6" i="1"/>
  <c r="AH6" i="1"/>
  <c r="AG6" i="1"/>
  <c r="AF6" i="1"/>
  <c r="AE6" i="1"/>
  <c r="AD6" i="1"/>
  <c r="AC6" i="1"/>
  <c r="AB6" i="1"/>
  <c r="AA6" i="1"/>
  <c r="Z6" i="1"/>
  <c r="Y6" i="1"/>
  <c r="X6" i="1"/>
  <c r="W6" i="1"/>
  <c r="V6" i="1"/>
  <c r="U6" i="1"/>
  <c r="T6" i="1"/>
  <c r="S6" i="1"/>
  <c r="R6" i="1"/>
  <c r="Q6" i="1"/>
  <c r="P6" i="1"/>
  <c r="O6" i="1"/>
  <c r="N6" i="1"/>
  <c r="M6" i="1"/>
  <c r="L6" i="1"/>
  <c r="K6" i="1"/>
  <c r="J6" i="1"/>
  <c r="I6" i="1"/>
  <c r="H6" i="1"/>
  <c r="G6" i="1"/>
  <c r="F6" i="1"/>
  <c r="E6" i="1"/>
  <c r="D6" i="1"/>
  <c r="C6" i="1"/>
  <c r="B6" i="1"/>
  <c r="AQ5" i="1"/>
  <c r="AP5" i="1" a="1"/>
  <c r="AP5" i="1" s="1"/>
  <c r="AO5" i="1" a="1"/>
  <c r="AO5" i="1" s="1"/>
  <c r="AN5" i="1" a="1"/>
  <c r="AN5" i="1" s="1"/>
  <c r="AM5" i="1" a="1"/>
  <c r="AM5" i="1" s="1"/>
  <c r="AL5" i="1"/>
  <c r="AK5" i="1"/>
  <c r="AJ5" i="1"/>
  <c r="AI5" i="1"/>
  <c r="AH5" i="1"/>
  <c r="AG5" i="1"/>
  <c r="AF5" i="1"/>
  <c r="AE5" i="1"/>
  <c r="AD5" i="1"/>
  <c r="AC5" i="1"/>
  <c r="AB5" i="1"/>
  <c r="AA5" i="1"/>
  <c r="Z5" i="1"/>
  <c r="Y5" i="1"/>
  <c r="X5" i="1"/>
  <c r="W5" i="1"/>
  <c r="V5" i="1"/>
  <c r="U5" i="1"/>
  <c r="T5" i="1"/>
  <c r="S5" i="1"/>
  <c r="R5" i="1"/>
  <c r="Q5" i="1"/>
  <c r="P5" i="1"/>
  <c r="O5" i="1"/>
  <c r="N5" i="1"/>
  <c r="M5" i="1"/>
  <c r="L5" i="1"/>
  <c r="K5" i="1"/>
  <c r="J5" i="1"/>
  <c r="I5" i="1"/>
  <c r="H5" i="1"/>
  <c r="G5" i="1"/>
  <c r="F5" i="1"/>
  <c r="E5" i="1"/>
  <c r="D5" i="1"/>
  <c r="C5" i="1"/>
  <c r="B5" i="1"/>
  <c r="AQ4" i="1"/>
  <c r="AP4" i="1" a="1"/>
  <c r="AP4" i="1" s="1"/>
  <c r="AO4" i="1" a="1"/>
  <c r="AO4" i="1" s="1"/>
  <c r="AN4" i="1" a="1"/>
  <c r="AN4" i="1" s="1"/>
  <c r="AM4" i="1" a="1"/>
  <c r="AM4" i="1" s="1"/>
  <c r="AL4" i="1"/>
  <c r="AK4" i="1"/>
  <c r="AJ4" i="1"/>
  <c r="AI4" i="1"/>
  <c r="AH4" i="1"/>
  <c r="AG4" i="1"/>
  <c r="AF4" i="1"/>
  <c r="AE4" i="1"/>
  <c r="AD4" i="1"/>
  <c r="AC4" i="1"/>
  <c r="AB4" i="1"/>
  <c r="AA4" i="1"/>
  <c r="Z4" i="1"/>
  <c r="Y4" i="1"/>
  <c r="X4" i="1"/>
  <c r="W4" i="1"/>
  <c r="V4" i="1"/>
  <c r="U4" i="1"/>
  <c r="T4" i="1"/>
  <c r="S4" i="1"/>
  <c r="R4" i="1"/>
  <c r="Q4" i="1"/>
  <c r="P4" i="1"/>
  <c r="O4" i="1"/>
  <c r="N4" i="1"/>
  <c r="M4" i="1"/>
  <c r="L4" i="1"/>
  <c r="K4" i="1"/>
  <c r="J4" i="1"/>
  <c r="I4" i="1"/>
  <c r="H4" i="1"/>
  <c r="G4" i="1"/>
  <c r="F4" i="1"/>
  <c r="E4" i="1"/>
  <c r="D4" i="1"/>
  <c r="C4" i="1"/>
  <c r="B4" i="1"/>
  <c r="AQ3" i="1" a="1"/>
  <c r="AQ3" i="1" s="1"/>
  <c r="AP3" i="1" a="1"/>
  <c r="AP3" i="1" s="1"/>
  <c r="AO3" i="1" a="1"/>
  <c r="AO3" i="1" s="1"/>
  <c r="AN3" i="1" a="1"/>
  <c r="AN3" i="1" s="1"/>
  <c r="AM3" i="1" a="1"/>
  <c r="AM3" i="1" s="1"/>
  <c r="AL3" i="1"/>
  <c r="AK3" i="1"/>
  <c r="AJ3" i="1"/>
  <c r="AI3" i="1"/>
  <c r="AH3" i="1"/>
  <c r="AG3" i="1"/>
  <c r="AF3" i="1"/>
  <c r="AE3" i="1"/>
  <c r="AD3" i="1"/>
  <c r="AC3" i="1"/>
  <c r="AB3" i="1"/>
  <c r="AA3" i="1"/>
  <c r="Z3" i="1"/>
  <c r="Y3" i="1"/>
  <c r="X3" i="1"/>
  <c r="W3" i="1"/>
  <c r="V3" i="1"/>
  <c r="U3" i="1"/>
  <c r="T3" i="1"/>
  <c r="S3" i="1"/>
  <c r="R3" i="1"/>
  <c r="Q3" i="1"/>
  <c r="P3" i="1"/>
  <c r="O3" i="1"/>
  <c r="N3" i="1"/>
  <c r="M3" i="1"/>
  <c r="L3" i="1"/>
  <c r="K3" i="1"/>
  <c r="J3" i="1"/>
  <c r="I3" i="1"/>
  <c r="H3" i="1"/>
  <c r="G3" i="1"/>
  <c r="F3" i="1"/>
  <c r="E3" i="1"/>
  <c r="D3" i="1"/>
  <c r="C3" i="1"/>
  <c r="B3" i="1"/>
  <c r="AQ2" i="1" a="1"/>
  <c r="AQ2" i="1" s="1"/>
  <c r="AP2" i="1" a="1"/>
  <c r="AP2" i="1" s="1"/>
  <c r="AO2" i="1" a="1"/>
  <c r="AO2" i="1" s="1"/>
  <c r="AN2" i="1" a="1"/>
  <c r="AN2" i="1" s="1"/>
  <c r="AM2" i="1" a="1"/>
  <c r="AM2" i="1" s="1"/>
  <c r="AL2" i="1"/>
  <c r="AK2" i="1"/>
  <c r="AJ2" i="1"/>
  <c r="AI2" i="1"/>
  <c r="AH2" i="1"/>
  <c r="AG2" i="1"/>
  <c r="AF2" i="1"/>
  <c r="AE2" i="1"/>
  <c r="AD2" i="1"/>
  <c r="AC2" i="1"/>
  <c r="AB2" i="1"/>
  <c r="AA2" i="1"/>
  <c r="Z2" i="1"/>
  <c r="Y2" i="1"/>
  <c r="X2" i="1"/>
  <c r="W2" i="1"/>
  <c r="V2" i="1"/>
  <c r="U2" i="1"/>
  <c r="T2" i="1"/>
  <c r="S2" i="1"/>
  <c r="R2" i="1"/>
  <c r="Q2" i="1"/>
  <c r="P2" i="1"/>
  <c r="O2" i="1"/>
  <c r="N2" i="1"/>
  <c r="M2" i="1"/>
  <c r="L2" i="1"/>
  <c r="K2" i="1"/>
  <c r="J2" i="1"/>
  <c r="I2" i="1"/>
  <c r="H2" i="1"/>
  <c r="G2" i="1"/>
  <c r="F2" i="1"/>
  <c r="E2" i="1"/>
  <c r="D2" i="1"/>
  <c r="C2" i="1"/>
  <c r="B2" i="1"/>
  <c r="AQ1" i="1" a="1"/>
  <c r="AQ1" i="1" s="1"/>
  <c r="AP1" i="1" a="1"/>
  <c r="AP1" i="1" s="1"/>
  <c r="AO1" i="1" a="1"/>
  <c r="AO1" i="1" s="1"/>
  <c r="AN1" i="1" a="1"/>
  <c r="AN1" i="1" s="1"/>
  <c r="AM1" i="1" a="1"/>
  <c r="AM1" i="1" s="1"/>
  <c r="AL1" i="1"/>
  <c r="AK1" i="1"/>
  <c r="AJ1" i="1"/>
  <c r="AI1" i="1"/>
  <c r="AH1" i="1"/>
  <c r="AG1" i="1"/>
  <c r="AF1" i="1"/>
  <c r="AE1" i="1"/>
  <c r="AD1" i="1"/>
  <c r="AC1" i="1"/>
  <c r="AB1" i="1"/>
  <c r="AA1" i="1"/>
  <c r="Z1" i="1"/>
  <c r="Y1" i="1"/>
  <c r="X1" i="1"/>
  <c r="W1" i="1"/>
  <c r="U1" i="1"/>
  <c r="S1" i="1"/>
  <c r="R1" i="1"/>
  <c r="Q1" i="1"/>
  <c r="P1" i="1"/>
  <c r="O1" i="1"/>
  <c r="N1" i="1"/>
  <c r="M1" i="1"/>
  <c r="L1" i="1"/>
  <c r="K1" i="1"/>
  <c r="J1" i="1"/>
  <c r="I1" i="1"/>
  <c r="H1" i="1"/>
  <c r="G1" i="1"/>
  <c r="F1" i="1"/>
  <c r="E1" i="1"/>
  <c r="D1" i="1"/>
  <c r="C1" i="1"/>
  <c r="B1" i="1"/>
  <c r="A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<sst xmlns="http://schemas.openxmlformats.org/spreadsheetml/2006/main" count="44" uniqueCount="1">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</sst>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0"/>
      <name val="Calibri"/>
      <family val="2"/>
      <scheme val="minor"/>
    </font>
    <font>
      <sz val="11"/>
      <name val="Calibri"/>
      <family val="2"/>
      <scheme val="minor"/>
    </font>
    <font>
      <sz val="11"/>
      <color theme="5"/>
      <name val="Calibri"/>
      <family val="2"/>
      <scheme val="minor"/>
    </font>
  </fonts>
  <fills count="3">
    <fill>
      <patternFill patternType="none"/>
    </fill>
    <fill>
      <patternFill patternType="gray125"/>
    </fill>
    <fill>
      <patternFill patternType="solid">
        <fgColor theme="1"/>
        <bgColor indexed="64"/>
      </patternFill>
    </fill>
  </fills>
  <borders count="12">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2" xfId="0" applyFont="1" applyFill="1" applyBorder="1" applyAlignment="1">
      <alignment horizontal="center" vertical="center" textRotation="90" wrapText="1"/>
    </xf>
    <xf numFmtId="0" fontId="1" fillId="2" borderId="2" xfId="0" applyFont="1" applyFill="1" applyBorder="1" applyAlignment="1">
      <alignment horizontal="center" vertical="center" textRotation="90" wrapText="1"/>
    </xf>
    <xf numFmtId="0" fontId="1" fillId="2" borderId="4" xfId="0" applyFont="1" applyFill="1" applyBorder="1" applyAlignment="1">
      <alignment horizontal="center" vertical="center" textRotation="90"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0" fillId="0" borderId="0" xfId="0"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9"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10" xfId="0" applyBorder="1" applyAlignment="1">
      <alignment horizontal="center" vertical="center" wrapText="1"/>
    </xf>
    <xf numFmtId="0" fontId="0" fillId="0" borderId="7" xfId="0" applyBorder="1" applyAlignment="1">
      <alignment horizontal="center" vertical="center" textRotation="90" wrapText="1"/>
    </xf>
    <xf numFmtId="0" fontId="2" fillId="0" borderId="0" xfId="0" applyFont="1"/>
    <xf numFmtId="17" fontId="0" fillId="0" borderId="9" xfId="0" applyNumberFormat="1" applyBorder="1" applyAlignment="1">
      <alignment horizontal="center" vertical="center" wrapText="1"/>
    </xf>
    <xf numFmtId="0" fontId="0" fillId="0" borderId="11" xfId="0" applyBorder="1" applyAlignment="1">
      <alignment horizontal="center" vertical="center" wrapText="1"/>
    </xf>
    <xf numFmtId="0" fontId="0" fillId="0" borderId="3" xfId="0" applyBorder="1" applyAlignment="1">
      <alignment horizontal="center" vertical="center" wrapText="1"/>
    </xf>
    <xf numFmtId="0" fontId="2" fillId="0" borderId="9" xfId="0" applyFont="1" applyBorder="1" applyAlignment="1">
      <alignment horizontal="center" vertical="center" textRotation="90" wrapText="1"/>
    </xf>
    <xf numFmtId="0" fontId="2" fillId="0" borderId="10" xfId="0" applyFont="1" applyBorder="1" applyAlignment="1">
      <alignment horizontal="center" vertical="center" textRotation="90" wrapText="1"/>
    </xf>
    <xf numFmtId="0" fontId="3" fillId="0" borderId="0" xfId="0" applyFont="1"/>
    <xf numFmtId="0" fontId="2" fillId="0" borderId="7" xfId="0" applyFont="1" applyBorder="1" applyAlignment="1">
      <alignment horizontal="center" vertical="center" wrapText="1"/>
    </xf>
    <xf numFmtId="0" fontId="0" fillId="0" borderId="0" xfId="0" applyAlignment="1">
      <alignment textRotation="90"/>
    </xf>
  </cellXfs>
  <cellStyles count="1">
    <cellStyle name="Normal" xfId="0" builtinId="0"/>
  </cellStyles>
  <dxfs count="11">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 ANTERIOR"/>
      <sheetName val="Mapa de riesgos"/>
      <sheetName val="Control Avances"/>
      <sheetName val="Control de Cambios"/>
      <sheetName val="Etapa"/>
    </sheetNames>
    <sheetDataSet>
      <sheetData sheetId="0">
        <row r="3">
          <cell r="A3" t="str">
            <v>1.	Prevenir hechos de corrupción, mediante la implementación de las acciones del Plan Anticorrupción y de Atención al Ciudadano, generando credibilidad y confianza al ciudadano.</v>
          </cell>
          <cell r="B3" t="str">
            <v>2.	Gestionar sistemas de información integrados, interoperando con otras entidades, para una oportuna y eficiente gestión.</v>
          </cell>
          <cell r="C3" t="str">
            <v>3.	Modernizar la estructura organizacional del INVIAS, de acuerdo a las necesidades y políticas actuales que demanda la entidad para satisfacer a los grupos de valor.</v>
          </cell>
          <cell r="D3" t="str">
            <v>4.	Promover la articulación interinstitucional, mediante el suministro de equipos y tecnologías inteligentes de comunicación, requeridos por el Programa de Seguridad en las Carreteras Nacionales, para garantizar la seguridad y movilidad en las vías primarias del País.</v>
          </cell>
          <cell r="E3" t="str">
            <v>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v>
          </cell>
          <cell r="F3" t="str">
            <v>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v>
          </cell>
          <cell r="G3" t="str">
            <v>7.	Identificar, desarrollar, activar e implementar nuevas opciones de financiamiento a corto, mediano y largo plazo, para desarrollar la red vial a cargo.</v>
          </cell>
          <cell r="H3" t="str">
            <v>8.	Mantener, rehabilitar y mejorar la infraestructura vial intermodal, mediante el desarrollo de programas estratégicos para la conectividad del país.</v>
          </cell>
          <cell r="I3" t="str">
            <v>9.	Realizar las acciones señaladas en el Plan Maestro de Transporte Intermodal - PMTI, mediante la gestión de recursos presupuestales que permitan fortalecer la intermodalidad de la infraestructura de transporte.</v>
          </cell>
          <cell r="J3" t="str">
            <v>10.	Desarrollar los estudios, investigaciones y regulaciones normativas, que propendan por la conectividad vial y competitividad desde los territorios, incorporando las mejores tecnologías que requiere el país.</v>
          </cell>
          <cell r="K3" t="str">
            <v>11.	Implementar estrategias y líneas de acción para fortalecer los criterios de sostenibilidad en la gestión institucional y en el ciclo de vida de los proyectos de infraestructura de transporte.</v>
          </cell>
          <cell r="L3" t="str">
            <v>NOMBRE PROCESO</v>
          </cell>
          <cell r="M3" t="str">
            <v>ID</v>
          </cell>
          <cell r="U3" t="str">
            <v>DESCRIPCIÓN DEL RIESGO</v>
          </cell>
          <cell r="V3" t="str">
            <v>¿ Riesgo Vigente?</v>
          </cell>
          <cell r="AA3" t="str">
            <v>CLASIFICACIÓN</v>
          </cell>
          <cell r="AB3" t="str">
            <v>Tipo de Riesgo</v>
          </cell>
          <cell r="BI3" t="str">
            <v>CAUSA RAIZ</v>
          </cell>
          <cell r="BM3" t="str">
            <v>PROBABILIDAD</v>
          </cell>
          <cell r="BP3" t="str">
            <v>IMPACTO</v>
          </cell>
          <cell r="BS3" t="str">
            <v>Zona de Riesgo</v>
          </cell>
          <cell r="BT3" t="str">
            <v>ACTIVIDAD DE CONTROL N° 1</v>
          </cell>
          <cell r="CO3" t="str">
            <v>SOPORTE</v>
          </cell>
          <cell r="CP3" t="str">
            <v>RESPONSABLE</v>
          </cell>
          <cell r="CQ3" t="str">
            <v>TIEMPO</v>
          </cell>
          <cell r="CR3" t="str">
            <v>Nombre del Indicador</v>
          </cell>
          <cell r="CS3" t="str">
            <v>Formula del Indicador</v>
          </cell>
          <cell r="CT3" t="str">
            <v>ACTIVIDAD DE CONTROL N° 2</v>
          </cell>
          <cell r="DO3" t="str">
            <v>SOPORTE</v>
          </cell>
          <cell r="DP3" t="str">
            <v>RESPONSABLE</v>
          </cell>
          <cell r="DQ3" t="str">
            <v>TIEMPO</v>
          </cell>
          <cell r="DR3" t="str">
            <v>Nombre del Indicador</v>
          </cell>
          <cell r="DS3" t="str">
            <v>Formula del Indicador</v>
          </cell>
          <cell r="DT3" t="str">
            <v>ACTIVIDAD DE CONTROL N° 3</v>
          </cell>
          <cell r="EO3" t="str">
            <v>SOPORTE</v>
          </cell>
          <cell r="EP3" t="str">
            <v>RESPONSABLE</v>
          </cell>
          <cell r="EQ3" t="str">
            <v>TIEMPO</v>
          </cell>
          <cell r="ER3" t="str">
            <v>Nombre del Indicador</v>
          </cell>
          <cell r="ES3" t="str">
            <v>Formula del Indicador</v>
          </cell>
          <cell r="EV3" t="str">
            <v>OPCIÓN DE MANEJO</v>
          </cell>
          <cell r="FA3" t="str">
            <v>NIVEL DE RIESGO RESIDUAL</v>
          </cell>
        </row>
        <row r="6">
          <cell r="L6" t="str">
            <v>DIRECCIONAMIENTO ESTRATEGICO Y PLANEACION INSTITUCIONAL</v>
          </cell>
          <cell r="M6" t="str">
            <v>R02</v>
          </cell>
          <cell r="U6" t="str">
            <v>Posibilidad de pérdida Económica y Reputacional por suministro inoportuno, parcial y/o inexacto de avances en el cumplimiento de metas de gobierno, debido a  múltiples fuentes de información para medir los indicadores y deficiencias en la calidad de las herramientas tecnológicas</v>
          </cell>
          <cell r="V6" t="str">
            <v>Si</v>
          </cell>
          <cell r="AA6" t="str">
            <v>Riesgo Gestión Proceso</v>
          </cell>
          <cell r="AB6" t="str">
            <v>Operativos</v>
          </cell>
          <cell r="BI6" t="str">
            <v>Múltiples fuentes de información para medir los indicadores y deficiencias en la calidad de las herramientas tecnológicas</v>
          </cell>
          <cell r="BT6" t="str">
            <v xml:space="preserve">Diseñar una Herramienta Tecnológica , para facilitar oportuna consolidación de datos y  el reporte de medición de los  indicadores de metas de gobierno </v>
          </cell>
          <cell r="CO6" t="str">
            <v>Herramienta Tecnológica (tablero de control)</v>
          </cell>
          <cell r="CP6" t="str">
            <v>Jefe Oficina Asesora de Planeación y Coordinador de Sistemas de Información</v>
          </cell>
          <cell r="CQ6" t="str">
            <v>4° trimestre 2020</v>
          </cell>
          <cell r="CR6" t="str">
            <v>Porcentaje de cobertura de metas de gobierno en la herramienta:</v>
          </cell>
          <cell r="CS6" t="str">
            <v># de metas de gobierno cuyo reporte se encuentra en la herramienta tecnológica /  # de metas de gobierno</v>
          </cell>
          <cell r="CT6" t="str">
            <v>Participar en la elaboración de las fichas técnicas de los indicadores de metas de gobierno y en la definición de las fuentes para alimentar de cada una de las variables</v>
          </cell>
          <cell r="DO6" t="str">
            <v xml:space="preserve"> Fichas técnicas de los indicadores de metas de gobierno</v>
          </cell>
          <cell r="DP6" t="str">
            <v>Jefe Oficina Asesora de Planeación y lideres de proceso responsables de las metas de Gobierno</v>
          </cell>
          <cell r="DQ6" t="str">
            <v>1°, 2°, 3° y 4° trimestre 2020 (asesorías)</v>
          </cell>
          <cell r="DR6" t="str">
            <v xml:space="preserve">Porcentaje de indicadores con fuentes identificadas </v>
          </cell>
          <cell r="DS6" t="str">
            <v>#  de fichas técnicas de los indicadores de metas de gobierno con identificación de fuente de alimentación para cada  variables / #  de fichas técnicas de los indicadores de metas de gobierno</v>
          </cell>
          <cell r="DT6" t="str">
            <v>No Aplica</v>
          </cell>
          <cell r="EO6" t="str">
            <v>No Aplica</v>
          </cell>
          <cell r="EP6" t="str">
            <v>No Aplica</v>
          </cell>
          <cell r="EQ6" t="str">
            <v>No Aplica</v>
          </cell>
          <cell r="ER6" t="str">
            <v>No Aplica</v>
          </cell>
          <cell r="ES6" t="str">
            <v>No Aplica</v>
          </cell>
          <cell r="EV6" t="str">
            <v>Reducir</v>
          </cell>
          <cell r="EW6">
            <v>3</v>
          </cell>
          <cell r="EX6" t="str">
            <v>Posible</v>
          </cell>
          <cell r="EY6">
            <v>4</v>
          </cell>
          <cell r="EZ6" t="str">
            <v>Mayor</v>
          </cell>
          <cell r="FA6">
            <v>12</v>
          </cell>
          <cell r="FB6" t="str">
            <v>Extremo</v>
          </cell>
        </row>
        <row r="8">
          <cell r="L8" t="str">
            <v>DIRECCIONAMIENTO ESTRATEGICO Y PLANEACION INSTITUCIONAL</v>
          </cell>
          <cell r="M8" t="str">
            <v>R03</v>
          </cell>
          <cell r="U8" t="str">
            <v xml:space="preserve">Posibilidad de pérdida Reputacional por Desarticulación entre el PND, PES, PEI y planes de Acción Anuales debido a Desconocimiento de las políticas de largo plazo y de los instrumentos de planeación </v>
          </cell>
          <cell r="V8" t="str">
            <v>Si</v>
          </cell>
          <cell r="AA8" t="str">
            <v>Riesgo Gestión Proceso</v>
          </cell>
          <cell r="AB8" t="str">
            <v>Operativos</v>
          </cell>
          <cell r="BI8" t="str">
            <v xml:space="preserve">Desconocimiento de las políticas de largo plazo y de los instrumentos de planeación </v>
          </cell>
          <cell r="BT8" t="str">
            <v>Convocar sesión del Comité Institucional de Gestión y Desempeño,  para que los miembros debatan y aprueben el Plan Estratégico Institucional PEI y el Plan de Acción Anual</v>
          </cell>
          <cell r="CO8" t="str">
            <v>Acta de comité aprobando los protocolos</v>
          </cell>
          <cell r="CP8" t="str">
            <v>Con apoyo del Oficial de seguridad y coordinadores de grupos de tecnología</v>
          </cell>
          <cell r="CQ8" t="str">
            <v>4° trimestre 2020</v>
          </cell>
          <cell r="CR8" t="str">
            <v xml:space="preserve">Alienación de los Objetivos Estratégicos Institucionales </v>
          </cell>
          <cell r="CS8" t="str">
            <v xml:space="preserve"> %  de alienación de los Objetivos Estratégicos Institucionales con uno o varios objetivos del Plan Nacional de Desarrollo </v>
          </cell>
          <cell r="CT8" t="str">
            <v>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v>
          </cell>
          <cell r="DO8" t="str">
            <v>* Lineamientos generales para la formulación de planes, programas y proyecto
* Socialización del PEI y PES cada cuatrienio
* Registros de asesorías a los lideres de proceso y/o Facilitadores del MIPG  en cada vigencia
* Actas de Comité</v>
          </cell>
          <cell r="DP8" t="str">
            <v>Jefe de la Oficina de Planeación y sus coordinadores de Grupo</v>
          </cell>
          <cell r="DQ8" t="str">
            <v>4° trimestre 2019(lineamientos PAA)
1°, 2°, 3° y 4° trimestre 2020 (asesorías)</v>
          </cell>
          <cell r="DR8" t="str">
            <v>Alineación en cascada de indicadores</v>
          </cell>
          <cell r="DS8" t="str">
            <v xml:space="preserve"> %  de alienación de lindicadores de gobierno con uno o varios objetivos del Plan Nacional de Desarrollo </v>
          </cell>
          <cell r="DT8" t="str">
            <v>No Aplica</v>
          </cell>
          <cell r="EO8" t="str">
            <v>No Aplica</v>
          </cell>
          <cell r="EP8" t="str">
            <v>No Aplica</v>
          </cell>
          <cell r="EQ8" t="str">
            <v>No Aplica</v>
          </cell>
          <cell r="ER8" t="str">
            <v>No Aplica</v>
          </cell>
          <cell r="ES8" t="str">
            <v>No Aplica</v>
          </cell>
          <cell r="EV8" t="str">
            <v>Reducir</v>
          </cell>
          <cell r="EW8">
            <v>1</v>
          </cell>
          <cell r="EX8" t="str">
            <v>Rara Vez</v>
          </cell>
          <cell r="EY8">
            <v>4</v>
          </cell>
          <cell r="EZ8" t="str">
            <v>Mayor</v>
          </cell>
          <cell r="FA8">
            <v>4</v>
          </cell>
          <cell r="FB8" t="str">
            <v>Alto</v>
          </cell>
        </row>
        <row r="13">
          <cell r="C13" t="str">
            <v>x</v>
          </cell>
          <cell r="L13" t="str">
            <v>GESTIÓN DEL TALENTO HUMANO</v>
          </cell>
          <cell r="M13" t="str">
            <v>R05</v>
          </cell>
          <cell r="U13" t="str">
            <v xml:space="preserve">Estructura organizacional no adecuada a la modernización y expectativas de los entornos </v>
          </cell>
          <cell r="V13" t="str">
            <v>Borrador</v>
          </cell>
          <cell r="AA13" t="str">
            <v>Riesgo Gestión Estratégico</v>
          </cell>
          <cell r="AB13" t="str">
            <v>Estratégicos</v>
          </cell>
          <cell r="BI13" t="str">
            <v>La normativa para llevar a cabo el fortalecimiento exige la revisión de otras instancias, por lo tanto posible retraso en la ejecución del mismo</v>
          </cell>
          <cell r="BT13" t="str">
            <v>Realizar seguimiento trimestral  al cronograma del rediseño institucional.
En caso de detectar atrasos se realizará un plan de choque y reformulará el cronograma.</v>
          </cell>
          <cell r="CO13" t="str">
            <v>Informes</v>
          </cell>
          <cell r="CP13" t="str">
            <v>El Director General con el apoyo de la Secretaría General y el grupo de expertos.</v>
          </cell>
          <cell r="CQ13" t="str">
            <v>4° trimestre 2020</v>
          </cell>
          <cell r="CR13" t="str">
            <v xml:space="preserve">Cronograma </v>
          </cell>
          <cell r="CS13" t="str">
            <v>Porcentaje de avance del cronograma</v>
          </cell>
          <cell r="CT13" t="str">
            <v>No Aplica</v>
          </cell>
          <cell r="DO13" t="str">
            <v>No Aplica</v>
          </cell>
          <cell r="DP13" t="str">
            <v>No Aplica</v>
          </cell>
          <cell r="DQ13" t="str">
            <v>No Aplica</v>
          </cell>
          <cell r="DR13" t="str">
            <v>No Aplica</v>
          </cell>
          <cell r="DS13" t="str">
            <v>No Aplica</v>
          </cell>
          <cell r="DT13" t="str">
            <v>No Aplica</v>
          </cell>
          <cell r="EO13" t="str">
            <v>No Aplica</v>
          </cell>
          <cell r="EP13" t="str">
            <v>No Aplica</v>
          </cell>
          <cell r="EQ13" t="str">
            <v>No Aplica</v>
          </cell>
          <cell r="ER13" t="str">
            <v>No Aplica</v>
          </cell>
          <cell r="EV13" t="str">
            <v>Reducir</v>
          </cell>
          <cell r="EW13">
            <v>1</v>
          </cell>
          <cell r="EX13" t="str">
            <v>Rara Vez</v>
          </cell>
          <cell r="EY13">
            <v>4</v>
          </cell>
          <cell r="EZ13" t="str">
            <v>Mayor</v>
          </cell>
          <cell r="FA13">
            <v>4</v>
          </cell>
          <cell r="FB13" t="str">
            <v>Alto</v>
          </cell>
        </row>
        <row r="14">
          <cell r="L14" t="str">
            <v>GESTIÓN DEL TALENTO HUMANO</v>
          </cell>
          <cell r="M14" t="str">
            <v>R06</v>
          </cell>
          <cell r="U14" t="str">
            <v>Fuga de conocimiento de los servidores públicos</v>
          </cell>
          <cell r="V14" t="str">
            <v>Borrador</v>
          </cell>
          <cell r="AA14" t="str">
            <v>Riesgo Gestión Proceso</v>
          </cell>
          <cell r="AB14" t="str">
            <v>Operativos</v>
          </cell>
          <cell r="BI14" t="str">
            <v>Deficiencias en de estrategias internas que permitan la adecuada transferencia de conocimiento entre el personal</v>
          </cell>
          <cell r="BT14" t="str">
            <v xml:space="preserve">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v>
          </cell>
          <cell r="CO14" t="str">
            <v>Acta del Comité de la Escuela Corporativa, Publicación de la convocatoria, Registros de Capacitación, Diplomas, Comunicaciones de convocatoria</v>
          </cell>
          <cell r="CP14" t="str">
            <v>Comité de la Escuela Corporativa con apoyo de Subdirector Administrativo y Coordinador del Talento Humano</v>
          </cell>
          <cell r="CQ14" t="str">
            <v>4° trimestre 2020
4° trimestre 2021
4° trimestre 2022</v>
          </cell>
          <cell r="CR14" t="str">
            <v>Porcentaje de Capacitación de Multiplicadores</v>
          </cell>
          <cell r="CS14" t="str">
            <v>(Multiplicadores capacitados / Multiplicadores Identificados)*100</v>
          </cell>
          <cell r="CT14" t="str">
            <v>No Aplica</v>
          </cell>
          <cell r="DO14" t="str">
            <v>No Aplica</v>
          </cell>
          <cell r="DP14" t="str">
            <v>No Aplica</v>
          </cell>
          <cell r="DQ14" t="str">
            <v>No Aplica</v>
          </cell>
          <cell r="DR14" t="str">
            <v>No Aplica</v>
          </cell>
          <cell r="DS14" t="str">
            <v>No Aplica</v>
          </cell>
          <cell r="DT14" t="str">
            <v>No Aplica</v>
          </cell>
          <cell r="EO14" t="str">
            <v>No Aplica</v>
          </cell>
          <cell r="EP14" t="str">
            <v>No Aplica</v>
          </cell>
          <cell r="EQ14" t="str">
            <v>No Aplica</v>
          </cell>
          <cell r="ER14" t="str">
            <v>No Aplica</v>
          </cell>
          <cell r="EV14" t="str">
            <v>Reducir</v>
          </cell>
          <cell r="EW14">
            <v>3</v>
          </cell>
          <cell r="EX14" t="str">
            <v>Posible</v>
          </cell>
          <cell r="EY14">
            <v>5</v>
          </cell>
          <cell r="EZ14" t="str">
            <v>Catastrófico</v>
          </cell>
          <cell r="FA14">
            <v>15</v>
          </cell>
          <cell r="FB14" t="str">
            <v>Extremo</v>
          </cell>
        </row>
        <row r="18">
          <cell r="L18" t="str">
            <v>GESTIÓN, MODERNIZACIÓN Y REGULACIÓN NORMATIVA DE LA INFRAESTRUCTURA DE TRANSPORTE</v>
          </cell>
          <cell r="M18" t="str">
            <v>R09</v>
          </cell>
          <cell r="U18" t="str">
            <v>Recibo o solicitud de cualquier beneficio a nombre propio o de terceros con el fin de acelerar la expedición de un trámite o la autorización de un trámite, sin el cumplimiento de los requisitos técnicos o legales.</v>
          </cell>
          <cell r="V18" t="str">
            <v>Si</v>
          </cell>
          <cell r="AA18" t="str">
            <v>Riesgo Corrupción</v>
          </cell>
          <cell r="AB18" t="str">
            <v>Corrupción</v>
          </cell>
          <cell r="BI18" t="str">
            <v>Normatividad compleja y/o desactualizada (No hay criterios técnicos o jurídicos claros para determinar la calidad del Requisito)</v>
          </cell>
          <cell r="BT18" t="str">
            <v>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v>
          </cell>
          <cell r="CO18" t="str">
            <v>SICOR - Oficios</v>
          </cell>
          <cell r="CP18" t="str">
            <v xml:space="preserve">Subdirector de Estudios e Innovación </v>
          </cell>
          <cell r="CQ18" t="str">
            <v>4° trimestre 2020
1°, 2°, 3° y 4° trimestre de 2021</v>
          </cell>
          <cell r="CR18" t="str">
            <v>Revisión normatividad asociada a trámites</v>
          </cell>
          <cell r="CS18" t="str">
            <v>( # norma revisadas / # normas a revisar)*100%</v>
          </cell>
          <cell r="CT18" t="str">
            <v>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v>
          </cell>
          <cell r="DO18" t="str">
            <v>SICOR - Oficios</v>
          </cell>
          <cell r="DP18" t="str">
            <v xml:space="preserve">Subdirector de Estudios e Innovación </v>
          </cell>
          <cell r="DQ18" t="str">
            <v>4° trimestre 2020
1°, 2°, 3° y 4° trimestre de 2021</v>
          </cell>
          <cell r="DR18" t="str">
            <v>% de cumplimiento</v>
          </cell>
          <cell r="DS18" t="str">
            <v>#comunicaciones socializadas o remitidas / Comunicaciones programadas para socializar o remitir</v>
          </cell>
          <cell r="DT18" t="str">
            <v>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v>
          </cell>
          <cell r="EO18" t="str">
            <v>Expediente solicitudes de trámites y SICOR</v>
          </cell>
          <cell r="EP18" t="str">
            <v xml:space="preserve">Coordinador del grupo de Regulación Técnica </v>
          </cell>
          <cell r="EQ18" t="str">
            <v>4° trimestre 2020
1°, 2°, 3° y 4° trimestre de 2021</v>
          </cell>
          <cell r="ER18" t="str">
            <v xml:space="preserve">Cumplimiento de procedimientos </v>
          </cell>
          <cell r="ES18" t="str">
            <v>(# trámites donde se siguió el procedimiento / # de trámites de la muestra)*100%</v>
          </cell>
          <cell r="EV18" t="str">
            <v>Reducir</v>
          </cell>
          <cell r="EW18">
            <v>2</v>
          </cell>
          <cell r="EX18" t="str">
            <v>Improbable</v>
          </cell>
          <cell r="EY18">
            <v>5</v>
          </cell>
          <cell r="EZ18" t="str">
            <v>Catastrófico</v>
          </cell>
          <cell r="FA18">
            <v>10</v>
          </cell>
          <cell r="FB18" t="str">
            <v>Extremo</v>
          </cell>
        </row>
        <row r="19">
          <cell r="L19" t="str">
            <v>GESTIÓN, MODERNIZACIÓN Y REGULACIÓN NORMATIVA DE LA INFRAESTRUCTURA DE TRANSPORTE</v>
          </cell>
          <cell r="M19" t="str">
            <v>R10</v>
          </cell>
          <cell r="U19" t="str">
            <v>Seleccionar deliberadamente por coacción al INVIAS por parte del interesado, tecnologías obsoletas, con alto impacto negativo sobre el medio ambiente y que no cumplan con las especificaciones y necesidades técnicas del sector en los territorios</v>
          </cell>
          <cell r="V19" t="str">
            <v>Si</v>
          </cell>
          <cell r="AA19" t="str">
            <v>Riesgo Corrupción</v>
          </cell>
          <cell r="AB19" t="str">
            <v>Corrupción</v>
          </cell>
          <cell r="BI19" t="str">
            <v>Seleccionar sin suficiente criterio objetivo, tecnologías obsoletas o con alta afectación al medio ambiente</v>
          </cell>
          <cell r="BT19" t="str">
            <v>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v>
          </cell>
          <cell r="CO19" t="str">
            <v>Expediente, Resolución de adopción de nueva tecnología</v>
          </cell>
          <cell r="CP19" t="str">
            <v xml:space="preserve">Subdirector de Estudios e Innovación </v>
          </cell>
          <cell r="CQ19" t="str">
            <v>4° trimestre 2020
1°, 2°, 3° y 4° trimestre de 2021</v>
          </cell>
          <cell r="CR19" t="str">
            <v xml:space="preserve">Irregularidades en el procedimiento </v>
          </cell>
          <cell r="CS19" t="str">
            <v xml:space="preserve">(Número de irregularidades detectadas / número de tecnologías evaluadas) * 100%. </v>
          </cell>
          <cell r="CT19" t="str">
            <v>No Aplica</v>
          </cell>
          <cell r="DO19" t="str">
            <v>No Aplica</v>
          </cell>
          <cell r="DP19" t="str">
            <v>No Aplica</v>
          </cell>
          <cell r="DQ19" t="str">
            <v>No Aplica</v>
          </cell>
          <cell r="DR19" t="str">
            <v>No Aplica</v>
          </cell>
          <cell r="DS19" t="str">
            <v>No Aplica</v>
          </cell>
          <cell r="DT19" t="str">
            <v>No Aplica</v>
          </cell>
          <cell r="EO19" t="str">
            <v>No Aplica</v>
          </cell>
          <cell r="EP19" t="str">
            <v>No Aplica</v>
          </cell>
          <cell r="EQ19" t="str">
            <v>No Aplica</v>
          </cell>
          <cell r="ER19" t="str">
            <v>No Aplica</v>
          </cell>
          <cell r="ES19" t="str">
            <v>No Aplica</v>
          </cell>
          <cell r="EV19" t="str">
            <v>Reducir</v>
          </cell>
          <cell r="EW19">
            <v>1</v>
          </cell>
          <cell r="EX19" t="str">
            <v>Rara Vez</v>
          </cell>
          <cell r="EY19">
            <v>5</v>
          </cell>
          <cell r="EZ19" t="str">
            <v>Catastrófico</v>
          </cell>
          <cell r="FA19">
            <v>5</v>
          </cell>
          <cell r="FB19" t="str">
            <v>Extremo</v>
          </cell>
        </row>
        <row r="24">
          <cell r="F24" t="str">
            <v>x</v>
          </cell>
          <cell r="L24" t="str">
            <v>GESTIÓN DEL RIESGO EN LA INFRAESTRUCTURA DE TRANSPORTE A CARGO DEL INVIAS</v>
          </cell>
          <cell r="M24" t="str">
            <v>R14</v>
          </cell>
          <cell r="U24" t="str">
            <v>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v>
          </cell>
          <cell r="V24" t="str">
            <v>Si</v>
          </cell>
          <cell r="AA24" t="str">
            <v>Riesgo Corrupción</v>
          </cell>
          <cell r="AB24" t="str">
            <v>Corrupción</v>
          </cell>
          <cell r="BI24" t="str">
            <v>Alteración de la información suministrada por quienes participan en las diferentes etapas del proceso</v>
          </cell>
          <cell r="BT24" t="str">
            <v>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v>
          </cell>
          <cell r="CO24" t="str">
            <v>Base de datos consolidada, Archivos físicos y digitales contractuales y  memorandos</v>
          </cell>
          <cell r="CP24" t="str">
            <v>Director Técnico   con apoyo de Subdirector de Prevención y Atención de Emergencias - Coordinador - Gestor de Proyectos - Supervisor contratos</v>
          </cell>
          <cell r="CQ24" t="str">
            <v>4° trimestre</v>
          </cell>
          <cell r="CR24" t="str">
            <v xml:space="preserve">Intervenciones controladas = </v>
          </cell>
          <cell r="CS24" t="str">
            <v xml:space="preserve">(# de intervenciones controladas x 100 / total de intervenciones) *100 </v>
          </cell>
          <cell r="CT24" t="str">
            <v>No Aplica</v>
          </cell>
          <cell r="EV24" t="str">
            <v>Reducir</v>
          </cell>
          <cell r="EW24">
            <v>3</v>
          </cell>
          <cell r="EX24" t="str">
            <v>Posible</v>
          </cell>
          <cell r="EY24">
            <v>5</v>
          </cell>
          <cell r="EZ24" t="str">
            <v>Catastrófico</v>
          </cell>
          <cell r="FA24">
            <v>15</v>
          </cell>
          <cell r="FB24" t="str">
            <v>Extremo</v>
          </cell>
        </row>
        <row r="26">
          <cell r="H26" t="str">
            <v>x</v>
          </cell>
          <cell r="I26" t="str">
            <v>x</v>
          </cell>
          <cell r="L26" t="str">
            <v>GESTIÓN DE LA INFRAESTRUCTURA VIAL</v>
          </cell>
          <cell r="M26" t="str">
            <v>R15</v>
          </cell>
          <cell r="U26" t="str">
            <v>Posibilidad desmejoramiento de la infraestructura vial intermodal</v>
          </cell>
          <cell r="V26" t="str">
            <v>Borrador</v>
          </cell>
          <cell r="AA26" t="str">
            <v>Riesgo Gestión Estratégico</v>
          </cell>
          <cell r="AB26" t="str">
            <v>Estratégicos</v>
          </cell>
          <cell r="BI26" t="str">
            <v>Presupuesto menor al alcance proyectado no asignado en su totalidad y con oportunidad</v>
          </cell>
          <cell r="BT26" t="str">
            <v>Verificar trimestralmente la ejecución de los contratos y efectuar seguimiento a la ejecución de los proyectos. En caso de encontrar observaciones  se programará  una reunión con OAP para que se gestionen recursos ante MINHACIENDA y el DNP y/o actualizar el alcance del proyecto Banco de Proyectos</v>
          </cell>
          <cell r="CO26" t="str">
            <v>Informes de Interventoría, Informes de Gestores, Informes de Supervisores, Memorandos, Actas, Oficios</v>
          </cell>
          <cell r="CP26" t="str">
            <v>Director Operativo 
con apoyo de Subdirectores (SRN, SRT, SMF), Unidades Ejecutoras, GPE, y Direcciones Territoriales</v>
          </cell>
          <cell r="CQ26" t="str">
            <v>4° trimestre  2020</v>
          </cell>
          <cell r="CR26" t="str">
            <v>Porcentaje de cumplimiento de seguimientos programados</v>
          </cell>
          <cell r="CS26" t="str">
            <v>SEGUIMIENTOS PROGRAMADOS vs SEGUIMIENTOS EJECUTADO</v>
          </cell>
          <cell r="CT26" t="str">
            <v>No Aplica</v>
          </cell>
          <cell r="DO26" t="str">
            <v>No Aplica</v>
          </cell>
          <cell r="DP26" t="str">
            <v>No Aplica</v>
          </cell>
          <cell r="DQ26" t="str">
            <v>No Aplica</v>
          </cell>
          <cell r="DR26" t="str">
            <v>No Aplica</v>
          </cell>
          <cell r="DS26" t="str">
            <v>No Aplica</v>
          </cell>
          <cell r="DT26" t="str">
            <v>No Aplica</v>
          </cell>
          <cell r="EO26" t="str">
            <v>No Aplica</v>
          </cell>
          <cell r="EP26" t="str">
            <v>No Aplica</v>
          </cell>
          <cell r="EQ26" t="str">
            <v>No Aplica</v>
          </cell>
          <cell r="ER26" t="str">
            <v>No Aplica</v>
          </cell>
          <cell r="EV26" t="str">
            <v>Reducir</v>
          </cell>
          <cell r="EW26">
            <v>3</v>
          </cell>
          <cell r="EX26" t="str">
            <v>Posible</v>
          </cell>
          <cell r="EY26">
            <v>4</v>
          </cell>
          <cell r="EZ26" t="str">
            <v>Mayor</v>
          </cell>
          <cell r="FA26">
            <v>12</v>
          </cell>
          <cell r="FB26" t="str">
            <v>Extremo</v>
          </cell>
        </row>
        <row r="28">
          <cell r="E28" t="str">
            <v>x</v>
          </cell>
          <cell r="L28" t="str">
            <v>GESTIÓN DE LA INFRAESTRUCTURA VIAL</v>
          </cell>
          <cell r="M28" t="str">
            <v>R16</v>
          </cell>
          <cell r="U28" t="str">
            <v>Posibilidad de desatención a la conectividad regional</v>
          </cell>
          <cell r="V28" t="str">
            <v>Borrador</v>
          </cell>
          <cell r="AA28" t="str">
            <v>Riesgo Gestión Estratégico</v>
          </cell>
          <cell r="AB28" t="str">
            <v>Estratégicos</v>
          </cell>
          <cell r="BI28" t="str">
            <v>Recursos escasos o muy limitados para la ejecución total del proyecto /vigencias anuales</v>
          </cell>
          <cell r="BT28" t="str">
            <v>Verificar trimestralmente la ejecución de los contratos de Colombia rural y efectuar seguimiento a la ejecución de los proyectos. En caso de encontrar observaciones  se programará  una reunión con OAP para que se gestionen recursos ante MINHACIENDA y el DNP y/o actualizar el alcance del proyecto Banco de Proyectos</v>
          </cell>
          <cell r="CO28" t="str">
            <v>Informes de Interventoría, Informes de Gestores, Informes de Supervisores, Memorandos, Actas, Oficios</v>
          </cell>
          <cell r="CP28" t="str">
            <v>Director Operativo 
con apoyo del Subdirector Red Terciaria y Férrea</v>
          </cell>
          <cell r="CQ28" t="str">
            <v>4° trimestre 2020</v>
          </cell>
          <cell r="CR28" t="str">
            <v>Porcentaje de cumplimiento de seguimientos programados</v>
          </cell>
          <cell r="CS28" t="str">
            <v>SEGUIMIENTOS PROGRAMADOS vs SEGUIMIENTOS EJECUTADO</v>
          </cell>
          <cell r="CT28" t="str">
            <v>No Aplica</v>
          </cell>
          <cell r="DO28" t="str">
            <v>No Aplica</v>
          </cell>
          <cell r="DP28" t="str">
            <v>No Aplica</v>
          </cell>
          <cell r="DQ28" t="str">
            <v>No Aplica</v>
          </cell>
          <cell r="DR28" t="str">
            <v>No Aplica</v>
          </cell>
          <cell r="DS28" t="str">
            <v>No Aplica</v>
          </cell>
          <cell r="DT28" t="str">
            <v>No Aplica</v>
          </cell>
          <cell r="EO28" t="str">
            <v>No Aplica</v>
          </cell>
          <cell r="EP28" t="str">
            <v>No Aplica</v>
          </cell>
          <cell r="EQ28" t="str">
            <v>No Aplica</v>
          </cell>
          <cell r="ER28" t="str">
            <v>No Aplica</v>
          </cell>
          <cell r="EV28" t="str">
            <v>Reducir</v>
          </cell>
          <cell r="EW28">
            <v>1</v>
          </cell>
          <cell r="EX28" t="str">
            <v>Rara Vez</v>
          </cell>
          <cell r="EY28">
            <v>5</v>
          </cell>
          <cell r="EZ28" t="str">
            <v>Catastrófico</v>
          </cell>
          <cell r="FA28">
            <v>5</v>
          </cell>
          <cell r="FB28" t="str">
            <v>Extremo</v>
          </cell>
        </row>
        <row r="29">
          <cell r="L29" t="str">
            <v>GESTIÓN DE LA INFRAESTRUCTURA VIAL</v>
          </cell>
          <cell r="M29" t="str">
            <v>R17</v>
          </cell>
          <cell r="U29" t="str">
            <v>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v>
          </cell>
          <cell r="V29" t="str">
            <v>Si</v>
          </cell>
          <cell r="AA29" t="str">
            <v>Riesgo Corrupción</v>
          </cell>
          <cell r="AB29" t="str">
            <v>Corrupción</v>
          </cell>
          <cell r="BI29" t="str">
            <v>Incumplimiento de obligaciones y responsabilidades del Interventor.</v>
          </cell>
          <cell r="BT29" t="str">
            <v xml:space="preserve">El interventor semanalmente verificará las especificaciones y normas e investigará las no conformidades dejando constancia en el informe semanal </v>
          </cell>
          <cell r="CO29" t="str">
            <v xml:space="preserve">Informe semanal </v>
          </cell>
          <cell r="CP29" t="str">
            <v>Interventor</v>
          </cell>
          <cell r="CQ29" t="str">
            <v>Semanal</v>
          </cell>
          <cell r="CR29" t="str">
            <v>Porcentaje de No Conformidades</v>
          </cell>
          <cell r="CS29" t="str">
            <v>Número de “No Conformidades”  atendidas /  Número de “No conformidades” encontradas</v>
          </cell>
          <cell r="CT29" t="str">
            <v xml:space="preserve">El supervisor y gestores mensualmente, revisará en campo los informes semanales y se solicitará al interventor que resuelva las no conformidades, dejando constancia </v>
          </cell>
          <cell r="DO29" t="str">
            <v>Informe mensual</v>
          </cell>
          <cell r="DP29" t="str">
            <v>Gestor y supervisor</v>
          </cell>
          <cell r="DQ29" t="str">
            <v>Mensual</v>
          </cell>
          <cell r="DR29" t="str">
            <v>Porcentaje de requerimientos</v>
          </cell>
          <cell r="DS29" t="str">
            <v>Número de requerimientos atendidos por el Interventor / Número de requerimientos enviados al Interventor</v>
          </cell>
          <cell r="DT29" t="str">
            <v>No Aplica</v>
          </cell>
          <cell r="EO29" t="str">
            <v>No Aplica</v>
          </cell>
          <cell r="EP29" t="str">
            <v>No Aplica</v>
          </cell>
          <cell r="EQ29" t="str">
            <v>No Aplica</v>
          </cell>
          <cell r="ER29" t="str">
            <v>No Aplica</v>
          </cell>
          <cell r="ES29" t="str">
            <v>No Aplica</v>
          </cell>
          <cell r="EV29" t="str">
            <v>Reducir</v>
          </cell>
          <cell r="EW29">
            <v>2</v>
          </cell>
          <cell r="EX29" t="str">
            <v>Improbable</v>
          </cell>
          <cell r="EY29">
            <v>5</v>
          </cell>
          <cell r="EZ29" t="str">
            <v>Catastrófico</v>
          </cell>
          <cell r="FA29">
            <v>10</v>
          </cell>
          <cell r="FB29" t="str">
            <v>Extremo</v>
          </cell>
        </row>
        <row r="31">
          <cell r="L31" t="str">
            <v>GESTIÓN LEGAL Y DEFENSA JUDICIAL</v>
          </cell>
          <cell r="M31" t="str">
            <v>R18</v>
          </cell>
          <cell r="U31" t="str">
            <v>Emisión de actos administrativos de carácter general o particular que esté incursos en causales de nulidad previstas en la ley,  para el favorecimiento de intereses propios o de tercero</v>
          </cell>
          <cell r="V31" t="str">
            <v>Si</v>
          </cell>
          <cell r="AA31" t="str">
            <v>Riesgo Corrupción</v>
          </cell>
          <cell r="AB31" t="str">
            <v>Corrupción</v>
          </cell>
          <cell r="BI31" t="str">
            <v>Ausencia y/o falta de interpretación de los soportes probatorios fundamento de los actos administrativos generales o particulares</v>
          </cell>
          <cell r="BT31" t="str">
            <v>Revisar el proyecto de acto administrativo verificando que éste se ajuste a la normatividad vigente y en el evento que no sea coherente se devuelve a la dependencia de origen para que se realicen los ajustes</v>
          </cell>
          <cell r="CO31" t="str">
            <v>Proyectos de acto administrativo - correo y/o memorando</v>
          </cell>
          <cell r="CP31" t="str">
            <v>Jefe de la Oficina Asesora Jurídica y su coordinador de Grupo de Conceptos</v>
          </cell>
          <cell r="CQ31" t="str">
            <v>4° trimestre 2020
1°, 2°, 3° y 4° trimestre de 2021</v>
          </cell>
          <cell r="CR31" t="str">
            <v>Porcentaje de observaciones de legalidad</v>
          </cell>
          <cell r="CS31" t="str">
            <v># de memorandos con observaciones de legalidad a los proyectos de actos administrativos / #  de  proyectos de actos administrativos</v>
          </cell>
          <cell r="CT31" t="str">
            <v>No Aplica</v>
          </cell>
          <cell r="DO31" t="str">
            <v>No Aplica</v>
          </cell>
          <cell r="DP31" t="str">
            <v>No Aplica</v>
          </cell>
          <cell r="DQ31" t="str">
            <v>No Aplica</v>
          </cell>
          <cell r="DR31" t="str">
            <v>No Aplica</v>
          </cell>
          <cell r="DS31" t="str">
            <v>No Aplica</v>
          </cell>
          <cell r="DT31" t="str">
            <v>No Aplica</v>
          </cell>
          <cell r="EO31" t="str">
            <v>No Aplica</v>
          </cell>
          <cell r="EP31" t="str">
            <v>No Aplica</v>
          </cell>
          <cell r="EQ31" t="str">
            <v>No Aplica</v>
          </cell>
          <cell r="ER31" t="str">
            <v>No Aplica</v>
          </cell>
          <cell r="ES31" t="str">
            <v>No Aplica</v>
          </cell>
          <cell r="EV31" t="str">
            <v>Reducir</v>
          </cell>
          <cell r="EW31">
            <v>1</v>
          </cell>
          <cell r="EX31" t="str">
            <v>Rara Vez</v>
          </cell>
          <cell r="EY31">
            <v>4</v>
          </cell>
          <cell r="EZ31" t="str">
            <v>Mayor</v>
          </cell>
          <cell r="FA31">
            <v>4</v>
          </cell>
          <cell r="FB31" t="str">
            <v>Alto</v>
          </cell>
        </row>
        <row r="33">
          <cell r="L33" t="str">
            <v>GESTIÓN LEGAL Y DEFENSA JUDICIAL</v>
          </cell>
          <cell r="M33" t="str">
            <v>R19</v>
          </cell>
          <cell r="U33" t="str">
            <v>Utilización de información privilegiada de manera indebida, orientando la defensa de la entidad para beneficio propio o de un tercero</v>
          </cell>
          <cell r="V33" t="str">
            <v>Si</v>
          </cell>
          <cell r="AA33" t="str">
            <v>Riesgo Corrupción</v>
          </cell>
          <cell r="AB33" t="str">
            <v>Corrupción</v>
          </cell>
          <cell r="BI33" t="str">
            <v>Falta de experiencia en la defensa de las entidades públicas de los abogados contratados.</v>
          </cell>
          <cell r="BT33" t="str">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ell>
          <cell r="CO33" t="str">
            <v>Acta individuales, Actas de Comité de Conciliación y en la Política de Defensa Judicial</v>
          </cell>
          <cell r="CP33" t="str">
            <v>Jefe Oficina Jurídica con apoyo del Coordinador Grupo Judiciales y Litigantes</v>
          </cell>
          <cell r="CQ33" t="str">
            <v>4° trimestre 2020
1°, 2°, 3° y 4° trimestre de 2021</v>
          </cell>
          <cell r="CR33" t="str">
            <v xml:space="preserve">Socialización de la política de defensa Judicial </v>
          </cell>
          <cell r="CS33" t="str">
            <v>Política de defensa Judicial Socializada/ Política de Defensa Judicial Diseñada</v>
          </cell>
          <cell r="CT33" t="str">
            <v>No Aplica</v>
          </cell>
          <cell r="DO33" t="str">
            <v>No Aplica</v>
          </cell>
          <cell r="DP33" t="str">
            <v>No Aplica</v>
          </cell>
          <cell r="DQ33" t="str">
            <v>No Aplica</v>
          </cell>
          <cell r="DR33" t="str">
            <v>No Aplica</v>
          </cell>
          <cell r="DS33" t="str">
            <v>No Aplica</v>
          </cell>
          <cell r="DT33" t="str">
            <v>No Aplica</v>
          </cell>
          <cell r="EO33" t="str">
            <v>No Aplica</v>
          </cell>
          <cell r="EP33" t="str">
            <v>No Aplica</v>
          </cell>
          <cell r="EQ33" t="str">
            <v>No Aplica</v>
          </cell>
          <cell r="ER33" t="str">
            <v>No Aplica</v>
          </cell>
          <cell r="ES33" t="str">
            <v>No Aplica</v>
          </cell>
          <cell r="EV33" t="str">
            <v>Reducir</v>
          </cell>
          <cell r="EW33">
            <v>3</v>
          </cell>
          <cell r="EX33" t="str">
            <v>Posible</v>
          </cell>
          <cell r="EY33">
            <v>4</v>
          </cell>
          <cell r="EZ33" t="str">
            <v>Mayor</v>
          </cell>
          <cell r="FA33">
            <v>12</v>
          </cell>
          <cell r="FB33" t="str">
            <v>Extremo</v>
          </cell>
        </row>
        <row r="35">
          <cell r="L35" t="str">
            <v>GESTIÓN LEGAL Y DEFENSA JUDICIAL</v>
          </cell>
          <cell r="M35" t="str">
            <v>R20</v>
          </cell>
          <cell r="U35" t="str">
            <v>Decisiones judiciales contra la evidencia de la realidad jurídica en contra de los intereses de a entidad a favor propio y de terceros</v>
          </cell>
          <cell r="V35" t="str">
            <v>Si</v>
          </cell>
          <cell r="AA35" t="str">
            <v>Riesgo Corrupción</v>
          </cell>
          <cell r="AB35" t="str">
            <v>Corrupción</v>
          </cell>
          <cell r="BI35" t="str">
            <v>Falta de mecanismos de control y seguimiento a la actividad de defensa judicial de los apoderados</v>
          </cell>
          <cell r="BT35" t="str">
            <v>Verificar trimestralmente las actuaciones judiciales adelantadas por los apoderados estén acordes con las directrices institucionales
y cuando detecte inconsistencias, informará a la Jefatura y propondrá acciones correctivas, que una vez aprobadas en acta, serán adoptadas</v>
          </cell>
          <cell r="CO35" t="str">
            <v xml:space="preserve">Acta de trabajo donde queden los compromisos y el coordinador aplica las acciones </v>
          </cell>
          <cell r="CP35" t="str">
            <v xml:space="preserve">Coordinador del Grupo de defensa judicial y litigantes </v>
          </cell>
          <cell r="CQ35" t="str">
            <v>4° trimestre 2020
1°, 2°, 3° y 4° trimestre de 2021</v>
          </cell>
          <cell r="CR35" t="str">
            <v>Correcciones</v>
          </cell>
          <cell r="CS35" t="str">
            <v># de controles implementados /# de desviaciones plasmadas en el acta</v>
          </cell>
          <cell r="CT35" t="str">
            <v>No Aplica</v>
          </cell>
          <cell r="DO35" t="str">
            <v>No Aplica</v>
          </cell>
          <cell r="DP35" t="str">
            <v>No Aplica</v>
          </cell>
          <cell r="DQ35" t="str">
            <v>No Aplica</v>
          </cell>
          <cell r="DR35" t="str">
            <v>No Aplica</v>
          </cell>
          <cell r="DS35" t="str">
            <v>No Aplica</v>
          </cell>
          <cell r="DT35" t="str">
            <v>No Aplica</v>
          </cell>
          <cell r="EO35" t="str">
            <v>No Aplica</v>
          </cell>
          <cell r="EP35" t="str">
            <v>No Aplica</v>
          </cell>
          <cell r="EQ35" t="str">
            <v>No Aplica</v>
          </cell>
          <cell r="ER35" t="str">
            <v>No Aplica</v>
          </cell>
          <cell r="ES35" t="str">
            <v>No Aplica</v>
          </cell>
          <cell r="EV35" t="str">
            <v>Reducir</v>
          </cell>
          <cell r="EW35">
            <v>3</v>
          </cell>
          <cell r="EX35" t="str">
            <v>Posible</v>
          </cell>
          <cell r="EY35">
            <v>4</v>
          </cell>
          <cell r="EZ35" t="str">
            <v>Mayor</v>
          </cell>
          <cell r="FA35">
            <v>12</v>
          </cell>
          <cell r="FB35" t="str">
            <v>Extremo</v>
          </cell>
        </row>
        <row r="36">
          <cell r="L36" t="str">
            <v xml:space="preserve">	
CONTROL FINANCIERO Y CONTABLE</v>
          </cell>
          <cell r="M36" t="str">
            <v>R21</v>
          </cell>
          <cell r="U36" t="str">
            <v>Posibilidad de generar informes y estados financieros no razonables</v>
          </cell>
          <cell r="V36" t="str">
            <v>Si</v>
          </cell>
          <cell r="AA36" t="str">
            <v>Riesgo Gestión Proceso</v>
          </cell>
          <cell r="AB36" t="str">
            <v>Financieros</v>
          </cell>
          <cell r="BI36" t="str">
            <v>Incumplimiento de la política de operación mediante la cual todos los hechos económicos ocurridos en cualquier dependencia de la entidad sean informados de manera oportuna al área contable</v>
          </cell>
          <cell r="BT36" t="str">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ell>
          <cell r="CO36" t="str">
            <v xml:space="preserve"> memorando circular</v>
          </cell>
          <cell r="CP36" t="str">
            <v>Subdirectora Financiera</v>
          </cell>
          <cell r="CQ36" t="str">
            <v>3° Y 4° TRIMESTRE</v>
          </cell>
          <cell r="CR36" t="str">
            <v>Índice de cumplimiento actividades</v>
          </cell>
          <cell r="CS36" t="str">
            <v>N°  de  memorandos enviados/  N°  de memorandos por enviar</v>
          </cell>
          <cell r="CT36" t="str">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ell>
          <cell r="DO36" t="str">
            <v xml:space="preserve"> memorando circular</v>
          </cell>
          <cell r="DP36" t="str">
            <v>Subdirectora Financiera</v>
          </cell>
          <cell r="DQ36" t="str">
            <v>3° Y 4° TRIMESTRE</v>
          </cell>
          <cell r="DR36" t="str">
            <v>Índice de cumplimiento actividades</v>
          </cell>
          <cell r="DS36" t="str">
            <v>N°  de  memorandos enviados/  N°  de memorandos por enviar</v>
          </cell>
          <cell r="DT36" t="str">
            <v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v>
          </cell>
          <cell r="EO36" t="str">
            <v>memorando circular</v>
          </cell>
          <cell r="EP36" t="str">
            <v xml:space="preserve">Coordinador del Grupo de Contabilidad </v>
          </cell>
          <cell r="EQ36" t="str">
            <v>3° Y 4° TRIMESTRE</v>
          </cell>
          <cell r="ER36" t="str">
            <v>Índice de cumplimiento actividades</v>
          </cell>
          <cell r="ES36" t="str">
            <v>Índice de cumplimiento actividades: N°  de envíos de relación de los convenios y contratos pendientes por  liquidar y/o legalizar  /  N°  de  relación de los convenios y contratos pendientes por  liquidar y/o legalizar  por enviar en el periodo</v>
          </cell>
          <cell r="EV36" t="str">
            <v>Reducir</v>
          </cell>
          <cell r="EW36">
            <v>4</v>
          </cell>
          <cell r="EX36" t="str">
            <v>Probable</v>
          </cell>
          <cell r="EY36">
            <v>2</v>
          </cell>
          <cell r="EZ36" t="str">
            <v>Menor</v>
          </cell>
          <cell r="FA36">
            <v>8</v>
          </cell>
          <cell r="FB36" t="str">
            <v>Alto</v>
          </cell>
        </row>
        <row r="37">
          <cell r="L37" t="str">
            <v xml:space="preserve">	
CONTROL FINANCIERO Y CONTABLE</v>
          </cell>
          <cell r="M37" t="str">
            <v>R22</v>
          </cell>
          <cell r="U37" t="str">
            <v>Información sobre hechos económicos, no reportada o reportada inoportunamente y/o con errores en los soportes, por parte de los responsables de cada Dependencia, dificultando la veracidad y oportunidad de los registros contables, pudiendo ser intencional o con beneficio particular</v>
          </cell>
          <cell r="V37" t="str">
            <v>Si</v>
          </cell>
          <cell r="AA37" t="str">
            <v>Riesgo Corrupción</v>
          </cell>
          <cell r="AB37" t="str">
            <v>Corrupción</v>
          </cell>
          <cell r="BI37" t="str">
            <v>Desconocimiento de las funciones a realizar y por ende de las consecuencias que se puedan generar (afecta el cambio de personal)</v>
          </cell>
          <cell r="BT37" t="str">
            <v>La Subdirectora Financiera y el Coordinador de los respectivos grupos de trabajo, anualmente actualizará los procedimientos de acuerdo con las normas vigentes, dejando evidencia en formato de reuniones y registro en kawak.</v>
          </cell>
          <cell r="CO37" t="str">
            <v>Kawak</v>
          </cell>
          <cell r="CP37" t="str">
            <v>Subdirectora Financiera</v>
          </cell>
          <cell r="CQ37" t="str">
            <v>Anual</v>
          </cell>
          <cell r="CR37" t="str">
            <v>Actualización de procedimientos</v>
          </cell>
          <cell r="CS37" t="str">
            <v># procedimientos actualizados / Total de procedimientos</v>
          </cell>
          <cell r="CT37" t="str">
            <v>No Aplica</v>
          </cell>
          <cell r="DO37" t="str">
            <v>No Aplica</v>
          </cell>
          <cell r="DP37" t="str">
            <v>No Aplica</v>
          </cell>
          <cell r="DQ37" t="str">
            <v>No Aplica</v>
          </cell>
          <cell r="DR37" t="str">
            <v>n</v>
          </cell>
          <cell r="DS37" t="str">
            <v>No Aplica</v>
          </cell>
          <cell r="DT37" t="str">
            <v>No Aplica</v>
          </cell>
          <cell r="EO37" t="str">
            <v>No Aplica</v>
          </cell>
          <cell r="EP37" t="str">
            <v>No Aplica</v>
          </cell>
          <cell r="EQ37" t="str">
            <v>No Aplica</v>
          </cell>
          <cell r="ER37" t="str">
            <v>No Aplica</v>
          </cell>
          <cell r="ES37" t="str">
            <v>No Aplica</v>
          </cell>
          <cell r="EV37" t="str">
            <v>Reducir</v>
          </cell>
          <cell r="EW37">
            <v>3</v>
          </cell>
          <cell r="EX37" t="str">
            <v>Posible</v>
          </cell>
          <cell r="EY37">
            <v>4</v>
          </cell>
          <cell r="EZ37" t="str">
            <v>Mayor</v>
          </cell>
          <cell r="FA37">
            <v>12</v>
          </cell>
          <cell r="FB37" t="str">
            <v>Extremo</v>
          </cell>
        </row>
        <row r="39">
          <cell r="D39" t="str">
            <v>x</v>
          </cell>
          <cell r="L39" t="str">
            <v>PROGRAMA DE SEGURIDAD EN CARRETERAS NACIONALES</v>
          </cell>
          <cell r="M39" t="str">
            <v>R23</v>
          </cell>
          <cell r="U39" t="str">
            <v>Reacción No oportuna a novedades de inseguridad en las vías</v>
          </cell>
          <cell r="V39" t="str">
            <v>Borrador</v>
          </cell>
          <cell r="AA39" t="str">
            <v>Riesgo Gestión Estratégico</v>
          </cell>
          <cell r="AB39" t="str">
            <v>Estratégicos</v>
          </cell>
          <cell r="BI39" t="str">
            <v xml:space="preserve">El PSCN asigna a las fuerzas el parque automotor  y  se desconocen los controles al mismo ,por parte de las fuerzas </v>
          </cell>
          <cell r="BT39" t="str">
            <v>Actualizar mensualmente el control a los inventarios entregados a las fuerzas, teniendo en cuanta las Actas de comité de seguimiento.
En caso de mora en los reintegros se hace requerimiento escrito a las fuerzas</v>
          </cell>
          <cell r="CO39" t="str">
            <v>Inventario de bienes y oficios cuando aplique</v>
          </cell>
          <cell r="CP39" t="str">
            <v xml:space="preserve">Coordinador del programa Seguridad Carreteras Nacionales
con apoyo de los Profesionales de Apoyo a la Gestión
</v>
          </cell>
          <cell r="CQ39" t="str">
            <v>4° Trimestre de 2020</v>
          </cell>
          <cell r="CR39" t="str">
            <v>Inventario actualizado</v>
          </cell>
          <cell r="CS39" t="str">
            <v># de novedades encontradas/# total de novedades del mes, mensual</v>
          </cell>
          <cell r="CT39" t="str">
            <v>No Aplica</v>
          </cell>
          <cell r="DO39" t="str">
            <v>No Aplica</v>
          </cell>
          <cell r="DP39" t="str">
            <v>No Aplica</v>
          </cell>
          <cell r="DQ39" t="str">
            <v>No Aplica</v>
          </cell>
          <cell r="DR39" t="str">
            <v>No Aplica</v>
          </cell>
          <cell r="DS39" t="str">
            <v>No Aplica</v>
          </cell>
          <cell r="DT39" t="str">
            <v>No Aplica</v>
          </cell>
          <cell r="EO39" t="str">
            <v>No Aplica</v>
          </cell>
          <cell r="EP39" t="str">
            <v>No Aplica</v>
          </cell>
          <cell r="EQ39" t="str">
            <v>No Aplica</v>
          </cell>
          <cell r="ER39" t="str">
            <v>No Aplica</v>
          </cell>
          <cell r="EV39" t="str">
            <v>Reducir</v>
          </cell>
          <cell r="EW39">
            <v>1</v>
          </cell>
          <cell r="EX39" t="str">
            <v>Rara Vez</v>
          </cell>
          <cell r="EY39">
            <v>4</v>
          </cell>
          <cell r="EZ39" t="str">
            <v>Mayor</v>
          </cell>
          <cell r="FA39">
            <v>4</v>
          </cell>
          <cell r="FB39" t="str">
            <v>Alto</v>
          </cell>
        </row>
        <row r="40">
          <cell r="L40" t="str">
            <v>PROGRAMA DE SEGURIDAD EN CARRETERAS NACIONALES</v>
          </cell>
          <cell r="M40" t="str">
            <v>R24</v>
          </cell>
          <cell r="U40" t="str">
            <v>Posibilidad de beneficiar a terceros a través del suministro de combustible autorizado para los vehículos del Programa de Seguridad en Carreteras Nacionales</v>
          </cell>
          <cell r="V40" t="str">
            <v>Borrador</v>
          </cell>
          <cell r="AA40" t="str">
            <v>Riesgo Corrupción</v>
          </cell>
          <cell r="AB40" t="str">
            <v>Corrupción</v>
          </cell>
          <cell r="BI40" t="str">
            <v>Confabulación para la destinación de combustible a vehículos automotores no pertenecientes al PSCN</v>
          </cell>
          <cell r="BT40" t="str">
            <v>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v>
          </cell>
          <cell r="CO40" t="str">
            <v>Correos, Oficios, Informes o actas de reunión</v>
          </cell>
          <cell r="CP40" t="str">
            <v>Supervisor del contrato de combustible</v>
          </cell>
          <cell r="CQ40" t="str">
            <v>Julio, agosto, septiembre, octubre, noviembre y diciembre</v>
          </cell>
          <cell r="CR40" t="str">
            <v>Porcentaje de consumo</v>
          </cell>
          <cell r="CS40" t="str">
            <v># galones consumidos / # galones asignados, quincenal.</v>
          </cell>
          <cell r="CT40" t="str">
            <v>No Aplica</v>
          </cell>
          <cell r="DO40" t="str">
            <v>No Aplica</v>
          </cell>
          <cell r="DP40" t="str">
            <v>No Aplica</v>
          </cell>
          <cell r="DQ40" t="str">
            <v>No Aplica</v>
          </cell>
          <cell r="DR40" t="str">
            <v>No Aplica</v>
          </cell>
          <cell r="DS40" t="str">
            <v>No Aplica</v>
          </cell>
          <cell r="DT40" t="str">
            <v>No Aplica</v>
          </cell>
          <cell r="EO40" t="str">
            <v>No Aplica</v>
          </cell>
          <cell r="EP40" t="str">
            <v>No Aplica</v>
          </cell>
          <cell r="EQ40" t="str">
            <v>No Aplica</v>
          </cell>
          <cell r="ER40" t="str">
            <v>No Aplica</v>
          </cell>
          <cell r="EV40" t="str">
            <v>Reducir</v>
          </cell>
          <cell r="EW40">
            <v>1</v>
          </cell>
          <cell r="EX40" t="str">
            <v>Rara Vez</v>
          </cell>
          <cell r="EY40">
            <v>5</v>
          </cell>
          <cell r="EZ40" t="str">
            <v>Catastrófico</v>
          </cell>
          <cell r="FA40">
            <v>5</v>
          </cell>
          <cell r="FB40" t="str">
            <v>Extremo</v>
          </cell>
        </row>
        <row r="41">
          <cell r="L41" t="str">
            <v>GESTIÓN CONTRACTUAL</v>
          </cell>
          <cell r="M41" t="str">
            <v>R25</v>
          </cell>
          <cell r="U41" t="str">
            <v xml:space="preserve">Realizar ajustes en la estructuración de un proceso de selección, aprovechando el conocimiento que se tiene de la gestión contractual, favoreciendo un proponente con el fin de percibir una retribución </v>
          </cell>
          <cell r="V41" t="str">
            <v>Si</v>
          </cell>
          <cell r="AA41" t="str">
            <v>Riesgo Corrupción</v>
          </cell>
          <cell r="AB41" t="str">
            <v>Corrupción</v>
          </cell>
          <cell r="BI41" t="str">
            <v>Intereses particulares económicos</v>
          </cell>
          <cell r="BT41" t="str">
            <v>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v>
          </cell>
          <cell r="CO41" t="str">
            <v xml:space="preserve">Expediente contractual
Acta de respuesta a las observaciones a los prepliegos y pliegos definitivos
</v>
          </cell>
          <cell r="CP41" t="str">
            <v xml:space="preserve"> Dirección de Contratación – Grupo Asuntos precontractuales</v>
          </cell>
          <cell r="CQ41" t="str">
            <v>Trimestral</v>
          </cell>
          <cell r="CR41" t="str">
            <v>Porcentaje de procesos con observaciones</v>
          </cell>
          <cell r="CS41" t="str">
            <v># de procesos con observaciones / # de procesos recibidos</v>
          </cell>
          <cell r="CT41" t="str">
            <v>No Aplica</v>
          </cell>
          <cell r="DO41" t="str">
            <v>No Aplica</v>
          </cell>
          <cell r="DP41" t="str">
            <v>No Aplica</v>
          </cell>
          <cell r="DQ41" t="str">
            <v>No Aplica</v>
          </cell>
          <cell r="DR41" t="str">
            <v>No Aplica</v>
          </cell>
          <cell r="DS41" t="str">
            <v>No Aplica</v>
          </cell>
          <cell r="DT41" t="str">
            <v>No Aplica</v>
          </cell>
          <cell r="EO41" t="str">
            <v>No Aplica</v>
          </cell>
          <cell r="EP41" t="str">
            <v>No Aplica</v>
          </cell>
          <cell r="EQ41" t="str">
            <v>No Aplica</v>
          </cell>
          <cell r="ER41" t="str">
            <v>No Aplica</v>
          </cell>
          <cell r="ES41" t="str">
            <v>No Aplica</v>
          </cell>
          <cell r="EV41" t="str">
            <v>Reducir</v>
          </cell>
          <cell r="EW41">
            <v>2</v>
          </cell>
          <cell r="EX41" t="str">
            <v>Improbable</v>
          </cell>
          <cell r="EY41">
            <v>5</v>
          </cell>
          <cell r="EZ41" t="str">
            <v>Catastrófico</v>
          </cell>
          <cell r="FA41">
            <v>10</v>
          </cell>
          <cell r="FB41" t="str">
            <v>Extremo</v>
          </cell>
        </row>
        <row r="42">
          <cell r="L42" t="str">
            <v>GESTIÓN LEGAL Y DEFENSA JUDICIAL</v>
          </cell>
          <cell r="M42" t="str">
            <v>R25</v>
          </cell>
          <cell r="U42" t="str">
            <v xml:space="preserve"> Adopción de decisiones administrativas desviadas y/o ilegales</v>
          </cell>
          <cell r="V42" t="str">
            <v>Si</v>
          </cell>
          <cell r="AA42" t="str">
            <v>Riesgo Gestión Proceso</v>
          </cell>
          <cell r="AB42" t="str">
            <v>Operativos</v>
          </cell>
          <cell r="BI42" t="str">
            <v>Falta de lineamientos y estrategias de defensa</v>
          </cell>
          <cell r="BT42" t="str">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ell>
          <cell r="CO42" t="str">
            <v>Acta individuales, Actas de Comité de Conciliación y en la Política de Defensa Judicial</v>
          </cell>
          <cell r="CP42" t="str">
            <v>Jefe Oficina Jurídica con apoyo del Coordinador Grupo Judiciales y Litigantes</v>
          </cell>
          <cell r="CQ42" t="str">
            <v>4° trimestre 2020</v>
          </cell>
          <cell r="CR42" t="str">
            <v xml:space="preserve">Socialización de la política de defensa Judicial </v>
          </cell>
          <cell r="CS42" t="str">
            <v>Política de defensa Judicial Socializada/ Política de Defensa Judicial Diseñada</v>
          </cell>
          <cell r="CT42" t="str">
            <v>No Aplica</v>
          </cell>
          <cell r="DO42" t="str">
            <v>No Aplica</v>
          </cell>
          <cell r="DP42" t="str">
            <v>No Aplica</v>
          </cell>
          <cell r="DQ42" t="str">
            <v>No Aplica</v>
          </cell>
          <cell r="DR42" t="str">
            <v>No Aplica</v>
          </cell>
          <cell r="DS42" t="str">
            <v>No Aplica</v>
          </cell>
          <cell r="DT42" t="str">
            <v>No Aplica</v>
          </cell>
          <cell r="EO42" t="str">
            <v>No Aplica</v>
          </cell>
          <cell r="EP42" t="str">
            <v>No Aplica</v>
          </cell>
          <cell r="EQ42" t="str">
            <v>No Aplica</v>
          </cell>
          <cell r="ER42" t="str">
            <v>No Aplica</v>
          </cell>
          <cell r="ES42" t="str">
            <v>No Aplica</v>
          </cell>
          <cell r="EV42" t="str">
            <v>Reducir</v>
          </cell>
          <cell r="EW42">
            <v>3</v>
          </cell>
          <cell r="EX42" t="str">
            <v>Posible</v>
          </cell>
          <cell r="EY42">
            <v>5</v>
          </cell>
          <cell r="EZ42" t="str">
            <v>Catastrófico</v>
          </cell>
          <cell r="FA42">
            <v>15</v>
          </cell>
          <cell r="FB42" t="str">
            <v>Extremo</v>
          </cell>
        </row>
        <row r="43">
          <cell r="L43" t="str">
            <v>SERVICIO AL CIUDADANO</v>
          </cell>
          <cell r="M43" t="str">
            <v>R26</v>
          </cell>
          <cell r="U43" t="str">
            <v>Posibilidad de Atención y direccionamiento inoportuna a los usuarios</v>
          </cell>
          <cell r="V43" t="str">
            <v>Si</v>
          </cell>
          <cell r="AA43" t="str">
            <v>Riesgo Gestión Proceso</v>
          </cell>
          <cell r="AB43" t="str">
            <v>Operativos</v>
          </cell>
          <cell r="BI43" t="str">
            <v>Falta de personal</v>
          </cell>
          <cell r="BT43" t="str">
            <v>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v>
          </cell>
          <cell r="CO43" t="str">
            <v>Plan Anual de Vacantes y Previsión de Recursos Humanos</v>
          </cell>
          <cell r="CP43" t="str">
            <v>Director General Con apoyo de Secretaria General - Subdirector Administrativo - Coordinador de Talento Humano</v>
          </cell>
          <cell r="CQ43" t="str">
            <v>4° trimestre de 2020</v>
          </cell>
          <cell r="CR43" t="str">
            <v>Porcentaje de provisión</v>
          </cell>
          <cell r="CS43" t="str">
            <v>Número de vacantes existentes / Número de cargos provistos</v>
          </cell>
          <cell r="CT43" t="str">
            <v>No Aplica</v>
          </cell>
          <cell r="DO43" t="str">
            <v>No Aplica</v>
          </cell>
          <cell r="DP43" t="str">
            <v>No Aplica</v>
          </cell>
          <cell r="DQ43" t="str">
            <v>No Aplica</v>
          </cell>
          <cell r="DR43" t="str">
            <v>No Aplica</v>
          </cell>
          <cell r="DS43" t="str">
            <v>No Aplica</v>
          </cell>
          <cell r="DT43" t="str">
            <v>No Aplica</v>
          </cell>
          <cell r="EO43" t="str">
            <v>No Aplica</v>
          </cell>
          <cell r="EP43" t="str">
            <v>No Aplica</v>
          </cell>
          <cell r="EQ43" t="str">
            <v>No Aplica</v>
          </cell>
          <cell r="ER43" t="str">
            <v>No Aplica</v>
          </cell>
          <cell r="ES43" t="str">
            <v>No Aplica</v>
          </cell>
          <cell r="EV43" t="str">
            <v>Reducir</v>
          </cell>
          <cell r="EW43">
            <v>1</v>
          </cell>
          <cell r="EX43" t="str">
            <v>Rara Vez</v>
          </cell>
          <cell r="EY43">
            <v>3</v>
          </cell>
          <cell r="EZ43" t="str">
            <v>Moderado</v>
          </cell>
          <cell r="FA43">
            <v>3</v>
          </cell>
          <cell r="FB43" t="str">
            <v>Moderado</v>
          </cell>
        </row>
        <row r="44">
          <cell r="L44" t="str">
            <v>DIRECCIONAMIENTO ESTRATEGICO Y PLANEACION INSTITUCIONAL</v>
          </cell>
          <cell r="M44" t="str">
            <v>R27</v>
          </cell>
          <cell r="U44" t="str">
            <v>Posibilidad de recibir o solicitar cualquier dádiva o beneficio a nombre propio o de terceros para atender las solicitudes de los trámites presupuestales</v>
          </cell>
          <cell r="V44" t="str">
            <v>Si</v>
          </cell>
          <cell r="AA44" t="str">
            <v>Riesgo Corrupción</v>
          </cell>
          <cell r="AB44" t="str">
            <v>Corrupción</v>
          </cell>
          <cell r="BI44" t="str">
            <v xml:space="preserve">Presión externa en el tema regulado por el trámite que puedan incidir en las decisiones institucionales (manipulación de decisiones por encima de la decisión técnica) </v>
          </cell>
          <cell r="BT44" t="str">
            <v>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v>
          </cell>
          <cell r="CO44" t="str">
            <v>Listado de trámites presupuestales con prioridad y valor</v>
          </cell>
          <cell r="CP44" t="str">
            <v>Director General con apoyo de Jefe Oficina Asesora de Planeación y Coordinadores de los Grupos Banco de Proyectos y Financiación y Presupuestación</v>
          </cell>
          <cell r="CQ44" t="str">
            <v>4° trimestre 2020
1°, 2°, 3° y 4° trimestre de 2021</v>
          </cell>
          <cell r="CR44" t="str">
            <v>Porcentaje de trámites presupuestales NO validados</v>
          </cell>
          <cell r="CS44" t="str">
            <v># de solicitudes de trámites presupuestales NO priorizados en el listado / # de trámites presupuestales solicitados por las unidades ejecutoras</v>
          </cell>
          <cell r="CT44" t="str">
            <v>No aplica</v>
          </cell>
          <cell r="DO44" t="str">
            <v>No Aplica</v>
          </cell>
          <cell r="DP44" t="str">
            <v>No Aplica</v>
          </cell>
          <cell r="DQ44" t="str">
            <v>No Aplica</v>
          </cell>
          <cell r="DR44" t="str">
            <v>No Aplica</v>
          </cell>
          <cell r="DS44" t="str">
            <v>No Aplica</v>
          </cell>
          <cell r="DT44" t="str">
            <v>No Aplica</v>
          </cell>
          <cell r="EO44" t="str">
            <v>No Aplica</v>
          </cell>
          <cell r="EP44" t="str">
            <v>No Aplica</v>
          </cell>
          <cell r="EQ44" t="str">
            <v>No Aplica</v>
          </cell>
          <cell r="ER44" t="str">
            <v>No Aplica</v>
          </cell>
          <cell r="ES44" t="str">
            <v>No Aplica</v>
          </cell>
          <cell r="EV44" t="str">
            <v>Reducir</v>
          </cell>
          <cell r="EW44">
            <v>1</v>
          </cell>
          <cell r="EX44" t="str">
            <v>Rara Vez</v>
          </cell>
          <cell r="EY44">
            <v>5</v>
          </cell>
          <cell r="EZ44" t="str">
            <v>Catastrófico</v>
          </cell>
          <cell r="FA44">
            <v>5</v>
          </cell>
          <cell r="FB44" t="str">
            <v>Extremo</v>
          </cell>
        </row>
        <row r="45">
          <cell r="L45" t="str">
            <v>GESTIÓN DEL TALENTO HUMANO</v>
          </cell>
          <cell r="M45" t="str">
            <v>R28</v>
          </cell>
          <cell r="U45" t="str">
            <v>Actuar o decidir en ejercicio de las funciones u obligaciones con sesgo o sin objetividad, en situaciones donde existe un interés privado</v>
          </cell>
          <cell r="V45" t="str">
            <v>Borrador</v>
          </cell>
          <cell r="AA45" t="str">
            <v>Riesgo Corrupción</v>
          </cell>
          <cell r="AB45" t="str">
            <v>Corrupción</v>
          </cell>
          <cell r="BI45" t="str">
            <v>Ausencia de una estrategia de conflicto de intereses aprobada por el Comité Institucional De Gestión y Desempeño</v>
          </cell>
          <cell r="BT45" t="str">
            <v>Revisar y Aprobar la estrategia de conflicto de intereses, teniendo en cuenta el Autodiagnóstico y la propuesta del equipo interdisciplinario.
 En el evento que se requiera se incorporaran mejoras en la estrategia de manejo de conflicto de intereses.</v>
          </cell>
          <cell r="CO45" t="str">
            <v>Acta de Comité y Estrategia aprobada</v>
          </cell>
          <cell r="CP45" t="str">
            <v>Comité Institucional de Gestión y Desempeño
 con apoyo de Secretaría General, Grupo Control Interno disciplinario, Oficina Asesora Jurídica, Grupo Talento Humano, Dirección de Contratación y Oficina Asesora de Planeación</v>
          </cell>
          <cell r="CQ45" t="str">
            <v>4° trimestre 2020</v>
          </cell>
          <cell r="CR45" t="str">
            <v>Diseño y aprobación de la estrategia . Cantidad 1</v>
          </cell>
          <cell r="CS45" t="str">
            <v>Diseño y aprobación de la estrategia . Cantidad 1</v>
          </cell>
          <cell r="CT45" t="str">
            <v>No Aplica</v>
          </cell>
          <cell r="DO45" t="str">
            <v>No Aplica</v>
          </cell>
          <cell r="DP45" t="str">
            <v>No Aplica</v>
          </cell>
          <cell r="DQ45" t="str">
            <v>No Aplica</v>
          </cell>
          <cell r="DR45" t="str">
            <v>No Aplica</v>
          </cell>
          <cell r="DS45" t="str">
            <v>No Aplica</v>
          </cell>
          <cell r="DT45" t="str">
            <v>No Aplica</v>
          </cell>
          <cell r="EO45" t="str">
            <v>No Aplica</v>
          </cell>
          <cell r="EP45" t="str">
            <v>No Aplica</v>
          </cell>
          <cell r="EQ45" t="str">
            <v>No Aplica</v>
          </cell>
          <cell r="ER45" t="str">
            <v>No Aplica</v>
          </cell>
          <cell r="EV45" t="str">
            <v>Reducir</v>
          </cell>
          <cell r="EW45">
            <v>2</v>
          </cell>
          <cell r="EX45" t="str">
            <v>Improbable</v>
          </cell>
          <cell r="EY45">
            <v>5</v>
          </cell>
          <cell r="EZ45" t="str">
            <v>Catastrófico</v>
          </cell>
          <cell r="FA45">
            <v>10</v>
          </cell>
          <cell r="FB45" t="str">
            <v>Extremo</v>
          </cell>
        </row>
        <row r="46">
          <cell r="L46" t="str">
            <v>GESTION DE TECNOLOGIAS DE LA INFORMACION Y COMUNICACIONES</v>
          </cell>
          <cell r="M46" t="str">
            <v>R29</v>
          </cell>
          <cell r="U46" t="str">
            <v>Acceso Inadecuado o uso indebido de la información en beneficio particular o de terceros</v>
          </cell>
          <cell r="V46" t="str">
            <v>Si</v>
          </cell>
          <cell r="AA46" t="str">
            <v>Riesgo Corrupción</v>
          </cell>
          <cell r="AB46" t="str">
            <v>Corrupción</v>
          </cell>
          <cell r="BI46" t="str">
            <v>Falta de procesos de gestión de información (protocolos)</v>
          </cell>
          <cell r="BT46" t="str">
            <v>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v>
          </cell>
          <cell r="CO46" t="str">
            <v>Acta de comité aprobando los protocolos</v>
          </cell>
          <cell r="CP46" t="str">
            <v>Comité Institucional de Gestión y Desempeño con apoyo de la Oficina Asesora de Planeación, el Oficial de seguridad y coordinadores de los grupos de tecnología</v>
          </cell>
          <cell r="CQ46" t="str">
            <v>4° trimestre de 2020</v>
          </cell>
          <cell r="CR46" t="str">
            <v>Porcentaje de protocolos diseñados</v>
          </cell>
          <cell r="CS46" t="str">
            <v>N° de protocolos diseñados / N° de protocolos por diseñar</v>
          </cell>
          <cell r="CT46" t="str">
            <v>Actualizar la política de seguridad de la información (general) en concordancia con los nuevos protocolos
Se hará anualmente seguimiento a la vigencia de la política y si se detecta oportunidades de mejora, se procede a actualizar</v>
          </cell>
          <cell r="DO46" t="str">
            <v xml:space="preserve">Borrador propuesta.
Acta de comité aprobando la actualización de la política </v>
          </cell>
          <cell r="DP46" t="str">
            <v>Comité Institucional de Gestión y Desempeño  con apoyo de la Oficina Asesora de Planeación, el Oficial de seguridad y coordinadores de los grupos de tecnología</v>
          </cell>
          <cell r="DQ46" t="str">
            <v>4° trimestre de 2020 (20%)
1° y 2° trimestre de 2021
(80%)</v>
          </cell>
          <cell r="DR46" t="str">
            <v>Porcentaje de actualización de la política de seguridad de la información</v>
          </cell>
          <cell r="DS46" t="str">
            <v># de protocolos incluidos en la política / # de protocolos a incluir</v>
          </cell>
          <cell r="DT46" t="str">
            <v>No Aplica</v>
          </cell>
          <cell r="EO46" t="str">
            <v>No Aplica</v>
          </cell>
          <cell r="EP46" t="str">
            <v>No Aplica</v>
          </cell>
          <cell r="EQ46" t="str">
            <v>No Aplica</v>
          </cell>
          <cell r="ER46" t="str">
            <v>No Aplica</v>
          </cell>
          <cell r="ES46" t="str">
            <v>No Aplica</v>
          </cell>
          <cell r="EV46" t="str">
            <v>Reducir</v>
          </cell>
          <cell r="EW46">
            <v>4</v>
          </cell>
          <cell r="EX46" t="str">
            <v>Probable</v>
          </cell>
          <cell r="EY46">
            <v>4</v>
          </cell>
          <cell r="EZ46" t="str">
            <v>Mayor</v>
          </cell>
          <cell r="FA46">
            <v>16</v>
          </cell>
          <cell r="FB46" t="str">
            <v>Extremo</v>
          </cell>
        </row>
        <row r="47">
          <cell r="L47" t="str">
            <v>GESTION DE TECNOLOGIAS DE LA INFORMACION Y COMUNICACIONES</v>
          </cell>
          <cell r="M47" t="str">
            <v>R30</v>
          </cell>
          <cell r="U47" t="str">
            <v>Baja capacidad de prevención, detección y respuesta de recuperación de las capacidades de Tecnologías de la Información y las Telecomunicaciones - TIC, cuando se presenta una interrupción o falla en los servicios - Plan de recuperación de desastres</v>
          </cell>
          <cell r="V47" t="str">
            <v>Borrador</v>
          </cell>
          <cell r="AA47" t="str">
            <v>Riesgo Gestión Proceso</v>
          </cell>
          <cell r="AB47" t="str">
            <v>Operativos</v>
          </cell>
          <cell r="BI47" t="str">
            <v>Ausencia de políticas, objetivos, procesos y procedimientos, pertinentes que le permitan a la Entidad, la preparación de las TIC para la continuidad del negocio (IRBC)</v>
          </cell>
        </row>
        <row r="48">
          <cell r="L48" t="str">
            <v>GESTIÓN CONTRACTUAL</v>
          </cell>
          <cell r="M48" t="str">
            <v>R31</v>
          </cell>
          <cell r="U48" t="str">
            <v>Exceder el Plazo Legal permitido para realizar la Liquidación de Contratos</v>
          </cell>
          <cell r="V48" t="str">
            <v>Si</v>
          </cell>
          <cell r="AA48" t="str">
            <v>Riesgo Gestión Proceso</v>
          </cell>
          <cell r="AB48" t="str">
            <v>Operativos</v>
          </cell>
          <cell r="BI48" t="str">
            <v>Los documentos exigidos en el manual de contratación llegan incompleta</v>
          </cell>
          <cell r="BT48" t="str">
            <v>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v>
          </cell>
          <cell r="CO48" t="str">
            <v>Memorando</v>
          </cell>
          <cell r="CP48" t="str">
            <v>Directora de Contratación con apoyo del coordinador del grupo de liquidaciones y el equipo de trabajo</v>
          </cell>
          <cell r="CQ48" t="str">
            <v>3° y 4° trimestre de 2020</v>
          </cell>
          <cell r="CR48" t="str">
            <v>Liquidaciones realizadas en el mes</v>
          </cell>
          <cell r="CS48" t="str">
            <v>Número de liquidaciones realizadas en el mes</v>
          </cell>
          <cell r="CT48" t="str">
            <v>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v>
          </cell>
          <cell r="DO48" t="str">
            <v>Memorandos, correos electrónicos y actas de comité de liquidación</v>
          </cell>
          <cell r="DP48" t="str">
            <v>Directora de Contratación con apoyo del coordinador del grupo de liquidaciones y el equipo de trabajo</v>
          </cell>
          <cell r="DQ48" t="str">
            <v>3° y 4° trimestre de 2020</v>
          </cell>
          <cell r="DR48" t="str">
            <v>Liquidaciones realizadas en el mes</v>
          </cell>
          <cell r="DS48" t="str">
            <v>Número de liquidaciones realizadas en el mes</v>
          </cell>
          <cell r="DT48" t="str">
            <v>No Aplica</v>
          </cell>
          <cell r="EO48" t="str">
            <v>No Aplica</v>
          </cell>
          <cell r="EP48" t="str">
            <v>No Aplica</v>
          </cell>
          <cell r="EQ48" t="str">
            <v>No Aplica</v>
          </cell>
          <cell r="ER48" t="str">
            <v>No Aplica</v>
          </cell>
          <cell r="ES48" t="str">
            <v>No Aplica</v>
          </cell>
          <cell r="EV48" t="str">
            <v>Reducir</v>
          </cell>
          <cell r="EW48">
            <v>2</v>
          </cell>
          <cell r="EX48" t="str">
            <v>Improbable</v>
          </cell>
          <cell r="EY48">
            <v>5</v>
          </cell>
          <cell r="EZ48" t="str">
            <v>Catastrófico</v>
          </cell>
          <cell r="FA48">
            <v>10</v>
          </cell>
          <cell r="FB48" t="str">
            <v>Extremo</v>
          </cell>
        </row>
        <row r="49">
          <cell r="L49" t="str">
            <v>GESTIÓN CONTRACTUAL</v>
          </cell>
          <cell r="M49" t="str">
            <v>R32</v>
          </cell>
          <cell r="U49" t="str">
            <v>Generación considerable de adendas para la corrección de pliegos definitivos</v>
          </cell>
          <cell r="V49" t="str">
            <v>Si</v>
          </cell>
          <cell r="AA49" t="str">
            <v>Riesgo Gestión Proceso</v>
          </cell>
          <cell r="AB49" t="str">
            <v>Operativos</v>
          </cell>
          <cell r="BI49" t="str">
            <v>Deficiencia en la calidad y estructuración del contenido de los documentos precontractuales</v>
          </cell>
          <cell r="BT49" t="str">
            <v xml:space="preserve"> Revisar la calidad del contenido y prevenir oportunamente falencias en su estructuración. 
Observaciones deben ser socializadas, analizadas y respondidas dentro de las normas previstas</v>
          </cell>
          <cell r="CO49" t="str">
            <v xml:space="preserve">Documentos precontractuales originados en la dependencia ejecutora. </v>
          </cell>
          <cell r="CP49" t="str">
            <v>Gestor del Proyecto en los aspectos Técnicos y Profesional Líder del proceso de Contratación con apoyo del coordinador de grupo precontractual</v>
          </cell>
          <cell r="CQ49" t="str">
            <v>4° trimestre de 2020</v>
          </cell>
          <cell r="CR49" t="str">
            <v>Número de procesos de contratación con más de tres (3) adendas</v>
          </cell>
          <cell r="CS49" t="str">
            <v>Número de procesos de contratación con más de tres (3) adendas/ No de procesos de contratación</v>
          </cell>
          <cell r="CT49" t="str">
            <v>No Aplica</v>
          </cell>
          <cell r="DO49" t="str">
            <v>No Aplica</v>
          </cell>
          <cell r="DP49" t="str">
            <v>No Aplica</v>
          </cell>
          <cell r="DQ49" t="str">
            <v>No Aplica</v>
          </cell>
          <cell r="DR49" t="str">
            <v>No Aplica</v>
          </cell>
          <cell r="DS49" t="str">
            <v>No Aplica</v>
          </cell>
          <cell r="DT49" t="str">
            <v>No Aplica</v>
          </cell>
          <cell r="EO49" t="str">
            <v>No Aplica</v>
          </cell>
          <cell r="EP49" t="str">
            <v>No Aplica</v>
          </cell>
          <cell r="EQ49" t="str">
            <v>No Aplica</v>
          </cell>
          <cell r="ER49" t="str">
            <v>No Aplica</v>
          </cell>
          <cell r="ES49" t="str">
            <v>No Aplica</v>
          </cell>
          <cell r="EV49" t="str">
            <v>Reducir</v>
          </cell>
          <cell r="EW49">
            <v>1</v>
          </cell>
          <cell r="EX49" t="str">
            <v>Rara Vez</v>
          </cell>
          <cell r="EY49">
            <v>3</v>
          </cell>
          <cell r="EZ49" t="str">
            <v>Moderado</v>
          </cell>
          <cell r="FA49">
            <v>3</v>
          </cell>
          <cell r="FB49" t="str">
            <v>Moderado</v>
          </cell>
        </row>
        <row r="50">
          <cell r="L50" t="str">
            <v>GESTIÓN CONTRACTUAL</v>
          </cell>
          <cell r="M50" t="str">
            <v>R33</v>
          </cell>
          <cell r="U50" t="str">
            <v>Demora en la adjudicación de un proceso</v>
          </cell>
          <cell r="V50" t="str">
            <v>Si</v>
          </cell>
          <cell r="AA50" t="str">
            <v>Riesgo Gestión Proceso</v>
          </cell>
          <cell r="AB50" t="str">
            <v>Operativos</v>
          </cell>
          <cell r="BI50" t="str">
            <v>Dificultades en el proceso de evaluación de ofertas</v>
          </cell>
          <cell r="BT50" t="str">
            <v>Prevenir dificultades en el proceso de evaluación de ofertas teniendo en cuenta los esquemas previstos de evaluación (Matrices, requisitos habilitantes).
Se responden oportunamente todas las observaciones allegadas.</v>
          </cell>
          <cell r="CO50" t="str">
            <v>Matrices, requisitos habilitantes
Respuestas a las observaciones en el Secop II</v>
          </cell>
          <cell r="CP50" t="str">
            <v>Abogado Líder del Proceso con apoyo del Coordinador Precontractual</v>
          </cell>
          <cell r="CQ50" t="str">
            <v>4° Trimestre de 2020</v>
          </cell>
          <cell r="CR50" t="str">
            <v>Promedio días adjudicación.</v>
          </cell>
          <cell r="CS50" t="str">
            <v>Promedio de duración en días desde la apertura del proceso hasta su adjudicación.</v>
          </cell>
          <cell r="CT50" t="str">
            <v>No Aplica</v>
          </cell>
          <cell r="DO50" t="str">
            <v>No Aplica</v>
          </cell>
          <cell r="DP50" t="str">
            <v>No Aplica</v>
          </cell>
          <cell r="DQ50" t="str">
            <v>No Aplica</v>
          </cell>
          <cell r="DR50" t="str">
            <v>No Aplica</v>
          </cell>
          <cell r="DS50" t="str">
            <v>No Aplica</v>
          </cell>
          <cell r="DT50" t="str">
            <v>No Aplica</v>
          </cell>
          <cell r="EO50" t="str">
            <v>No Aplica</v>
          </cell>
          <cell r="EP50" t="str">
            <v>No Aplica</v>
          </cell>
          <cell r="EQ50" t="str">
            <v>No Aplica</v>
          </cell>
          <cell r="ER50" t="str">
            <v>No Aplica</v>
          </cell>
          <cell r="ES50" t="str">
            <v>No Aplica</v>
          </cell>
          <cell r="EV50" t="str">
            <v>Reducir</v>
          </cell>
          <cell r="EW50">
            <v>1</v>
          </cell>
          <cell r="EX50" t="str">
            <v>Rara Vez</v>
          </cell>
          <cell r="EY50">
            <v>5</v>
          </cell>
          <cell r="EZ50" t="str">
            <v>Catastrófico</v>
          </cell>
          <cell r="FA50">
            <v>5</v>
          </cell>
          <cell r="FB50" t="str">
            <v>Extremo</v>
          </cell>
        </row>
        <row r="51">
          <cell r="L51" t="str">
            <v>GESTIÓN CONTRACTUAL</v>
          </cell>
          <cell r="M51" t="str">
            <v>R34</v>
          </cell>
          <cell r="U51" t="str">
            <v>Acuerdo secreto e ilícito entre proponentes para distorsionar su propuesta económica de manera voluntaria con el fin de aumentar de uno o varios de ellos las oportunidades de ser beneficiados con la adjudicación respectiva</v>
          </cell>
          <cell r="V51" t="str">
            <v>Borrador</v>
          </cell>
          <cell r="AA51" t="str">
            <v>Riesgo Corrupción</v>
          </cell>
          <cell r="AB51" t="str">
            <v>Corrupción</v>
          </cell>
          <cell r="BI51" t="str">
            <v>Interés por parte de los proponentes de asegurar la obtención muy probable de un contrato el cual se va rotando entre sus miembros</v>
          </cell>
          <cell r="BT51" t="str">
            <v>La Oficina Asesora de Planeación sugiere revisar el protocolo que se activa en caso de detectar “conductas o comportamientos colusorios ” y preciarlo en el criterio “¿Qué pasa con las
observaciones o
Desviaciones?”. Así como donde quedará la evidencia del control
Detectar conductas o comportamientos colusorios mediante el análisis semestral de la participación de los proponentes a los procesos de invias.
 En evento de detectar conductas o comportamientos colusorios xxxxxxxxxxxxxxx</v>
          </cell>
          <cell r="EW51">
            <v>1</v>
          </cell>
          <cell r="EY51">
            <v>1</v>
          </cell>
          <cell r="FA51">
            <v>1</v>
          </cell>
        </row>
        <row r="52">
          <cell r="L52" t="str">
            <v>ADMINSTRACIÓN DE BIENES Y SERVICIOS</v>
          </cell>
          <cell r="M52" t="str">
            <v>R36</v>
          </cell>
          <cell r="U52" t="str">
            <v xml:space="preserve">Desactualización de inventario de muebles </v>
          </cell>
          <cell r="V52" t="str">
            <v>Si</v>
          </cell>
          <cell r="AA52" t="str">
            <v>Riesgo Gestión Proceso</v>
          </cell>
          <cell r="AB52" t="str">
            <v>Operativos</v>
          </cell>
          <cell r="BI52" t="str">
            <v>Reporte tardío de cambios de responsable de inventario o de bienes muebles a ingresar, reintegrar o dar de baja</v>
          </cell>
          <cell r="BT52" t="str">
            <v>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v>
          </cell>
          <cell r="CO52" t="str">
            <v>Procedimiento y boletín diario de almacén</v>
          </cell>
          <cell r="CP52" t="str">
            <v>Coordinador del Grupo Almacén e Inventarios con apoyo de todo el personal que labora en el Grupo Almacén e Inventarios y  el encargado de repartir los equipos en la Oficina Asesora de Planeación</v>
          </cell>
          <cell r="CQ52" t="str">
            <v>1°, 2°, 3° y 4° trimestre de 2021</v>
          </cell>
          <cell r="CR52" t="str">
            <v>Traslados solicitados OAP</v>
          </cell>
          <cell r="CS52" t="str">
            <v>Comprobantes de traslado firmados y archivados/ total de casos</v>
          </cell>
          <cell r="CT52" t="str">
            <v>No Aplica</v>
          </cell>
          <cell r="DO52" t="str">
            <v>No Aplica</v>
          </cell>
          <cell r="DP52" t="str">
            <v>No Aplica</v>
          </cell>
          <cell r="DQ52" t="str">
            <v>No Aplica</v>
          </cell>
          <cell r="DR52" t="str">
            <v>No Aplica</v>
          </cell>
          <cell r="DS52" t="str">
            <v>No Aplica</v>
          </cell>
          <cell r="DT52" t="str">
            <v>No Aplica</v>
          </cell>
          <cell r="EO52" t="str">
            <v>No Aplica</v>
          </cell>
          <cell r="EP52" t="str">
            <v>No Aplica</v>
          </cell>
          <cell r="EQ52" t="str">
            <v>No Aplica</v>
          </cell>
          <cell r="ER52" t="str">
            <v>No Aplica</v>
          </cell>
          <cell r="EV52" t="str">
            <v>Reducir</v>
          </cell>
          <cell r="EW52">
            <v>4</v>
          </cell>
          <cell r="EX52" t="str">
            <v>Probable</v>
          </cell>
          <cell r="EY52">
            <v>4</v>
          </cell>
          <cell r="EZ52" t="str">
            <v>Mayor</v>
          </cell>
          <cell r="FA52">
            <v>16</v>
          </cell>
          <cell r="FB52" t="str">
            <v>Extremo</v>
          </cell>
        </row>
        <row r="53">
          <cell r="L53" t="str">
            <v>ADMINSTRACIÓN DE BIENES Y SERVICIOS</v>
          </cell>
          <cell r="M53" t="str">
            <v>R37</v>
          </cell>
          <cell r="U53" t="str">
            <v>Dificultad para realizar saneamiento de bienes inmuebles</v>
          </cell>
          <cell r="V53" t="str">
            <v>Si</v>
          </cell>
          <cell r="AA53" t="str">
            <v>Riesgo Gestión Proceso</v>
          </cell>
          <cell r="AB53" t="str">
            <v>Operativos</v>
          </cell>
          <cell r="BI53" t="str">
            <v>Los procedimientos no se aplican rigurosamente por parte de los responsables del proceso</v>
          </cell>
          <cell r="BT53" t="str">
            <v>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prescripciones adquisitivas de dominio).</v>
          </cell>
          <cell r="CO53" t="str">
            <v>Expediente, memorandos y base de datos</v>
          </cell>
          <cell r="CP53" t="str">
            <v>Coordinador Proceso Bienes y Seguros con apoyo del personal del grupo</v>
          </cell>
          <cell r="CQ53" t="str">
            <v>1°, 2°, 3° y 4° trimestre de 2021</v>
          </cell>
          <cell r="CR53" t="str">
            <v>Eficacia Saneamiento</v>
          </cell>
          <cell r="CS53" t="str">
            <v>No de bienes Saneados / No Total de Bienes a cargo de INIVIAS</v>
          </cell>
          <cell r="CT53" t="str">
            <v>No Aplica</v>
          </cell>
          <cell r="DO53" t="str">
            <v>No Aplica</v>
          </cell>
          <cell r="DP53" t="str">
            <v>No Aplica</v>
          </cell>
          <cell r="DQ53" t="str">
            <v>No Aplica</v>
          </cell>
          <cell r="DR53" t="str">
            <v>No Aplica</v>
          </cell>
          <cell r="DS53" t="str">
            <v>No Aplica</v>
          </cell>
          <cell r="DT53" t="str">
            <v>No Aplica</v>
          </cell>
          <cell r="EO53" t="str">
            <v>No Aplica</v>
          </cell>
          <cell r="EP53" t="str">
            <v>No Aplica</v>
          </cell>
          <cell r="EQ53" t="str">
            <v>No Aplica</v>
          </cell>
          <cell r="ER53" t="str">
            <v>No Aplica</v>
          </cell>
          <cell r="EV53" t="str">
            <v>Reducir</v>
          </cell>
          <cell r="EW53">
            <v>2</v>
          </cell>
          <cell r="EX53" t="str">
            <v>Improbable</v>
          </cell>
          <cell r="EY53">
            <v>4</v>
          </cell>
          <cell r="EZ53" t="str">
            <v>Mayor</v>
          </cell>
          <cell r="FA53">
            <v>8</v>
          </cell>
          <cell r="FB53" t="str">
            <v>Alto</v>
          </cell>
        </row>
        <row r="54">
          <cell r="L54" t="str">
            <v>ADMINSTRACIÓN DE BIENES Y SERVICIOS</v>
          </cell>
          <cell r="M54" t="str">
            <v>R38</v>
          </cell>
          <cell r="U54" t="str">
            <v>Terceros hurten elementos de la bodega o vehículos allí consignados</v>
          </cell>
          <cell r="V54" t="str">
            <v>Borrador</v>
          </cell>
          <cell r="AA54" t="str">
            <v>Riesgo Corrupción</v>
          </cell>
          <cell r="AB54" t="str">
            <v>Corrupción</v>
          </cell>
          <cell r="BI54" t="str">
            <v>Imposibilidad de reintegrar los bienes objeto de hurto, por parte de la compañía de vigilancia, sin que medie la reclamación ante la aseguradora</v>
          </cell>
          <cell r="BT54" t="str">
            <v>Evitar que terceros hurten elementos o vehículos de la bodega, mediante protocolos de ingreso a bodega, revisiones y cambio(si es necesario) de los equipos de vigilancia.
En caso de no encontrar algún elemento instaurará la denuncia ante la Fiscalía General de la Nación y reportará el incidente al Grupo de Control Interno Disciplinario</v>
          </cell>
          <cell r="CO54" t="str">
            <v>Informes de inventario de elementos en bodega generados por el Grupo de Almacén</v>
          </cell>
          <cell r="CP54" t="str">
            <v>El Coordinador del Grupo de Almacén e inventarios con apoyo del personal del grupo de trabajo</v>
          </cell>
          <cell r="CQ54" t="str">
            <v>1°, 2°, 3° y 4° trimestre de 2020</v>
          </cell>
          <cell r="CR54" t="str">
            <v xml:space="preserve">Exactitud del Inventario </v>
          </cell>
          <cell r="CS54" t="str">
            <v>Valor Diferencia ($) / Valor Total de Inventarios ($)</v>
          </cell>
          <cell r="CT54" t="str">
            <v>No Aplica</v>
          </cell>
          <cell r="DO54" t="str">
            <v>No Aplica</v>
          </cell>
          <cell r="DP54" t="str">
            <v>No Aplica</v>
          </cell>
          <cell r="DQ54" t="str">
            <v>No Aplica</v>
          </cell>
          <cell r="DR54" t="str">
            <v>No Aplica</v>
          </cell>
          <cell r="DS54" t="str">
            <v>No Aplica</v>
          </cell>
          <cell r="DT54" t="str">
            <v>No Aplica</v>
          </cell>
          <cell r="EO54" t="str">
            <v>No Aplica</v>
          </cell>
          <cell r="EP54" t="str">
            <v>No Aplica</v>
          </cell>
          <cell r="EQ54" t="str">
            <v>No Aplica</v>
          </cell>
          <cell r="ER54" t="str">
            <v>No Aplica</v>
          </cell>
          <cell r="EV54" t="str">
            <v>Reducir</v>
          </cell>
          <cell r="EW54">
            <v>1</v>
          </cell>
          <cell r="EX54" t="str">
            <v>Rara Vez</v>
          </cell>
          <cell r="EY54">
            <v>4</v>
          </cell>
          <cell r="EZ54" t="str">
            <v>Mayor</v>
          </cell>
          <cell r="FA54">
            <v>4</v>
          </cell>
          <cell r="FB54" t="str">
            <v>Alto</v>
          </cell>
        </row>
        <row r="55">
          <cell r="L55" t="str">
            <v>ADMINSTRACIÓN DE BIENES Y SERVICIOS</v>
          </cell>
          <cell r="M55" t="str">
            <v>R39</v>
          </cell>
          <cell r="U55" t="str">
            <v>Gestionar viáticos y pasajes para comisiones autorizadas en fines de semana y festivos o para fines no oficiales</v>
          </cell>
          <cell r="V55" t="str">
            <v>Si</v>
          </cell>
          <cell r="AA55" t="str">
            <v>Riesgo Corrupción</v>
          </cell>
          <cell r="AB55" t="str">
            <v>Corrupción</v>
          </cell>
          <cell r="BI55" t="str">
            <v>Falta de integridad por parte de los solicitantes</v>
          </cell>
          <cell r="BT55" t="str">
            <v>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v>
          </cell>
          <cell r="CO55" t="str">
            <v>Formato</v>
          </cell>
          <cell r="CP55" t="str">
            <v>Jefe de Unidad Ejecutora Con apoyo de la Persona designada en cada Unidad Ejecutora para verificar las comisiones solicitadas</v>
          </cell>
          <cell r="CQ55" t="str">
            <v>1, 2°, 3° y 4° trimestre de 2021</v>
          </cell>
          <cell r="CR55" t="str">
            <v>Porcentaje de controles implementados</v>
          </cell>
          <cell r="CS55" t="str">
            <v xml:space="preserve"> (N° de solicitudes aprobadas / N° de solicitudes recibidas) * 100 </v>
          </cell>
          <cell r="CT55" t="str">
            <v>No Aplica</v>
          </cell>
          <cell r="DO55" t="str">
            <v>No Aplica</v>
          </cell>
          <cell r="DP55" t="str">
            <v>No Aplica</v>
          </cell>
          <cell r="DQ55" t="str">
            <v>No Aplica</v>
          </cell>
          <cell r="DR55" t="str">
            <v>No Aplica</v>
          </cell>
          <cell r="DS55" t="str">
            <v>No Aplica</v>
          </cell>
          <cell r="DT55" t="str">
            <v>No Aplica</v>
          </cell>
          <cell r="EO55" t="str">
            <v>No Aplica</v>
          </cell>
          <cell r="EP55" t="str">
            <v>No Aplica</v>
          </cell>
          <cell r="EQ55" t="str">
            <v>No Aplica</v>
          </cell>
          <cell r="ER55" t="str">
            <v>No Aplica</v>
          </cell>
          <cell r="EV55" t="str">
            <v>Reducir</v>
          </cell>
          <cell r="EW55">
            <v>2</v>
          </cell>
          <cell r="EX55" t="str">
            <v>Improbable</v>
          </cell>
          <cell r="EY55">
            <v>3</v>
          </cell>
          <cell r="EZ55" t="str">
            <v>Moderado</v>
          </cell>
          <cell r="FA55">
            <v>6</v>
          </cell>
          <cell r="FB55" t="str">
            <v>Moderado</v>
          </cell>
        </row>
        <row r="56">
          <cell r="L56" t="str">
            <v>ADMINSTRACIÓN DE BIENES Y SERVICIOS</v>
          </cell>
          <cell r="M56" t="str">
            <v>R40</v>
          </cell>
          <cell r="U56" t="str">
            <v>Cobro de servicios de mantenimiento del parque automotor por mayor valor o sobre servicios no prestados</v>
          </cell>
          <cell r="V56" t="str">
            <v>Si</v>
          </cell>
          <cell r="AA56" t="str">
            <v>Riesgo Corrupción</v>
          </cell>
          <cell r="AB56" t="str">
            <v>Corrupción</v>
          </cell>
          <cell r="BI56" t="str">
            <v>Supervisión del contrato de mantenimiento del parque automotor es realizada desde el nivel central - servicios de mantenimiento son realizados en los talleres del contratista a nivel nacional</v>
          </cell>
          <cell r="BT56" t="str">
            <v>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v>
          </cell>
          <cell r="CO56" t="str">
            <v>Facturas, informes, correos y memorandos</v>
          </cell>
          <cell r="CP56" t="str">
            <v>El supervisor del contrato de mantenimiento Con apoyo del Responsable del vehículo</v>
          </cell>
          <cell r="CQ56" t="str">
            <v>1°, 2°, 3° y 4° trimestre de 2021</v>
          </cell>
          <cell r="CR56" t="str">
            <v>Porcentaje de cambios autorizados</v>
          </cell>
          <cell r="CS56" t="str">
            <v xml:space="preserve"> (Numero de repuestos cambiados, originales/numero de repuestos autorizados)*100</v>
          </cell>
          <cell r="CT56" t="str">
            <v>No Aplica</v>
          </cell>
          <cell r="DO56" t="str">
            <v>No Aplica</v>
          </cell>
          <cell r="DP56" t="str">
            <v>No Aplica</v>
          </cell>
          <cell r="DQ56" t="str">
            <v>No Aplica</v>
          </cell>
          <cell r="DR56" t="str">
            <v>No Aplica</v>
          </cell>
          <cell r="DS56" t="str">
            <v>No Aplica</v>
          </cell>
          <cell r="DT56" t="str">
            <v>No Aplica</v>
          </cell>
          <cell r="EO56" t="str">
            <v>No Aplica</v>
          </cell>
          <cell r="EP56" t="str">
            <v>No Aplica</v>
          </cell>
          <cell r="EQ56" t="str">
            <v>No Aplica</v>
          </cell>
          <cell r="ER56" t="str">
            <v>No Aplica</v>
          </cell>
          <cell r="EV56" t="str">
            <v>Reducir</v>
          </cell>
          <cell r="EW56">
            <v>2</v>
          </cell>
          <cell r="EX56" t="str">
            <v>Improbable</v>
          </cell>
          <cell r="EY56">
            <v>4</v>
          </cell>
          <cell r="EZ56" t="str">
            <v>Mayor</v>
          </cell>
          <cell r="FA56">
            <v>8</v>
          </cell>
          <cell r="FB56" t="str">
            <v>Alto</v>
          </cell>
        </row>
        <row r="57">
          <cell r="L57" t="str">
            <v>ADMINSTRACIÓN DE BIENES Y SERVICIOS</v>
          </cell>
          <cell r="M57" t="str">
            <v>R41</v>
          </cell>
          <cell r="U57" t="str">
            <v>Terceros usufructúen los bienes fiscales y/o puedan llegar a apropiarse del bien</v>
          </cell>
          <cell r="V57" t="str">
            <v>Agenda Próximo Comité</v>
          </cell>
          <cell r="AA57" t="str">
            <v>Riesgo Corrupción</v>
          </cell>
          <cell r="AB57" t="str">
            <v>Corrupción</v>
          </cell>
          <cell r="BI57" t="str">
            <v>Falta de diligencia y oportunidad en la atención de solicitudes de restitución de los inmuebles por parte de las unidades involucradas (Direcciones Territoriales y Oficina Asesora Jurídica) - Principio de confianza legítima (permisividad)</v>
          </cell>
          <cell r="BT57" t="str">
            <v xml:space="preserve">Solicitar, trimestralmente, información de los predios de su jurisdicción de cada Dirección Territorial, para conocer el tipo de tenencia (estado) de los inmuebles.
La respuestas se registra en el aplicativo y si hay error en el informe se responde por memorando ( si no hay respuesta se reiteran los memorandos).
</v>
          </cell>
          <cell r="CO57" t="str">
            <v>Memorandos y expediente de los inmuebles</v>
          </cell>
          <cell r="CP57" t="str">
            <v>Coordinador(a) del Proceso de Bienes y Seguros Con apoyo del personal del grupo</v>
          </cell>
          <cell r="CQ57" t="str">
            <v>1°, 2°, 3° y 4° trimestre de 2021</v>
          </cell>
          <cell r="CR57" t="str">
            <v>Saneamiento de Bienes fiscales</v>
          </cell>
          <cell r="CS57" t="str">
            <v xml:space="preserve"> No de Bienes fiscales saneados/ No Total de Bienes fiscales a cargo</v>
          </cell>
          <cell r="CT57" t="str">
            <v>No Aplica</v>
          </cell>
          <cell r="DO57" t="str">
            <v>No Aplica</v>
          </cell>
          <cell r="DP57" t="str">
            <v>No Aplica</v>
          </cell>
          <cell r="DQ57" t="str">
            <v>No Aplica</v>
          </cell>
          <cell r="DR57" t="str">
            <v>No Aplica</v>
          </cell>
          <cell r="DS57" t="str">
            <v>No Aplica</v>
          </cell>
          <cell r="DT57" t="str">
            <v>No Aplica</v>
          </cell>
          <cell r="EO57" t="str">
            <v>No Aplica</v>
          </cell>
          <cell r="EP57" t="str">
            <v>No Aplica</v>
          </cell>
          <cell r="EQ57" t="str">
            <v>No Aplica</v>
          </cell>
          <cell r="ER57" t="str">
            <v>No Aplica</v>
          </cell>
          <cell r="EV57" t="str">
            <v>Reducir</v>
          </cell>
          <cell r="EW57">
            <v>2</v>
          </cell>
          <cell r="EX57" t="str">
            <v>Improbable</v>
          </cell>
          <cell r="EY57">
            <v>5</v>
          </cell>
          <cell r="EZ57" t="str">
            <v>Catastrófico</v>
          </cell>
          <cell r="FA57">
            <v>10</v>
          </cell>
          <cell r="FB57" t="str">
            <v>Extremo</v>
          </cell>
        </row>
        <row r="58">
          <cell r="L58" t="str">
            <v>ADMINSTRACIÓN DE BIENES Y SERVICIOS</v>
          </cell>
          <cell r="M58" t="str">
            <v>R42</v>
          </cell>
          <cell r="U58" t="str">
            <v>Manejo inadecuado de la información institucional en beneficio particular o de terceros</v>
          </cell>
          <cell r="V58" t="str">
            <v>Si</v>
          </cell>
          <cell r="AA58" t="str">
            <v>Riesgo Corrupción</v>
          </cell>
          <cell r="AB58" t="str">
            <v>Corrupción</v>
          </cell>
          <cell r="BI58" t="str">
            <v>Directivo, funcionario o contratista de prestación de servicios que, por sí o por persona interpuesta, reciba, solicite o acepte una dádiva o cualquier beneficio para que falsifique, destruya, suprima, oculte o incorpore indebidamente documentos”.</v>
          </cell>
          <cell r="BT58" t="str">
            <v>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v>
          </cell>
          <cell r="CO58" t="str">
            <v>Planillas de control de préstamo de expedientes</v>
          </cell>
          <cell r="CP58" t="str">
            <v>Coordinador Grupo Interno de trabajo Administración Documental Con el personal del grupo</v>
          </cell>
          <cell r="CQ58" t="str">
            <v>1°, 2°, 3° y 4° trimestre de 2021</v>
          </cell>
          <cell r="CR58" t="str">
            <v>Devoluciones</v>
          </cell>
          <cell r="CS58" t="str">
            <v>(Expedientes no entregados o entregados incompletos o intervenidos/Expedientes físicos prestados) * 100</v>
          </cell>
          <cell r="CT58" t="str">
            <v>No Aplica</v>
          </cell>
          <cell r="DO58" t="str">
            <v>No Aplica</v>
          </cell>
          <cell r="DP58" t="str">
            <v>No Aplica</v>
          </cell>
          <cell r="DQ58" t="str">
            <v>No Aplica</v>
          </cell>
          <cell r="DR58" t="str">
            <v>No Aplica</v>
          </cell>
          <cell r="DS58" t="str">
            <v>No Aplica</v>
          </cell>
          <cell r="DT58" t="str">
            <v>No Aplica</v>
          </cell>
          <cell r="EO58" t="str">
            <v>No Aplica</v>
          </cell>
          <cell r="EP58" t="str">
            <v>No Aplica</v>
          </cell>
          <cell r="EQ58" t="str">
            <v>No Aplica</v>
          </cell>
          <cell r="ER58" t="str">
            <v>No Aplica</v>
          </cell>
          <cell r="EV58" t="str">
            <v>Reducir</v>
          </cell>
          <cell r="EW58">
            <v>1</v>
          </cell>
          <cell r="EX58" t="str">
            <v>Rara Vez</v>
          </cell>
          <cell r="EY58">
            <v>4</v>
          </cell>
          <cell r="EZ58" t="str">
            <v>Mayor</v>
          </cell>
          <cell r="FA58">
            <v>4</v>
          </cell>
          <cell r="FB58" t="str">
            <v>Alto</v>
          </cell>
        </row>
        <row r="59">
          <cell r="L59" t="str">
            <v>EVALUACIÓN Y SEGUIMIENTO</v>
          </cell>
          <cell r="M59" t="str">
            <v>R43</v>
          </cell>
          <cell r="U59" t="str">
            <v>Adelantar sin objetividad e independencia la evaluación de la eficiencia, eficacia y efectividad de los controles de la Entidad.</v>
          </cell>
          <cell r="V59" t="str">
            <v>Si</v>
          </cell>
          <cell r="AA59" t="str">
            <v>Riesgo Gestión Proceso</v>
          </cell>
          <cell r="AB59" t="str">
            <v>Operativos</v>
          </cell>
          <cell r="BI59" t="str">
            <v>Cuando se desconocen o incumplen las normas que rigen el ejercicio de auditoría de acuerdo con el marco internacional para la práctica profesional de la auditoría interna</v>
          </cell>
          <cell r="BT59" t="str">
            <v>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v>
          </cell>
          <cell r="CO59" t="str">
            <v>Registros de mesa de trabajo presenciales o virtuales y correos electrónicos</v>
          </cell>
          <cell r="CP59" t="str">
            <v>Jefe de la Oficina de Control Interno con apoyo de los Coordinadores de Grupo de la OCI</v>
          </cell>
          <cell r="CQ59" t="str">
            <v xml:space="preserve">4° Trimestre </v>
          </cell>
          <cell r="CR59" t="str">
            <v>Porcentaje de Calidad en el producto OCI</v>
          </cell>
          <cell r="CS59" t="str">
            <v># productos OCI revisados previa liberación x mes / # productos OCI elaborados x mes * 100</v>
          </cell>
          <cell r="CT59" t="str">
            <v>No Aplica</v>
          </cell>
          <cell r="DO59" t="str">
            <v>No aplica</v>
          </cell>
          <cell r="DP59" t="str">
            <v>No aplica</v>
          </cell>
          <cell r="DQ59" t="str">
            <v>No aplica</v>
          </cell>
          <cell r="DR59" t="str">
            <v>No aplica</v>
          </cell>
          <cell r="DS59" t="str">
            <v>No aplica</v>
          </cell>
          <cell r="DT59" t="str">
            <v>No aplica</v>
          </cell>
          <cell r="EO59" t="str">
            <v>No Aplica</v>
          </cell>
          <cell r="EP59" t="str">
            <v>No Aplica</v>
          </cell>
          <cell r="EQ59" t="str">
            <v>No Aplica</v>
          </cell>
          <cell r="ER59" t="str">
            <v>No Aplica</v>
          </cell>
          <cell r="ES59" t="str">
            <v>No Aplica</v>
          </cell>
          <cell r="EV59" t="str">
            <v>Reducir</v>
          </cell>
          <cell r="EW59">
            <v>1</v>
          </cell>
          <cell r="EX59" t="str">
            <v>Rara Vez</v>
          </cell>
          <cell r="EY59">
            <v>3</v>
          </cell>
          <cell r="EZ59" t="str">
            <v>Moderado</v>
          </cell>
          <cell r="FA59">
            <v>3</v>
          </cell>
          <cell r="FB59" t="str">
            <v>Moderado</v>
          </cell>
        </row>
        <row r="61">
          <cell r="L61" t="str">
            <v>GESTIÓN CONTRACTUAL</v>
          </cell>
          <cell r="M61" t="str">
            <v>R45</v>
          </cell>
          <cell r="U61" t="str">
            <v>Suministro con fines de lucro a futuros proponentes documentos precontractuales antes de ser publicados para favorecer a dicho particular</v>
          </cell>
          <cell r="V61" t="str">
            <v>Borrador</v>
          </cell>
          <cell r="AA61" t="str">
            <v>Riesgo Corrupción</v>
          </cell>
          <cell r="AB61" t="str">
            <v>Corrupción</v>
          </cell>
          <cell r="BI61" t="str">
            <v>Intereses y favorecimiento económico personal o corporativo intencionado fuera de las normas y procedimientos</v>
          </cell>
          <cell r="BT61" t="str">
            <v>La  Oficina Asesora de Planeación sugiere revisar la redacción de esta actividad de control, especialmente para asegurar correlación directa con la causa raíz “Intereses y favorecimiento económico personal o corporativo intencionado fuera de las normas y procedimientos.”, así mismo como los responsables de su ejecución y medidas existentes.
En cuando a la propuesta de “Fomentar principios y valores en la prevención de hechos de corrupción” se precisa que el Plan de Acción Anual 2020 incluye las actividades:
 “Dar continuidad al plan de fortalecimiento del código de integridad y gestión ética de la entidad” a cargo de la  Subdirección Administrativa.
“Realizar talleres sobre la responsabilidad de los servidores públicos (deberes, derechos y obligaciones)” a cargo de la Secretaría General.</v>
          </cell>
          <cell r="EW61">
            <v>1</v>
          </cell>
          <cell r="EY61">
            <v>1</v>
          </cell>
          <cell r="FA61">
            <v>1</v>
          </cell>
        </row>
        <row r="62">
          <cell r="L62" t="str">
            <v>GESTIÓN CONTRACTUAL</v>
          </cell>
          <cell r="M62" t="str">
            <v>R46</v>
          </cell>
          <cell r="U62" t="str">
            <v>Omisión o elaboración deficiente de documentos precontractuales a fin de favorecer a un particular</v>
          </cell>
          <cell r="V62" t="str">
            <v>Borrador</v>
          </cell>
          <cell r="AA62" t="str">
            <v>Riesgo Corrupción</v>
          </cell>
          <cell r="AB62" t="str">
            <v>Corrupción</v>
          </cell>
          <cell r="BI62" t="str">
            <v>Intereses y favorecimiento económico personal o corporativo intencionado fuera de las normas y procedimientos</v>
          </cell>
          <cell r="CO62" t="str">
            <v xml:space="preserve">Documentos Precontractuales Obligatorios - Carpeta del Proceso
 </v>
          </cell>
          <cell r="CP62" t="str">
            <v>Coordinador del Grupo de Asuntos Precontractuales
Con apoyo del  Abogado Líder de Proceso, Miembros de los Equipos de Revisión de la Dirección de Contratación</v>
          </cell>
          <cell r="CQ62" t="str">
            <v>1°, 2°, 3° y 4° trimestre de 2021</v>
          </cell>
          <cell r="CR62" t="str">
            <v xml:space="preserve">Aforo total de documentos obligatorios </v>
          </cell>
          <cell r="CS62" t="str">
            <v># de procesos incompletos / Total de procesos evacuados</v>
          </cell>
          <cell r="EV62" t="str">
            <v>Reducir</v>
          </cell>
          <cell r="EW62">
            <v>3</v>
          </cell>
          <cell r="EX62" t="str">
            <v>Posible</v>
          </cell>
          <cell r="EY62">
            <v>4</v>
          </cell>
          <cell r="EZ62" t="str">
            <v>Mayor</v>
          </cell>
          <cell r="FA62">
            <v>12</v>
          </cell>
          <cell r="FB62" t="str">
            <v>Extremo</v>
          </cell>
        </row>
        <row r="63">
          <cell r="L63" t="str">
            <v>GESTIÓN CONTRACTUAL</v>
          </cell>
          <cell r="M63" t="str">
            <v>R47</v>
          </cell>
          <cell r="U63" t="str">
            <v>Evaluaciones Técnica, Jurídica, Económica y/o Financiera de los Requisitos Habilitantes o en la ponderación de manera irregular que permita favorecer determinada propuesta y por ende al proponente sin ser observada por otros</v>
          </cell>
          <cell r="V63" t="str">
            <v>Borrador</v>
          </cell>
          <cell r="AA63" t="str">
            <v>Riesgo Corrupción</v>
          </cell>
          <cell r="AB63" t="str">
            <v>Corrupción</v>
          </cell>
          <cell r="BI63" t="str">
            <v>Intereses y favorecimiento económico personal o corporativo intencionado fuera de las normas y procedimientos”, “Evaluación Incoherente. Se refiere a la posibilidad de que un Evaluador cometa errores en la metodología, o criterios de evaluación.
Evaluación Incoherente. Se refiere a la posibilidad de que un Evaluador cometa errores en la metodología, o criterios de evaluación.</v>
          </cell>
          <cell r="BT63" t="str">
            <v>Verificar la calidad de cada  informe de evaluación con el propósito de impedir la manifestación del riesgo. En caso de detectar errores en la metodología o incumplimiento de normas y procedimientos se procede a corregir el informes de evaluación.</v>
          </cell>
          <cell r="CO63" t="str">
            <v>Informe de evaluación – Carpeta del proceso</v>
          </cell>
          <cell r="CP63" t="str">
            <v>Director de Contratación con apoyo del Coordinador del Grupo de Asuntos Precontractuales, profesionales evaluadores y abogado líder</v>
          </cell>
          <cell r="CQ63" t="str">
            <v xml:space="preserve">Mensual </v>
          </cell>
          <cell r="CR63" t="str">
            <v>Informes de evaluación revisados</v>
          </cell>
          <cell r="CS63" t="str">
            <v>Número de correcciones efectuadas en los informes de evaluación/total de evaluaciones realizadas </v>
          </cell>
          <cell r="CT63" t="str">
            <v>No Aplica</v>
          </cell>
          <cell r="DO63" t="str">
            <v>No aplica</v>
          </cell>
          <cell r="DP63" t="str">
            <v>No aplica</v>
          </cell>
          <cell r="DQ63" t="str">
            <v>No aplica</v>
          </cell>
          <cell r="DR63" t="str">
            <v>No aplica</v>
          </cell>
          <cell r="DS63" t="str">
            <v>No aplica</v>
          </cell>
          <cell r="DT63" t="str">
            <v>No aplica</v>
          </cell>
          <cell r="EO63" t="str">
            <v>No Aplica</v>
          </cell>
          <cell r="EP63" t="str">
            <v>No Aplica</v>
          </cell>
          <cell r="EQ63" t="str">
            <v>No Aplica</v>
          </cell>
          <cell r="ER63" t="str">
            <v>No Aplica</v>
          </cell>
          <cell r="EV63" t="str">
            <v>Reducir</v>
          </cell>
          <cell r="EW63">
            <v>3</v>
          </cell>
          <cell r="EX63" t="str">
            <v>Posible</v>
          </cell>
          <cell r="EY63">
            <v>4</v>
          </cell>
          <cell r="EZ63" t="str">
            <v>Mayor</v>
          </cell>
          <cell r="FA63">
            <v>12</v>
          </cell>
          <cell r="FB63" t="str">
            <v>Extremo</v>
          </cell>
        </row>
        <row r="64">
          <cell r="L64" t="str">
            <v>GESTIÓN AMBIENTAL, SOCIAL, PREDIAL Y DE SOSTENIBILIDAD</v>
          </cell>
          <cell r="M64" t="str">
            <v>R48</v>
          </cell>
          <cell r="U64" t="str">
            <v>Desviación en el seguimiento a los lineamientos institucionales para el cumplimiento de la intervención social, ambiental y predial, por insuficiencia de recursos o conflicto de intereses</v>
          </cell>
          <cell r="V64" t="str">
            <v>Si</v>
          </cell>
          <cell r="AA64" t="str">
            <v>Riesgo Corrupción</v>
          </cell>
          <cell r="AB64" t="str">
            <v>Corrupción</v>
          </cell>
          <cell r="BI64" t="str">
            <v>Deficiencias en la comunicación con las unidades (ej.: en cuanto a programas, procesos y procedimientos)”</v>
          </cell>
          <cell r="BT64" t="str">
            <v>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v>
          </cell>
          <cell r="CO64" t="str">
            <v> Informes de seguimiento a los proyectos</v>
          </cell>
          <cell r="CP64" t="str">
            <v>Subdirector de Medio Ambiente y Gestión Social  con apoyo de los Coordinadores de grupos internos de trabajo de la subdirección de medio ambiente y gestión social</v>
          </cell>
          <cell r="CQ64" t="str">
            <v xml:space="preserve"> 2°, 3° y 4° trimestre de 2021</v>
          </cell>
          <cell r="CR64" t="str">
            <v>Porcentaje de seguimiento a proyecto</v>
          </cell>
          <cell r="CS64" t="str">
            <v>(N.º de proyectos retroalimentados /  N.º total de proyectos) * 100</v>
          </cell>
          <cell r="CT64" t="str">
            <v>No Aplica</v>
          </cell>
          <cell r="DO64" t="str">
            <v>No Aplica</v>
          </cell>
          <cell r="DP64" t="str">
            <v>No Aplica</v>
          </cell>
          <cell r="DQ64" t="str">
            <v>No Aplica</v>
          </cell>
          <cell r="DR64" t="str">
            <v>No Aplica</v>
          </cell>
          <cell r="DS64" t="str">
            <v>No Aplica</v>
          </cell>
          <cell r="DT64" t="str">
            <v>No Aplica</v>
          </cell>
          <cell r="EO64" t="str">
            <v>No Aplica</v>
          </cell>
          <cell r="EP64" t="str">
            <v>No Aplica</v>
          </cell>
          <cell r="EQ64" t="str">
            <v>No Aplica</v>
          </cell>
          <cell r="ER64" t="str">
            <v>No Aplica</v>
          </cell>
          <cell r="EV64" t="str">
            <v>Reducir</v>
          </cell>
          <cell r="EW64">
            <v>1</v>
          </cell>
          <cell r="EX64" t="str">
            <v>Rara Vez</v>
          </cell>
          <cell r="EY64">
            <v>5</v>
          </cell>
          <cell r="EZ64" t="str">
            <v>Catastrófico</v>
          </cell>
          <cell r="FA64">
            <v>5</v>
          </cell>
          <cell r="FB64" t="str">
            <v>Extremo</v>
          </cell>
        </row>
        <row r="65">
          <cell r="L65" t="str">
            <v>GESTIÓN LEGAL Y DEFENSA JUDICIAL</v>
          </cell>
          <cell r="M65" t="str">
            <v>R49</v>
          </cell>
          <cell r="U65" t="str">
            <v>Decidir conciliar total o parcialmente en casos que no lo ameriten o decidir no conciliar en casos en los que se requiere  o sea recomendable</v>
          </cell>
          <cell r="V65" t="str">
            <v>Si</v>
          </cell>
          <cell r="AA65" t="str">
            <v>Riesgo Gestión Proceso</v>
          </cell>
          <cell r="AB65" t="str">
            <v>Operativos</v>
          </cell>
          <cell r="BI65" t="str">
            <v>Falta de profundidad en el estudio jurídico y/o deficiencias al elaborar la ficha</v>
          </cell>
          <cell r="BT65" t="str">
            <v>Revisar y analizar, quincenalmente, previamente los estudios contenidos en las fichas de conciliación a someter al Comité de conciliación. En caso de se necesario, de solicitará al abogado responsable los ajustes y complementos de la ficha de conciliación</v>
          </cell>
          <cell r="CO65" t="str">
            <v>Acta de precomité</v>
          </cell>
          <cell r="CP65" t="str">
            <v>Coordinador de Grupo Judiciales y Litigantes
 con apoyo del Secretario Técnico de Comité</v>
          </cell>
          <cell r="CQ65" t="str">
            <v>4° trimestre 2020</v>
          </cell>
          <cell r="CR65" t="str">
            <v>Implementación de precomites</v>
          </cell>
          <cell r="CS65" t="str">
            <v>Precomités realizados/ Precomités programados</v>
          </cell>
          <cell r="CT65" t="str">
            <v>No Aplica</v>
          </cell>
          <cell r="DO65" t="str">
            <v>No Aplica</v>
          </cell>
          <cell r="DP65" t="str">
            <v>No Aplica</v>
          </cell>
          <cell r="DQ65" t="str">
            <v>No Aplica</v>
          </cell>
          <cell r="DR65" t="str">
            <v>No Aplica</v>
          </cell>
          <cell r="DS65" t="str">
            <v>No Aplica</v>
          </cell>
          <cell r="DT65" t="str">
            <v>No Aplica</v>
          </cell>
          <cell r="EO65" t="str">
            <v>No Aplica</v>
          </cell>
          <cell r="EP65" t="str">
            <v>No Aplica</v>
          </cell>
          <cell r="EQ65" t="str">
            <v>No Aplica</v>
          </cell>
          <cell r="ER65" t="str">
            <v>No Aplica</v>
          </cell>
          <cell r="ES65" t="str">
            <v>No Aplica</v>
          </cell>
          <cell r="EV65" t="str">
            <v>Reducir</v>
          </cell>
          <cell r="EW65">
            <v>3</v>
          </cell>
          <cell r="EX65" t="str">
            <v>Posible</v>
          </cell>
          <cell r="EY65">
            <v>5</v>
          </cell>
          <cell r="EZ65" t="str">
            <v>Catastrófico</v>
          </cell>
          <cell r="FA65">
            <v>15</v>
          </cell>
          <cell r="FB65" t="str">
            <v>Extremo</v>
          </cell>
        </row>
        <row r="66">
          <cell r="L66" t="str">
            <v>GESTIÓN LEGAL Y DEFENSA JUDICIAL</v>
          </cell>
          <cell r="M66" t="str">
            <v>R50</v>
          </cell>
          <cell r="U66" t="str">
            <v>Emisión no oportuna de conceptos jurídicos</v>
          </cell>
          <cell r="V66" t="str">
            <v>Si</v>
          </cell>
          <cell r="AA66" t="str">
            <v>Riesgo Gestión Proceso</v>
          </cell>
          <cell r="AB66" t="str">
            <v>Operativos</v>
          </cell>
          <cell r="BI66" t="str">
            <v>No obtener la colaboración oportuna y/o adecuada de las Unidades Ejecutoras en lo que respecta a emisión de conceptos</v>
          </cell>
          <cell r="BT66" t="str">
            <v>Completar la información necesaria para la emisión oportuna del concepto.
Realizar un seguimiento semanal a las respuestas y reiterar si es el caso.</v>
          </cell>
          <cell r="CO66" t="str">
            <v>SICOR/ Memorando u oficio</v>
          </cell>
          <cell r="CP66" t="str">
            <v>coordinador Grupo de Conceptos Con apoyo de los Abogados asignados al Grupo de Conceptos</v>
          </cell>
          <cell r="CQ66" t="str">
            <v>4° trimestre 2020</v>
          </cell>
          <cell r="CR66" t="str">
            <v>Índice de solicitudes o reiteraciones</v>
          </cell>
          <cell r="CS66" t="str">
            <v>N° de Memorandos u oficios requiriendo información/  Número de solicitudes que requieran información adicional</v>
          </cell>
          <cell r="CT66" t="str">
            <v>No Aplica</v>
          </cell>
          <cell r="DO66" t="str">
            <v>No Aplica</v>
          </cell>
          <cell r="DP66" t="str">
            <v>No Aplica</v>
          </cell>
          <cell r="DQ66" t="str">
            <v>No Aplica</v>
          </cell>
          <cell r="DR66" t="str">
            <v>No Aplica</v>
          </cell>
          <cell r="DS66" t="str">
            <v>No Aplica</v>
          </cell>
          <cell r="DT66" t="str">
            <v>No Aplica</v>
          </cell>
          <cell r="EO66" t="str">
            <v>No Aplica</v>
          </cell>
          <cell r="EP66" t="str">
            <v>No Aplica</v>
          </cell>
          <cell r="EQ66" t="str">
            <v>No Aplica</v>
          </cell>
          <cell r="ER66" t="str">
            <v>No Aplica</v>
          </cell>
          <cell r="ES66" t="str">
            <v>No Aplica</v>
          </cell>
          <cell r="EV66" t="str">
            <v>Reducir</v>
          </cell>
          <cell r="EW66">
            <v>3</v>
          </cell>
          <cell r="EX66" t="str">
            <v>Posible</v>
          </cell>
          <cell r="EY66">
            <v>4</v>
          </cell>
          <cell r="EZ66" t="str">
            <v>Mayor</v>
          </cell>
          <cell r="FA66">
            <v>12</v>
          </cell>
          <cell r="FB66" t="str">
            <v>Extremo</v>
          </cell>
        </row>
        <row r="67">
          <cell r="L67" t="str">
            <v>GESTIÓN LEGAL Y DEFENSA JUDICIAL</v>
          </cell>
          <cell r="M67" t="str">
            <v>R51</v>
          </cell>
          <cell r="U67" t="str">
            <v>Omitir o dilatar actuaciones del proceso de cobro persuasivo y por jurisdicción coactiva, facilitándole al deudor la oportunidad de constituirse en insolvencia o liquidación</v>
          </cell>
          <cell r="V67" t="str">
            <v>Si</v>
          </cell>
          <cell r="AA67" t="str">
            <v>Riesgo Gestión Proceso</v>
          </cell>
          <cell r="AB67" t="str">
            <v>Operativos</v>
          </cell>
          <cell r="BI67" t="str">
            <v>Falta de personal idóneo y comprometido</v>
          </cell>
          <cell r="BT67" t="str">
            <v>Evaluar mensualmente los informes presentados por los abogados responsables de los procesos de cobro persuasivo y por jurisdicción coactiva y cuando se requiera realizar observaciones a los informes presentados por los abogados sustanciadores</v>
          </cell>
          <cell r="CO67" t="str">
            <v>Informe y acta de reunión</v>
          </cell>
          <cell r="CP67" t="str">
            <v>Jefe Oficina Jurídica con apoyo del Coordinador Grupo de Jurisdicción Coactiva</v>
          </cell>
          <cell r="CQ67" t="str">
            <v>4° trimestre 2020</v>
          </cell>
          <cell r="CR67" t="str">
            <v>Verificación de informes</v>
          </cell>
          <cell r="CS67" t="str">
            <v>informes verificados/ Informes presentados</v>
          </cell>
          <cell r="CT67" t="str">
            <v>No Aplica</v>
          </cell>
          <cell r="DO67" t="str">
            <v>No Aplica</v>
          </cell>
          <cell r="DP67" t="str">
            <v>No Aplica</v>
          </cell>
          <cell r="DQ67" t="str">
            <v>No Aplica</v>
          </cell>
          <cell r="DR67" t="str">
            <v>No Aplica</v>
          </cell>
          <cell r="DS67" t="str">
            <v>No Aplica</v>
          </cell>
          <cell r="DT67" t="str">
            <v>No Aplica</v>
          </cell>
          <cell r="EO67" t="str">
            <v>No Aplica</v>
          </cell>
          <cell r="EP67" t="str">
            <v>No Aplica</v>
          </cell>
          <cell r="EQ67" t="str">
            <v>No Aplica</v>
          </cell>
          <cell r="ER67" t="str">
            <v>No Aplica</v>
          </cell>
          <cell r="ES67" t="str">
            <v>No Aplica</v>
          </cell>
          <cell r="EV67" t="str">
            <v>Reducir</v>
          </cell>
          <cell r="EW67">
            <v>3</v>
          </cell>
          <cell r="EX67" t="str">
            <v>Posible</v>
          </cell>
          <cell r="EY67">
            <v>5</v>
          </cell>
          <cell r="EZ67" t="str">
            <v>Catastrófico</v>
          </cell>
          <cell r="FA67">
            <v>15</v>
          </cell>
          <cell r="FB67" t="str">
            <v>Extremo</v>
          </cell>
        </row>
        <row r="68">
          <cell r="L68" t="str">
            <v>GESTIÓN LEGAL Y DEFENSA JUDICIAL</v>
          </cell>
          <cell r="M68" t="str">
            <v>R52</v>
          </cell>
          <cell r="U68" t="str">
            <v>Improcedencia del trámite de las solicitudes de inicio de procedimiento administrativo</v>
          </cell>
          <cell r="V68" t="str">
            <v>Si</v>
          </cell>
          <cell r="AA68" t="str">
            <v>Riesgo Gestión Proceso</v>
          </cell>
          <cell r="AB68" t="str">
            <v>Operativos</v>
          </cell>
          <cell r="BI68" t="str">
            <v>Rotación permanente de abogados externos</v>
          </cell>
          <cell r="BT68" t="str">
            <v>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v>
          </cell>
          <cell r="CO68" t="str">
            <v>SICOR/memorando</v>
          </cell>
          <cell r="CP68" t="str">
            <v>Jefe Oficina Jurídica con apoyo del Coordinador de Grupo Administrativos y Sancionatorios</v>
          </cell>
          <cell r="CQ68" t="str">
            <v>4° trimestre 2020</v>
          </cell>
          <cell r="CR68" t="str">
            <v>Porcentaje de solicitudes evaluadas</v>
          </cell>
          <cell r="CS68" t="str">
            <v>Número de solicitudes evaluadas/número de solicitudes presentadas</v>
          </cell>
          <cell r="CT68" t="str">
            <v>No Aplica</v>
          </cell>
          <cell r="DO68" t="str">
            <v>No Aplica</v>
          </cell>
          <cell r="DP68" t="str">
            <v>No Aplica</v>
          </cell>
          <cell r="DQ68" t="str">
            <v>No Aplica</v>
          </cell>
          <cell r="DR68" t="str">
            <v>No Aplica</v>
          </cell>
          <cell r="DS68" t="str">
            <v>No Aplica</v>
          </cell>
          <cell r="DT68" t="str">
            <v>No Aplica</v>
          </cell>
          <cell r="EO68" t="str">
            <v>No Aplica</v>
          </cell>
          <cell r="EP68" t="str">
            <v>No Aplica</v>
          </cell>
          <cell r="EQ68" t="str">
            <v>No Aplica</v>
          </cell>
          <cell r="ER68" t="str">
            <v>No Aplica</v>
          </cell>
          <cell r="ES68" t="str">
            <v>No Aplica</v>
          </cell>
          <cell r="EV68" t="str">
            <v>Reducir</v>
          </cell>
          <cell r="EW68">
            <v>3</v>
          </cell>
          <cell r="EX68" t="str">
            <v>Posible</v>
          </cell>
          <cell r="EY68">
            <v>4</v>
          </cell>
          <cell r="EZ68" t="str">
            <v>Mayor</v>
          </cell>
          <cell r="FA68">
            <v>12</v>
          </cell>
          <cell r="FB68" t="str">
            <v>Extremo</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14192-9DDB-4D68-A1DA-121DA2D115AC}">
  <sheetPr>
    <tabColor rgb="FF92D050"/>
  </sheetPr>
  <dimension ref="A1:AQ47"/>
  <sheetViews>
    <sheetView tabSelected="1" zoomScale="70" zoomScaleNormal="70" zoomScaleSheetLayoutView="30" workbookViewId="0">
      <pane ySplit="1" topLeftCell="A40" activePane="bottomLeft" state="frozen"/>
      <selection sqref="A1:E35"/>
      <selection pane="bottomLeft" activeCell="A2" sqref="A2:A45"/>
    </sheetView>
  </sheetViews>
  <sheetFormatPr baseColWidth="10" defaultRowHeight="15" x14ac:dyDescent="0.25"/>
  <cols>
    <col min="1" max="11" width="12.42578125" customWidth="1"/>
    <col min="12" max="12" width="29" customWidth="1"/>
    <col min="13" max="13" width="7.28515625" customWidth="1"/>
    <col min="14" max="14" width="39.28515625" customWidth="1"/>
    <col min="15" max="15" width="5.28515625" style="26" customWidth="1"/>
    <col min="16" max="17" width="4.140625" style="26" customWidth="1"/>
    <col min="18" max="18" width="34.28515625" customWidth="1"/>
    <col min="19" max="19" width="4.7109375" customWidth="1"/>
    <col min="20" max="20" width="4.140625" style="26" customWidth="1"/>
    <col min="21" max="21" width="2.85546875" customWidth="1"/>
    <col min="22" max="22" width="4.140625" style="26" customWidth="1"/>
    <col min="23" max="23" width="12.5703125" customWidth="1"/>
    <col min="24" max="24" width="6.140625" style="26" customWidth="1"/>
    <col min="25" max="25" width="8.42578125" style="26" customWidth="1"/>
    <col min="26" max="26" width="60.85546875" customWidth="1"/>
    <col min="27" max="27" width="29.7109375" customWidth="1"/>
    <col min="28" max="28" width="28" customWidth="1"/>
    <col min="29" max="29" width="16.85546875" customWidth="1"/>
    <col min="30" max="30" width="20.28515625" customWidth="1"/>
    <col min="31" max="31" width="41.5703125" customWidth="1"/>
    <col min="32" max="32" width="61.42578125" customWidth="1"/>
    <col min="33" max="33" width="34.5703125" customWidth="1"/>
    <col min="34" max="34" width="23.7109375" customWidth="1"/>
    <col min="35" max="36" width="16.85546875" customWidth="1"/>
    <col min="37" max="37" width="44.28515625" customWidth="1"/>
    <col min="38" max="38" width="55" customWidth="1"/>
    <col min="39" max="39" width="23.5703125" customWidth="1"/>
    <col min="40" max="42" width="20.28515625" bestFit="1" customWidth="1"/>
  </cols>
  <sheetData>
    <row r="1" spans="1:43" s="10" customFormat="1" ht="111" customHeight="1" thickBot="1" x14ac:dyDescent="0.3">
      <c r="A1" s="1" t="str">
        <f>'[1]CM ANTERIOR'!A3</f>
        <v>1.	Prevenir hechos de corrupción, mediante la implementación de las acciones del Plan Anticorrupción y de Atención al Ciudadano, generando credibilidad y confianza al ciudadano.</v>
      </c>
      <c r="B1" s="1" t="str">
        <f>'[1]CM ANTERIOR'!B3</f>
        <v>2.	Gestionar sistemas de información integrados, interoperando con otras entidades, para una oportuna y eficiente gestión.</v>
      </c>
      <c r="C1" s="1" t="str">
        <f>'[1]CM ANTERIOR'!C3</f>
        <v>3.	Modernizar la estructura organizacional del INVIAS, de acuerdo a las necesidades y políticas actuales que demanda la entidad para satisfacer a los grupos de valor.</v>
      </c>
      <c r="D1" s="1" t="str">
        <f>'[1]CM ANTERIOR'!D3</f>
        <v>4.	Promover la articulación interinstitucional, mediante el suministro de equipos y tecnologías inteligentes de comunicación, requeridos por el Programa de Seguridad en las Carreteras Nacionales, para garantizar la seguridad y movilidad en las vías primarias del País.</v>
      </c>
      <c r="E1" s="1" t="str">
        <f>'[1]CM ANTERIOR'!E3</f>
        <v>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v>
      </c>
      <c r="F1" s="1" t="str">
        <f>'[1]CM ANTERIOR'!F3</f>
        <v>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v>
      </c>
      <c r="G1" s="1" t="str">
        <f>'[1]CM ANTERIOR'!G3</f>
        <v>7.	Identificar, desarrollar, activar e implementar nuevas opciones de financiamiento a corto, mediano y largo plazo, para desarrollar la red vial a cargo.</v>
      </c>
      <c r="H1" s="1" t="str">
        <f>'[1]CM ANTERIOR'!H3</f>
        <v>8.	Mantener, rehabilitar y mejorar la infraestructura vial intermodal, mediante el desarrollo de programas estratégicos para la conectividad del país.</v>
      </c>
      <c r="I1" s="1" t="str">
        <f>'[1]CM ANTERIOR'!I3</f>
        <v>9.	Realizar las acciones señaladas en el Plan Maestro de Transporte Intermodal - PMTI, mediante la gestión de recursos presupuestales que permitan fortalecer la intermodalidad de la infraestructura de transporte.</v>
      </c>
      <c r="J1" s="1" t="str">
        <f>'[1]CM ANTERIOR'!J3</f>
        <v>10.	Desarrollar los estudios, investigaciones y regulaciones normativas, que propendan por la conectividad vial y competitividad desde los territorios, incorporando las mejores tecnologías que requiere el país.</v>
      </c>
      <c r="K1" s="1" t="str">
        <f>'[1]CM ANTERIOR'!K3</f>
        <v>11.	Implementar estrategias y líneas de acción para fortalecer los criterios de sostenibilidad en la gestión institucional y en el ciclo de vida de los proyectos de infraestructura de transporte.</v>
      </c>
      <c r="L1" s="1" t="str">
        <f>'[1]CM ANTERIOR'!L3</f>
        <v>NOMBRE PROCESO</v>
      </c>
      <c r="M1" s="2" t="str">
        <f>'[1]CM ANTERIOR'!M3</f>
        <v>ID</v>
      </c>
      <c r="N1" s="3" t="str">
        <f>'[1]CM ANTERIOR'!U3</f>
        <v>DESCRIPCIÓN DEL RIESGO</v>
      </c>
      <c r="O1" s="4" t="str">
        <f>'[1]CM ANTERIOR'!V3</f>
        <v>¿ Riesgo Vigente?</v>
      </c>
      <c r="P1" s="4" t="str">
        <f>'[1]CM ANTERIOR'!AA3</f>
        <v>CLASIFICACIÓN</v>
      </c>
      <c r="Q1" s="4" t="str">
        <f>'[1]CM ANTERIOR'!AB3</f>
        <v>Tipo de Riesgo</v>
      </c>
      <c r="R1" s="2" t="str">
        <f>'[1]CM ANTERIOR'!BI3</f>
        <v>CAUSA RAIZ</v>
      </c>
      <c r="S1" s="5" t="str">
        <f>'[1]CM ANTERIOR'!BM3</f>
        <v>PROBABILIDAD</v>
      </c>
      <c r="T1" s="5"/>
      <c r="U1" s="5" t="str">
        <f>'[1]CM ANTERIOR'!BP3</f>
        <v>IMPACTO</v>
      </c>
      <c r="V1" s="5"/>
      <c r="W1" s="2" t="str">
        <f>'[1]CM ANTERIOR'!FA3</f>
        <v>NIVEL DE RIESGO RESIDUAL</v>
      </c>
      <c r="X1" s="4" t="str">
        <f>'[1]CM ANTERIOR'!BS3</f>
        <v>Zona de Riesgo</v>
      </c>
      <c r="Y1" s="6" t="str">
        <f>'[1]CM ANTERIOR'!EV3</f>
        <v>OPCIÓN DE MANEJO</v>
      </c>
      <c r="Z1" s="1" t="str">
        <f>'[1]CM ANTERIOR'!BT3</f>
        <v>ACTIVIDAD DE CONTROL N° 1</v>
      </c>
      <c r="AA1" s="2" t="str">
        <f>'[1]CM ANTERIOR'!CO3</f>
        <v>SOPORTE</v>
      </c>
      <c r="AB1" s="2" t="str">
        <f>'[1]CM ANTERIOR'!CP3</f>
        <v>RESPONSABLE</v>
      </c>
      <c r="AC1" s="2" t="str">
        <f>'[1]CM ANTERIOR'!CQ3</f>
        <v>TIEMPO</v>
      </c>
      <c r="AD1" s="2" t="str">
        <f>'[1]CM ANTERIOR'!CR3</f>
        <v>Nombre del Indicador</v>
      </c>
      <c r="AE1" s="7" t="str">
        <f>'[1]CM ANTERIOR'!CS3</f>
        <v>Formula del Indicador</v>
      </c>
      <c r="AF1" s="8" t="str">
        <f>'[1]CM ANTERIOR'!CT3</f>
        <v>ACTIVIDAD DE CONTROL N° 2</v>
      </c>
      <c r="AG1" s="2" t="str">
        <f>'[1]CM ANTERIOR'!DO3</f>
        <v>SOPORTE</v>
      </c>
      <c r="AH1" s="2" t="str">
        <f>'[1]CM ANTERIOR'!DP3</f>
        <v>RESPONSABLE</v>
      </c>
      <c r="AI1" s="2" t="str">
        <f>'[1]CM ANTERIOR'!DQ3</f>
        <v>TIEMPO</v>
      </c>
      <c r="AJ1" s="2" t="str">
        <f>'[1]CM ANTERIOR'!DR3</f>
        <v>Nombre del Indicador</v>
      </c>
      <c r="AK1" s="9" t="str">
        <f>'[1]CM ANTERIOR'!DS3</f>
        <v>Formula del Indicador</v>
      </c>
      <c r="AL1" s="1" t="str">
        <f>'[1]CM ANTERIOR'!DT3</f>
        <v>ACTIVIDAD DE CONTROL N° 3</v>
      </c>
      <c r="AM1" s="2" t="str" cm="1">
        <f t="array" ref="AM1">'[1]CM ANTERIOR'!EO3:EO3</f>
        <v>SOPORTE</v>
      </c>
      <c r="AN1" s="2" t="str" cm="1">
        <f t="array" ref="AN1">'[1]CM ANTERIOR'!EP3:EP3</f>
        <v>RESPONSABLE</v>
      </c>
      <c r="AO1" s="2" t="str" cm="1">
        <f t="array" ref="AO1">'[1]CM ANTERIOR'!EQ3:EQ3</f>
        <v>TIEMPO</v>
      </c>
      <c r="AP1" s="7" t="str" cm="1">
        <f t="array" ref="AP1">'[1]CM ANTERIOR'!ER3:ER3</f>
        <v>Nombre del Indicador</v>
      </c>
      <c r="AQ1" s="7" t="str" cm="1">
        <f t="array" ref="AQ1">'[1]CM ANTERIOR'!ES3:ES3</f>
        <v>Formula del Indicador</v>
      </c>
    </row>
    <row r="2" spans="1:43" ht="120" x14ac:dyDescent="0.25">
      <c r="A2" s="11" t="s">
        <v>0</v>
      </c>
      <c r="B2" s="11">
        <f>'[1]CM ANTERIOR'!B6</f>
        <v>0</v>
      </c>
      <c r="C2" s="11">
        <f>'[1]CM ANTERIOR'!C6</f>
        <v>0</v>
      </c>
      <c r="D2" s="11">
        <f>'[1]CM ANTERIOR'!D6</f>
        <v>0</v>
      </c>
      <c r="E2" s="11">
        <f>'[1]CM ANTERIOR'!E6</f>
        <v>0</v>
      </c>
      <c r="F2" s="11">
        <f>'[1]CM ANTERIOR'!F6</f>
        <v>0</v>
      </c>
      <c r="G2" s="11">
        <f>'[1]CM ANTERIOR'!G6</f>
        <v>0</v>
      </c>
      <c r="H2" s="11">
        <f>'[1]CM ANTERIOR'!H6</f>
        <v>0</v>
      </c>
      <c r="I2" s="11">
        <f>'[1]CM ANTERIOR'!I6</f>
        <v>0</v>
      </c>
      <c r="J2" s="11">
        <f>'[1]CM ANTERIOR'!J6</f>
        <v>0</v>
      </c>
      <c r="K2" s="11">
        <f>'[1]CM ANTERIOR'!K6</f>
        <v>0</v>
      </c>
      <c r="L2" s="11" t="str">
        <f>'[1]CM ANTERIOR'!L6</f>
        <v>DIRECCIONAMIENTO ESTRATEGICO Y PLANEACION INSTITUCIONAL</v>
      </c>
      <c r="M2" s="12" t="str">
        <f>'[1]CM ANTERIOR'!M6</f>
        <v>R02</v>
      </c>
      <c r="N2" s="13" t="str">
        <f>'[1]CM ANTERIOR'!U6</f>
        <v>Posibilidad de pérdida Económica y Reputacional por suministro inoportuno, parcial y/o inexacto de avances en el cumplimiento de metas de gobierno, debido a  múltiples fuentes de información para medir los indicadores y deficiencias en la calidad de las herramientas tecnológicas</v>
      </c>
      <c r="O2" s="14" t="str">
        <f>'[1]CM ANTERIOR'!V6</f>
        <v>Si</v>
      </c>
      <c r="P2" s="14" t="str">
        <f>'[1]CM ANTERIOR'!AA6</f>
        <v>Riesgo Gestión Proceso</v>
      </c>
      <c r="Q2" s="14" t="str">
        <f>'[1]CM ANTERIOR'!AB6</f>
        <v>Operativos</v>
      </c>
      <c r="R2" s="13" t="str">
        <f>'[1]CM ANTERIOR'!BI6</f>
        <v>Múltiples fuentes de información para medir los indicadores y deficiencias en la calidad de las herramientas tecnológicas</v>
      </c>
      <c r="S2" s="13">
        <f>'[1]CM ANTERIOR'!EW6</f>
        <v>3</v>
      </c>
      <c r="T2" s="14" t="str">
        <f>'[1]CM ANTERIOR'!EX6</f>
        <v>Posible</v>
      </c>
      <c r="U2" s="13">
        <f>'[1]CM ANTERIOR'!EY6</f>
        <v>4</v>
      </c>
      <c r="V2" s="14" t="str">
        <f>'[1]CM ANTERIOR'!EZ6</f>
        <v>Mayor</v>
      </c>
      <c r="W2" s="13">
        <f>'[1]CM ANTERIOR'!FA6</f>
        <v>12</v>
      </c>
      <c r="X2" s="14" t="str">
        <f>'[1]CM ANTERIOR'!FB6</f>
        <v>Extremo</v>
      </c>
      <c r="Y2" s="15" t="str">
        <f>'[1]CM ANTERIOR'!EV6</f>
        <v>Reducir</v>
      </c>
      <c r="Z2" s="12" t="str">
        <f>'[1]CM ANTERIOR'!BT6</f>
        <v xml:space="preserve">Diseñar una Herramienta Tecnológica , para facilitar oportuna consolidación de datos y  el reporte de medición de los  indicadores de metas de gobierno </v>
      </c>
      <c r="AA2" s="13" t="str">
        <f>'[1]CM ANTERIOR'!CO6</f>
        <v>Herramienta Tecnológica (tablero de control)</v>
      </c>
      <c r="AB2" s="13" t="str">
        <f>'[1]CM ANTERIOR'!CP6</f>
        <v>Jefe Oficina Asesora de Planeación y Coordinador de Sistemas de Información</v>
      </c>
      <c r="AC2" s="13" t="str">
        <f>'[1]CM ANTERIOR'!CQ6</f>
        <v>4° trimestre 2020</v>
      </c>
      <c r="AD2" s="13" t="str">
        <f>'[1]CM ANTERIOR'!CR6</f>
        <v>Porcentaje de cobertura de metas de gobierno en la herramienta:</v>
      </c>
      <c r="AE2" s="16" t="str">
        <f>'[1]CM ANTERIOR'!CS6</f>
        <v># de metas de gobierno cuyo reporte se encuentra en la herramienta tecnológica /  # de metas de gobierno</v>
      </c>
      <c r="AF2" s="11" t="str">
        <f>'[1]CM ANTERIOR'!CT6</f>
        <v>Participar en la elaboración de las fichas técnicas de los indicadores de metas de gobierno y en la definición de las fuentes para alimentar de cada una de las variables</v>
      </c>
      <c r="AG2" s="13" t="str">
        <f>'[1]CM ANTERIOR'!DO6</f>
        <v xml:space="preserve"> Fichas técnicas de los indicadores de metas de gobierno</v>
      </c>
      <c r="AH2" s="13" t="str">
        <f>'[1]CM ANTERIOR'!DP6</f>
        <v>Jefe Oficina Asesora de Planeación y lideres de proceso responsables de las metas de Gobierno</v>
      </c>
      <c r="AI2" s="13" t="str">
        <f>'[1]CM ANTERIOR'!DQ6</f>
        <v>1°, 2°, 3° y 4° trimestre 2020 (asesorías)</v>
      </c>
      <c r="AJ2" s="13" t="str">
        <f>'[1]CM ANTERIOR'!DR6</f>
        <v xml:space="preserve">Porcentaje de indicadores con fuentes identificadas </v>
      </c>
      <c r="AK2" s="16" t="str">
        <f>'[1]CM ANTERIOR'!DS6</f>
        <v>#  de fichas técnicas de los indicadores de metas de gobierno con identificación de fuente de alimentación para cada  variables / #  de fichas técnicas de los indicadores de metas de gobierno</v>
      </c>
      <c r="AL2" s="12" t="str">
        <f>'[1]CM ANTERIOR'!DT6</f>
        <v>No Aplica</v>
      </c>
      <c r="AM2" s="13" t="str" cm="1">
        <f t="array" ref="AM2">'[1]CM ANTERIOR'!EO6:EO6</f>
        <v>No Aplica</v>
      </c>
      <c r="AN2" s="13" t="str" cm="1">
        <f t="array" ref="AN2">'[1]CM ANTERIOR'!EP6:EP6</f>
        <v>No Aplica</v>
      </c>
      <c r="AO2" s="13" t="str" cm="1">
        <f t="array" ref="AO2">'[1]CM ANTERIOR'!EQ6:EQ6</f>
        <v>No Aplica</v>
      </c>
      <c r="AP2" s="16" t="str" cm="1">
        <f t="array" ref="AP2">'[1]CM ANTERIOR'!ER6:ER6</f>
        <v>No Aplica</v>
      </c>
      <c r="AQ2" s="16" t="str" cm="1">
        <f t="array" ref="AQ2">'[1]CM ANTERIOR'!ES6:ES6</f>
        <v>No Aplica</v>
      </c>
    </row>
    <row r="3" spans="1:43" ht="150" x14ac:dyDescent="0.25">
      <c r="A3" s="11" t="s">
        <v>0</v>
      </c>
      <c r="B3" s="11">
        <f>'[1]CM ANTERIOR'!B8</f>
        <v>0</v>
      </c>
      <c r="C3" s="11">
        <f>'[1]CM ANTERIOR'!C8</f>
        <v>0</v>
      </c>
      <c r="D3" s="11">
        <f>'[1]CM ANTERIOR'!D8</f>
        <v>0</v>
      </c>
      <c r="E3" s="11">
        <f>'[1]CM ANTERIOR'!E8</f>
        <v>0</v>
      </c>
      <c r="F3" s="11">
        <f>'[1]CM ANTERIOR'!F8</f>
        <v>0</v>
      </c>
      <c r="G3" s="11">
        <f>'[1]CM ANTERIOR'!G8</f>
        <v>0</v>
      </c>
      <c r="H3" s="11">
        <f>'[1]CM ANTERIOR'!H8</f>
        <v>0</v>
      </c>
      <c r="I3" s="11">
        <f>'[1]CM ANTERIOR'!I8</f>
        <v>0</v>
      </c>
      <c r="J3" s="11">
        <f>'[1]CM ANTERIOR'!J8</f>
        <v>0</v>
      </c>
      <c r="K3" s="11">
        <f>'[1]CM ANTERIOR'!K8</f>
        <v>0</v>
      </c>
      <c r="L3" s="11" t="str">
        <f>'[1]CM ANTERIOR'!L8</f>
        <v>DIRECCIONAMIENTO ESTRATEGICO Y PLANEACION INSTITUCIONAL</v>
      </c>
      <c r="M3" s="12" t="str">
        <f>'[1]CM ANTERIOR'!M8</f>
        <v>R03</v>
      </c>
      <c r="N3" s="13" t="str">
        <f>'[1]CM ANTERIOR'!U8</f>
        <v xml:space="preserve">Posibilidad de pérdida Reputacional por Desarticulación entre el PND, PES, PEI y planes de Acción Anuales debido a Desconocimiento de las políticas de largo plazo y de los instrumentos de planeación </v>
      </c>
      <c r="O3" s="14" t="str">
        <f>'[1]CM ANTERIOR'!V8</f>
        <v>Si</v>
      </c>
      <c r="P3" s="14" t="str">
        <f>'[1]CM ANTERIOR'!AA8</f>
        <v>Riesgo Gestión Proceso</v>
      </c>
      <c r="Q3" s="14" t="str">
        <f>'[1]CM ANTERIOR'!AB8</f>
        <v>Operativos</v>
      </c>
      <c r="R3" s="13" t="str">
        <f>'[1]CM ANTERIOR'!BI8</f>
        <v xml:space="preserve">Desconocimiento de las políticas de largo plazo y de los instrumentos de planeación </v>
      </c>
      <c r="S3" s="13">
        <f>'[1]CM ANTERIOR'!EW8</f>
        <v>1</v>
      </c>
      <c r="T3" s="14" t="str">
        <f>'[1]CM ANTERIOR'!EX8</f>
        <v>Rara Vez</v>
      </c>
      <c r="U3" s="13">
        <f>'[1]CM ANTERIOR'!EY8</f>
        <v>4</v>
      </c>
      <c r="V3" s="14" t="str">
        <f>'[1]CM ANTERIOR'!EZ8</f>
        <v>Mayor</v>
      </c>
      <c r="W3" s="13">
        <f>'[1]CM ANTERIOR'!FA8</f>
        <v>4</v>
      </c>
      <c r="X3" s="14" t="str">
        <f>'[1]CM ANTERIOR'!FB8</f>
        <v>Alto</v>
      </c>
      <c r="Y3" s="15" t="str">
        <f>'[1]CM ANTERIOR'!EV8</f>
        <v>Reducir</v>
      </c>
      <c r="Z3" s="12" t="str">
        <f>'[1]CM ANTERIOR'!BT8</f>
        <v>Convocar sesión del Comité Institucional de Gestión y Desempeño,  para que los miembros debatan y aprueben el Plan Estratégico Institucional PEI y el Plan de Acción Anual</v>
      </c>
      <c r="AA3" s="13" t="str">
        <f>'[1]CM ANTERIOR'!CO8</f>
        <v>Acta de comité aprobando los protocolos</v>
      </c>
      <c r="AB3" s="13" t="str">
        <f>'[1]CM ANTERIOR'!CP8</f>
        <v>Con apoyo del Oficial de seguridad y coordinadores de grupos de tecnología</v>
      </c>
      <c r="AC3" s="13" t="str">
        <f>'[1]CM ANTERIOR'!CQ8</f>
        <v>4° trimestre 2020</v>
      </c>
      <c r="AD3" s="13" t="str">
        <f>'[1]CM ANTERIOR'!CR8</f>
        <v xml:space="preserve">Alienación de los Objetivos Estratégicos Institucionales </v>
      </c>
      <c r="AE3" s="16" t="str">
        <f>'[1]CM ANTERIOR'!CS8</f>
        <v xml:space="preserve"> %  de alienación de los Objetivos Estratégicos Institucionales con uno o varios objetivos del Plan Nacional de Desarrollo </v>
      </c>
      <c r="AF3" s="11" t="str">
        <f>'[1]CM ANTERIOR'!CT8</f>
        <v>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v>
      </c>
      <c r="AG3" s="13" t="str">
        <f>'[1]CM ANTERIOR'!DO8</f>
        <v>* Lineamientos generales para la formulación de planes, programas y proyecto
* Socialización del PEI y PES cada cuatrienio
* Registros de asesorías a los lideres de proceso y/o Facilitadores del MIPG  en cada vigencia
* Actas de Comité</v>
      </c>
      <c r="AH3" s="13" t="str">
        <f>'[1]CM ANTERIOR'!DP8</f>
        <v>Jefe de la Oficina de Planeación y sus coordinadores de Grupo</v>
      </c>
      <c r="AI3" s="13" t="str">
        <f>'[1]CM ANTERIOR'!DQ8</f>
        <v>4° trimestre 2019(lineamientos PAA)
1°, 2°, 3° y 4° trimestre 2020 (asesorías)</v>
      </c>
      <c r="AJ3" s="13" t="str">
        <f>'[1]CM ANTERIOR'!DR8</f>
        <v>Alineación en cascada de indicadores</v>
      </c>
      <c r="AK3" s="16" t="str">
        <f>'[1]CM ANTERIOR'!DS8</f>
        <v xml:space="preserve"> %  de alienación de lindicadores de gobierno con uno o varios objetivos del Plan Nacional de Desarrollo </v>
      </c>
      <c r="AL3" s="12" t="str">
        <f>'[1]CM ANTERIOR'!DT8</f>
        <v>No Aplica</v>
      </c>
      <c r="AM3" s="13" t="str" cm="1">
        <f t="array" ref="AM3">'[1]CM ANTERIOR'!EO8:EO8</f>
        <v>No Aplica</v>
      </c>
      <c r="AN3" s="13" t="str" cm="1">
        <f t="array" ref="AN3">'[1]CM ANTERIOR'!EP8:EP8</f>
        <v>No Aplica</v>
      </c>
      <c r="AO3" s="13" t="str" cm="1">
        <f t="array" ref="AO3">'[1]CM ANTERIOR'!EQ8:EQ8</f>
        <v>No Aplica</v>
      </c>
      <c r="AP3" s="16" t="str" cm="1">
        <f t="array" ref="AP3">'[1]CM ANTERIOR'!ER8:ER8</f>
        <v>No Aplica</v>
      </c>
      <c r="AQ3" s="16" t="str" cm="1">
        <f t="array" ref="AQ3">'[1]CM ANTERIOR'!ES8:ES8</f>
        <v>No Aplica</v>
      </c>
    </row>
    <row r="4" spans="1:43" ht="129" x14ac:dyDescent="0.25">
      <c r="A4" s="11" t="s">
        <v>0</v>
      </c>
      <c r="B4" s="11">
        <f>'[1]CM ANTERIOR'!B13</f>
        <v>0</v>
      </c>
      <c r="C4" s="11" t="str">
        <f>'[1]CM ANTERIOR'!C13</f>
        <v>x</v>
      </c>
      <c r="D4" s="11">
        <f>'[1]CM ANTERIOR'!D13</f>
        <v>0</v>
      </c>
      <c r="E4" s="11">
        <f>'[1]CM ANTERIOR'!E13</f>
        <v>0</v>
      </c>
      <c r="F4" s="11">
        <f>'[1]CM ANTERIOR'!F13</f>
        <v>0</v>
      </c>
      <c r="G4" s="11">
        <f>'[1]CM ANTERIOR'!G13</f>
        <v>0</v>
      </c>
      <c r="H4" s="11">
        <f>'[1]CM ANTERIOR'!H13</f>
        <v>0</v>
      </c>
      <c r="I4" s="11">
        <f>'[1]CM ANTERIOR'!I13</f>
        <v>0</v>
      </c>
      <c r="J4" s="11">
        <f>'[1]CM ANTERIOR'!J13</f>
        <v>0</v>
      </c>
      <c r="K4" s="11">
        <f>'[1]CM ANTERIOR'!K13</f>
        <v>0</v>
      </c>
      <c r="L4" s="11" t="str">
        <f>'[1]CM ANTERIOR'!L13</f>
        <v>GESTIÓN DEL TALENTO HUMANO</v>
      </c>
      <c r="M4" s="12" t="str">
        <f>'[1]CM ANTERIOR'!M13</f>
        <v>R05</v>
      </c>
      <c r="N4" s="13" t="str">
        <f>'[1]CM ANTERIOR'!U13</f>
        <v xml:space="preserve">Estructura organizacional no adecuada a la modernización y expectativas de los entornos </v>
      </c>
      <c r="O4" s="14" t="str">
        <f>'[1]CM ANTERIOR'!V13</f>
        <v>Borrador</v>
      </c>
      <c r="P4" s="14" t="str">
        <f>'[1]CM ANTERIOR'!AA13</f>
        <v>Riesgo Gestión Estratégico</v>
      </c>
      <c r="Q4" s="14" t="str">
        <f>'[1]CM ANTERIOR'!AB13</f>
        <v>Estratégicos</v>
      </c>
      <c r="R4" s="13" t="str">
        <f>'[1]CM ANTERIOR'!BI13</f>
        <v>La normativa para llevar a cabo el fortalecimiento exige la revisión de otras instancias, por lo tanto posible retraso en la ejecución del mismo</v>
      </c>
      <c r="S4" s="13">
        <f>'[1]CM ANTERIOR'!EW13</f>
        <v>1</v>
      </c>
      <c r="T4" s="14" t="str">
        <f>'[1]CM ANTERIOR'!EX13</f>
        <v>Rara Vez</v>
      </c>
      <c r="U4" s="13">
        <f>'[1]CM ANTERIOR'!EY13</f>
        <v>4</v>
      </c>
      <c r="V4" s="14" t="str">
        <f>'[1]CM ANTERIOR'!EZ13</f>
        <v>Mayor</v>
      </c>
      <c r="W4" s="13">
        <f>'[1]CM ANTERIOR'!FA13</f>
        <v>4</v>
      </c>
      <c r="X4" s="14" t="str">
        <f>'[1]CM ANTERIOR'!FB13</f>
        <v>Alto</v>
      </c>
      <c r="Y4" s="15" t="str">
        <f>'[1]CM ANTERIOR'!EV13</f>
        <v>Reducir</v>
      </c>
      <c r="Z4" s="12" t="str">
        <f>'[1]CM ANTERIOR'!BT13</f>
        <v>Realizar seguimiento trimestral  al cronograma del rediseño institucional.
En caso de detectar atrasos se realizará un plan de choque y reformulará el cronograma.</v>
      </c>
      <c r="AA4" s="13" t="str">
        <f>'[1]CM ANTERIOR'!CO13</f>
        <v>Informes</v>
      </c>
      <c r="AB4" s="13" t="str">
        <f>'[1]CM ANTERIOR'!CP13</f>
        <v>El Director General con el apoyo de la Secretaría General y el grupo de expertos.</v>
      </c>
      <c r="AC4" s="13" t="str">
        <f>'[1]CM ANTERIOR'!CQ13</f>
        <v>4° trimestre 2020</v>
      </c>
      <c r="AD4" s="13" t="str">
        <f>'[1]CM ANTERIOR'!CR13</f>
        <v xml:space="preserve">Cronograma </v>
      </c>
      <c r="AE4" s="16" t="str">
        <f>'[1]CM ANTERIOR'!CS13</f>
        <v>Porcentaje de avance del cronograma</v>
      </c>
      <c r="AF4" s="11" t="str">
        <f>'[1]CM ANTERIOR'!CT13</f>
        <v>No Aplica</v>
      </c>
      <c r="AG4" s="13" t="str">
        <f>'[1]CM ANTERIOR'!DO13</f>
        <v>No Aplica</v>
      </c>
      <c r="AH4" s="13" t="str">
        <f>'[1]CM ANTERIOR'!DP13</f>
        <v>No Aplica</v>
      </c>
      <c r="AI4" s="13" t="str">
        <f>'[1]CM ANTERIOR'!DQ13</f>
        <v>No Aplica</v>
      </c>
      <c r="AJ4" s="13" t="str">
        <f>'[1]CM ANTERIOR'!DR13</f>
        <v>No Aplica</v>
      </c>
      <c r="AK4" s="16" t="str">
        <f>'[1]CM ANTERIOR'!DS13</f>
        <v>No Aplica</v>
      </c>
      <c r="AL4" s="12" t="str">
        <f>'[1]CM ANTERIOR'!DT13</f>
        <v>No Aplica</v>
      </c>
      <c r="AM4" s="13" t="str" cm="1">
        <f t="array" ref="AM4">'[1]CM ANTERIOR'!EO13:EO13</f>
        <v>No Aplica</v>
      </c>
      <c r="AN4" s="13" t="str" cm="1">
        <f t="array" ref="AN4">'[1]CM ANTERIOR'!EP13:EP13</f>
        <v>No Aplica</v>
      </c>
      <c r="AO4" s="13" t="str" cm="1">
        <f t="array" ref="AO4">'[1]CM ANTERIOR'!EQ13:EQ13</f>
        <v>No Aplica</v>
      </c>
      <c r="AP4" s="16" t="str" cm="1">
        <f t="array" ref="AP4">'[1]CM ANTERIOR'!ER13:ER13</f>
        <v>No Aplica</v>
      </c>
      <c r="AQ4" s="17">
        <f>'[1]CM ANTERIOR'!ES71</f>
        <v>0</v>
      </c>
    </row>
    <row r="5" spans="1:43" ht="114.75" x14ac:dyDescent="0.25">
      <c r="A5" s="11" t="s">
        <v>0</v>
      </c>
      <c r="B5" s="11">
        <f>'[1]CM ANTERIOR'!B14</f>
        <v>0</v>
      </c>
      <c r="C5" s="11">
        <f>'[1]CM ANTERIOR'!C14</f>
        <v>0</v>
      </c>
      <c r="D5" s="11">
        <f>'[1]CM ANTERIOR'!D14</f>
        <v>0</v>
      </c>
      <c r="E5" s="11">
        <f>'[1]CM ANTERIOR'!E14</f>
        <v>0</v>
      </c>
      <c r="F5" s="11">
        <f>'[1]CM ANTERIOR'!F14</f>
        <v>0</v>
      </c>
      <c r="G5" s="11">
        <f>'[1]CM ANTERIOR'!G14</f>
        <v>0</v>
      </c>
      <c r="H5" s="11">
        <f>'[1]CM ANTERIOR'!H14</f>
        <v>0</v>
      </c>
      <c r="I5" s="11">
        <f>'[1]CM ANTERIOR'!I14</f>
        <v>0</v>
      </c>
      <c r="J5" s="11">
        <f>'[1]CM ANTERIOR'!J14</f>
        <v>0</v>
      </c>
      <c r="K5" s="11">
        <f>'[1]CM ANTERIOR'!K14</f>
        <v>0</v>
      </c>
      <c r="L5" s="11" t="str">
        <f>'[1]CM ANTERIOR'!L14</f>
        <v>GESTIÓN DEL TALENTO HUMANO</v>
      </c>
      <c r="M5" s="12" t="str">
        <f>'[1]CM ANTERIOR'!M14</f>
        <v>R06</v>
      </c>
      <c r="N5" s="13" t="str">
        <f>'[1]CM ANTERIOR'!U14</f>
        <v>Fuga de conocimiento de los servidores públicos</v>
      </c>
      <c r="O5" s="14" t="str">
        <f>'[1]CM ANTERIOR'!V14</f>
        <v>Borrador</v>
      </c>
      <c r="P5" s="14" t="str">
        <f>'[1]CM ANTERIOR'!AA14</f>
        <v>Riesgo Gestión Proceso</v>
      </c>
      <c r="Q5" s="14" t="str">
        <f>'[1]CM ANTERIOR'!AB14</f>
        <v>Operativos</v>
      </c>
      <c r="R5" s="13" t="str">
        <f>'[1]CM ANTERIOR'!BI14</f>
        <v>Deficiencias en de estrategias internas que permitan la adecuada transferencia de conocimiento entre el personal</v>
      </c>
      <c r="S5" s="13">
        <f>'[1]CM ANTERIOR'!EW14</f>
        <v>3</v>
      </c>
      <c r="T5" s="14" t="str">
        <f>'[1]CM ANTERIOR'!EX14</f>
        <v>Posible</v>
      </c>
      <c r="U5" s="13">
        <f>'[1]CM ANTERIOR'!EY14</f>
        <v>5</v>
      </c>
      <c r="V5" s="14" t="str">
        <f>'[1]CM ANTERIOR'!EZ14</f>
        <v>Catastrófico</v>
      </c>
      <c r="W5" s="13">
        <f>'[1]CM ANTERIOR'!FA14</f>
        <v>15</v>
      </c>
      <c r="X5" s="14" t="str">
        <f>'[1]CM ANTERIOR'!FB14</f>
        <v>Extremo</v>
      </c>
      <c r="Y5" s="15" t="str">
        <f>'[1]CM ANTERIOR'!EV14</f>
        <v>Reducir</v>
      </c>
      <c r="Z5" s="12" t="str">
        <f>'[1]CM ANTERIOR'!BT14</f>
        <v xml:space="preserve">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v>
      </c>
      <c r="AA5" s="13" t="str">
        <f>'[1]CM ANTERIOR'!CO14</f>
        <v>Acta del Comité de la Escuela Corporativa, Publicación de la convocatoria, Registros de Capacitación, Diplomas, Comunicaciones de convocatoria</v>
      </c>
      <c r="AB5" s="13" t="str">
        <f>'[1]CM ANTERIOR'!CP14</f>
        <v>Comité de la Escuela Corporativa con apoyo de Subdirector Administrativo y Coordinador del Talento Humano</v>
      </c>
      <c r="AC5" s="13" t="str">
        <f>'[1]CM ANTERIOR'!CQ14</f>
        <v>4° trimestre 2020
4° trimestre 2021
4° trimestre 2022</v>
      </c>
      <c r="AD5" s="13" t="str">
        <f>'[1]CM ANTERIOR'!CR14</f>
        <v>Porcentaje de Capacitación de Multiplicadores</v>
      </c>
      <c r="AE5" s="16" t="str">
        <f>'[1]CM ANTERIOR'!CS14</f>
        <v>(Multiplicadores capacitados / Multiplicadores Identificados)*100</v>
      </c>
      <c r="AF5" s="11" t="str">
        <f>'[1]CM ANTERIOR'!CT14</f>
        <v>No Aplica</v>
      </c>
      <c r="AG5" s="13" t="str">
        <f>'[1]CM ANTERIOR'!DO14</f>
        <v>No Aplica</v>
      </c>
      <c r="AH5" s="13" t="str">
        <f>'[1]CM ANTERIOR'!DP14</f>
        <v>No Aplica</v>
      </c>
      <c r="AI5" s="13" t="str">
        <f>'[1]CM ANTERIOR'!DQ14</f>
        <v>No Aplica</v>
      </c>
      <c r="AJ5" s="13" t="str">
        <f>'[1]CM ANTERIOR'!DR14</f>
        <v>No Aplica</v>
      </c>
      <c r="AK5" s="16" t="str">
        <f>'[1]CM ANTERIOR'!DS14</f>
        <v>No Aplica</v>
      </c>
      <c r="AL5" s="12" t="str">
        <f>'[1]CM ANTERIOR'!DT14</f>
        <v>No Aplica</v>
      </c>
      <c r="AM5" s="13" t="str" cm="1">
        <f t="array" ref="AM5">'[1]CM ANTERIOR'!EO14:EO14</f>
        <v>No Aplica</v>
      </c>
      <c r="AN5" s="13" t="str" cm="1">
        <f t="array" ref="AN5">'[1]CM ANTERIOR'!EP14:EP14</f>
        <v>No Aplica</v>
      </c>
      <c r="AO5" s="13" t="str" cm="1">
        <f t="array" ref="AO5">'[1]CM ANTERIOR'!EQ14:EQ14</f>
        <v>No Aplica</v>
      </c>
      <c r="AP5" s="16" t="str" cm="1">
        <f t="array" ref="AP5">'[1]CM ANTERIOR'!ER14:ER14</f>
        <v>No Aplica</v>
      </c>
      <c r="AQ5" s="17">
        <f>'[1]CM ANTERIOR'!ES72</f>
        <v>0</v>
      </c>
    </row>
    <row r="6" spans="1:43" ht="135" x14ac:dyDescent="0.25">
      <c r="A6" s="11" t="s">
        <v>0</v>
      </c>
      <c r="B6" s="11">
        <f>'[1]CM ANTERIOR'!B18</f>
        <v>0</v>
      </c>
      <c r="C6" s="11">
        <f>'[1]CM ANTERIOR'!C18</f>
        <v>0</v>
      </c>
      <c r="D6" s="11">
        <f>'[1]CM ANTERIOR'!D18</f>
        <v>0</v>
      </c>
      <c r="E6" s="11">
        <f>'[1]CM ANTERIOR'!E18</f>
        <v>0</v>
      </c>
      <c r="F6" s="11">
        <f>'[1]CM ANTERIOR'!F18</f>
        <v>0</v>
      </c>
      <c r="G6" s="11">
        <f>'[1]CM ANTERIOR'!G18</f>
        <v>0</v>
      </c>
      <c r="H6" s="11">
        <f>'[1]CM ANTERIOR'!H18</f>
        <v>0</v>
      </c>
      <c r="I6" s="11">
        <f>'[1]CM ANTERIOR'!I18</f>
        <v>0</v>
      </c>
      <c r="J6" s="11">
        <f>'[1]CM ANTERIOR'!J18</f>
        <v>0</v>
      </c>
      <c r="K6" s="11">
        <f>'[1]CM ANTERIOR'!K18</f>
        <v>0</v>
      </c>
      <c r="L6" s="11" t="str">
        <f>'[1]CM ANTERIOR'!L18</f>
        <v>GESTIÓN, MODERNIZACIÓN Y REGULACIÓN NORMATIVA DE LA INFRAESTRUCTURA DE TRANSPORTE</v>
      </c>
      <c r="M6" s="12" t="str">
        <f>'[1]CM ANTERIOR'!M18</f>
        <v>R09</v>
      </c>
      <c r="N6" s="13" t="str">
        <f>'[1]CM ANTERIOR'!U18</f>
        <v>Recibo o solicitud de cualquier beneficio a nombre propio o de terceros con el fin de acelerar la expedición de un trámite o la autorización de un trámite, sin el cumplimiento de los requisitos técnicos o legales.</v>
      </c>
      <c r="O6" s="14" t="str">
        <f>'[1]CM ANTERIOR'!V18</f>
        <v>Si</v>
      </c>
      <c r="P6" s="14" t="str">
        <f>'[1]CM ANTERIOR'!AA18</f>
        <v>Riesgo Corrupción</v>
      </c>
      <c r="Q6" s="14" t="str">
        <f>'[1]CM ANTERIOR'!AB18</f>
        <v>Corrupción</v>
      </c>
      <c r="R6" s="13" t="str">
        <f>'[1]CM ANTERIOR'!BI18</f>
        <v>Normatividad compleja y/o desactualizada (No hay criterios técnicos o jurídicos claros para determinar la calidad del Requisito)</v>
      </c>
      <c r="S6" s="13">
        <f>'[1]CM ANTERIOR'!EW18</f>
        <v>2</v>
      </c>
      <c r="T6" s="14" t="str">
        <f>'[1]CM ANTERIOR'!EX18</f>
        <v>Improbable</v>
      </c>
      <c r="U6" s="13">
        <f>'[1]CM ANTERIOR'!EY18</f>
        <v>5</v>
      </c>
      <c r="V6" s="14" t="str">
        <f>'[1]CM ANTERIOR'!EZ18</f>
        <v>Catastrófico</v>
      </c>
      <c r="W6" s="13">
        <f>'[1]CM ANTERIOR'!FA18</f>
        <v>10</v>
      </c>
      <c r="X6" s="14" t="str">
        <f>'[1]CM ANTERIOR'!FB18</f>
        <v>Extremo</v>
      </c>
      <c r="Y6" s="15" t="str">
        <f>'[1]CM ANTERIOR'!EV18</f>
        <v>Reducir</v>
      </c>
      <c r="Z6" s="12" t="str">
        <f>'[1]CM ANTERIOR'!BT18</f>
        <v>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v>
      </c>
      <c r="AA6" s="13" t="str">
        <f>'[1]CM ANTERIOR'!CO18</f>
        <v>SICOR - Oficios</v>
      </c>
      <c r="AB6" s="19" t="str">
        <f>'[1]CM ANTERIOR'!CP18</f>
        <v xml:space="preserve">Subdirector de Estudios e Innovación </v>
      </c>
      <c r="AC6" s="13" t="str">
        <f>'[1]CM ANTERIOR'!CQ18</f>
        <v>4° trimestre 2020
1°, 2°, 3° y 4° trimestre de 2021</v>
      </c>
      <c r="AD6" s="13" t="str">
        <f>'[1]CM ANTERIOR'!CR18</f>
        <v>Revisión normatividad asociada a trámites</v>
      </c>
      <c r="AE6" s="16" t="str">
        <f>'[1]CM ANTERIOR'!CS18</f>
        <v>( # norma revisadas / # normas a revisar)*100%</v>
      </c>
      <c r="AF6" s="11" t="str">
        <f>'[1]CM ANTERIOR'!CT18</f>
        <v>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v>
      </c>
      <c r="AG6" s="13" t="str">
        <f>'[1]CM ANTERIOR'!DO18</f>
        <v>SICOR - Oficios</v>
      </c>
      <c r="AH6" s="13" t="str">
        <f>'[1]CM ANTERIOR'!DP18</f>
        <v xml:space="preserve">Subdirector de Estudios e Innovación </v>
      </c>
      <c r="AI6" s="13" t="str">
        <f>'[1]CM ANTERIOR'!DQ18</f>
        <v>4° trimestre 2020
1°, 2°, 3° y 4° trimestre de 2021</v>
      </c>
      <c r="AJ6" s="13" t="str">
        <f>'[1]CM ANTERIOR'!DR18</f>
        <v>% de cumplimiento</v>
      </c>
      <c r="AK6" s="16" t="str">
        <f>'[1]CM ANTERIOR'!DS18</f>
        <v>#comunicaciones socializadas o remitidas / Comunicaciones programadas para socializar o remitir</v>
      </c>
      <c r="AL6" s="12" t="str">
        <f>'[1]CM ANTERIOR'!DT18</f>
        <v>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v>
      </c>
      <c r="AM6" s="13" t="str" cm="1">
        <f t="array" ref="AM6">'[1]CM ANTERIOR'!EO18:EO18</f>
        <v>Expediente solicitudes de trámites y SICOR</v>
      </c>
      <c r="AN6" s="13" t="str" cm="1">
        <f t="array" ref="AN6">'[1]CM ANTERIOR'!EP18:EP18</f>
        <v xml:space="preserve">Coordinador del grupo de Regulación Técnica </v>
      </c>
      <c r="AO6" s="13" t="str" cm="1">
        <f t="array" ref="AO6">'[1]CM ANTERIOR'!EQ18:EQ18</f>
        <v>4° trimestre 2020
1°, 2°, 3° y 4° trimestre de 2021</v>
      </c>
      <c r="AP6" s="16" t="str" cm="1">
        <f t="array" ref="AP6">'[1]CM ANTERIOR'!ER18:ER18</f>
        <v xml:space="preserve">Cumplimiento de procedimientos </v>
      </c>
      <c r="AQ6" s="16" t="str" cm="1">
        <f t="array" ref="AQ6">'[1]CM ANTERIOR'!ES18:ES18</f>
        <v>(# trámites donde se siguió el procedimiento / # de trámites de la muestra)*100%</v>
      </c>
    </row>
    <row r="7" spans="1:43" ht="180" x14ac:dyDescent="0.25">
      <c r="A7" s="11" t="s">
        <v>0</v>
      </c>
      <c r="B7" s="11">
        <f>'[1]CM ANTERIOR'!B19</f>
        <v>0</v>
      </c>
      <c r="C7" s="11">
        <f>'[1]CM ANTERIOR'!C19</f>
        <v>0</v>
      </c>
      <c r="D7" s="11">
        <f>'[1]CM ANTERIOR'!D19</f>
        <v>0</v>
      </c>
      <c r="E7" s="11">
        <f>'[1]CM ANTERIOR'!E19</f>
        <v>0</v>
      </c>
      <c r="F7" s="11">
        <f>'[1]CM ANTERIOR'!F19</f>
        <v>0</v>
      </c>
      <c r="G7" s="11">
        <f>'[1]CM ANTERIOR'!G19</f>
        <v>0</v>
      </c>
      <c r="H7" s="11">
        <f>'[1]CM ANTERIOR'!H19</f>
        <v>0</v>
      </c>
      <c r="I7" s="11">
        <f>'[1]CM ANTERIOR'!I19</f>
        <v>0</v>
      </c>
      <c r="J7" s="11">
        <f>'[1]CM ANTERIOR'!J19</f>
        <v>0</v>
      </c>
      <c r="K7" s="11">
        <f>'[1]CM ANTERIOR'!K19</f>
        <v>0</v>
      </c>
      <c r="L7" s="11" t="str">
        <f>'[1]CM ANTERIOR'!L19</f>
        <v>GESTIÓN, MODERNIZACIÓN Y REGULACIÓN NORMATIVA DE LA INFRAESTRUCTURA DE TRANSPORTE</v>
      </c>
      <c r="M7" s="12" t="str">
        <f>'[1]CM ANTERIOR'!M19</f>
        <v>R10</v>
      </c>
      <c r="N7" s="13" t="str">
        <f>'[1]CM ANTERIOR'!U19</f>
        <v>Seleccionar deliberadamente por coacción al INVIAS por parte del interesado, tecnologías obsoletas, con alto impacto negativo sobre el medio ambiente y que no cumplan con las especificaciones y necesidades técnicas del sector en los territorios</v>
      </c>
      <c r="O7" s="14" t="str">
        <f>'[1]CM ANTERIOR'!V19</f>
        <v>Si</v>
      </c>
      <c r="P7" s="14" t="str">
        <f>'[1]CM ANTERIOR'!AA19</f>
        <v>Riesgo Corrupción</v>
      </c>
      <c r="Q7" s="14" t="str">
        <f>'[1]CM ANTERIOR'!AB19</f>
        <v>Corrupción</v>
      </c>
      <c r="R7" s="13" t="str">
        <f>'[1]CM ANTERIOR'!BI19</f>
        <v>Seleccionar sin suficiente criterio objetivo, tecnologías obsoletas o con alta afectación al medio ambiente</v>
      </c>
      <c r="S7" s="13">
        <f>'[1]CM ANTERIOR'!EW19</f>
        <v>1</v>
      </c>
      <c r="T7" s="14" t="str">
        <f>'[1]CM ANTERIOR'!EX19</f>
        <v>Rara Vez</v>
      </c>
      <c r="U7" s="13">
        <f>'[1]CM ANTERIOR'!EY19</f>
        <v>5</v>
      </c>
      <c r="V7" s="14" t="str">
        <f>'[1]CM ANTERIOR'!EZ19</f>
        <v>Catastrófico</v>
      </c>
      <c r="W7" s="13">
        <f>'[1]CM ANTERIOR'!FA19</f>
        <v>5</v>
      </c>
      <c r="X7" s="14" t="str">
        <f>'[1]CM ANTERIOR'!FB19</f>
        <v>Extremo</v>
      </c>
      <c r="Y7" s="15" t="str">
        <f>'[1]CM ANTERIOR'!EV19</f>
        <v>Reducir</v>
      </c>
      <c r="Z7" s="12" t="str">
        <f>'[1]CM ANTERIOR'!BT19</f>
        <v>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v>
      </c>
      <c r="AA7" s="13" t="str">
        <f>'[1]CM ANTERIOR'!CO19</f>
        <v>Expediente, Resolución de adopción de nueva tecnología</v>
      </c>
      <c r="AB7" s="13" t="str">
        <f>'[1]CM ANTERIOR'!CP19</f>
        <v xml:space="preserve">Subdirector de Estudios e Innovación </v>
      </c>
      <c r="AC7" s="13" t="str">
        <f>'[1]CM ANTERIOR'!CQ19</f>
        <v>4° trimestre 2020
1°, 2°, 3° y 4° trimestre de 2021</v>
      </c>
      <c r="AD7" s="13" t="str">
        <f>'[1]CM ANTERIOR'!CR19</f>
        <v xml:space="preserve">Irregularidades en el procedimiento </v>
      </c>
      <c r="AE7" s="16" t="str">
        <f>'[1]CM ANTERIOR'!CS19</f>
        <v xml:space="preserve">(Número de irregularidades detectadas / número de tecnologías evaluadas) * 100%. </v>
      </c>
      <c r="AF7" s="11" t="str">
        <f>'[1]CM ANTERIOR'!CT19</f>
        <v>No Aplica</v>
      </c>
      <c r="AG7" s="13" t="str">
        <f>'[1]CM ANTERIOR'!DO19</f>
        <v>No Aplica</v>
      </c>
      <c r="AH7" s="13" t="str">
        <f>'[1]CM ANTERIOR'!DP19</f>
        <v>No Aplica</v>
      </c>
      <c r="AI7" s="13" t="str">
        <f>'[1]CM ANTERIOR'!DQ19</f>
        <v>No Aplica</v>
      </c>
      <c r="AJ7" s="13" t="str">
        <f>'[1]CM ANTERIOR'!DR19</f>
        <v>No Aplica</v>
      </c>
      <c r="AK7" s="16" t="str">
        <f>'[1]CM ANTERIOR'!DS19</f>
        <v>No Aplica</v>
      </c>
      <c r="AL7" s="12" t="str">
        <f>'[1]CM ANTERIOR'!DT19</f>
        <v>No Aplica</v>
      </c>
      <c r="AM7" s="13" t="str" cm="1">
        <f t="array" ref="AM7">'[1]CM ANTERIOR'!EO19:EO19</f>
        <v>No Aplica</v>
      </c>
      <c r="AN7" s="13" t="str" cm="1">
        <f t="array" ref="AN7">'[1]CM ANTERIOR'!EP19:EP19</f>
        <v>No Aplica</v>
      </c>
      <c r="AO7" s="13" t="str" cm="1">
        <f t="array" ref="AO7">'[1]CM ANTERIOR'!EQ19:EQ19</f>
        <v>No Aplica</v>
      </c>
      <c r="AP7" s="16" t="str" cm="1">
        <f t="array" ref="AP7">'[1]CM ANTERIOR'!ER19:ER19</f>
        <v>No Aplica</v>
      </c>
      <c r="AQ7" s="16" t="str" cm="1">
        <f t="array" ref="AQ7">'[1]CM ANTERIOR'!ES19:ES19</f>
        <v>No Aplica</v>
      </c>
    </row>
    <row r="8" spans="1:43" ht="135" x14ac:dyDescent="0.25">
      <c r="A8" s="11" t="s">
        <v>0</v>
      </c>
      <c r="B8" s="11">
        <f>'[1]CM ANTERIOR'!B24</f>
        <v>0</v>
      </c>
      <c r="C8" s="11">
        <f>'[1]CM ANTERIOR'!C24</f>
        <v>0</v>
      </c>
      <c r="D8" s="11">
        <f>'[1]CM ANTERIOR'!D24</f>
        <v>0</v>
      </c>
      <c r="E8" s="11">
        <f>'[1]CM ANTERIOR'!E24</f>
        <v>0</v>
      </c>
      <c r="F8" s="11" t="str">
        <f>'[1]CM ANTERIOR'!F24</f>
        <v>x</v>
      </c>
      <c r="G8" s="11">
        <f>'[1]CM ANTERIOR'!G24</f>
        <v>0</v>
      </c>
      <c r="H8" s="11">
        <f>'[1]CM ANTERIOR'!H24</f>
        <v>0</v>
      </c>
      <c r="I8" s="11">
        <f>'[1]CM ANTERIOR'!I24</f>
        <v>0</v>
      </c>
      <c r="J8" s="11">
        <f>'[1]CM ANTERIOR'!J24</f>
        <v>0</v>
      </c>
      <c r="K8" s="11">
        <f>'[1]CM ANTERIOR'!K24</f>
        <v>0</v>
      </c>
      <c r="L8" s="11" t="str">
        <f>'[1]CM ANTERIOR'!L24</f>
        <v>GESTIÓN DEL RIESGO EN LA INFRAESTRUCTURA DE TRANSPORTE A CARGO DEL INVIAS</v>
      </c>
      <c r="M8" s="12" t="str">
        <f>'[1]CM ANTERIOR'!M24</f>
        <v>R14</v>
      </c>
      <c r="N8" s="20" t="str">
        <f>'[1]CM ANTERIOR'!U24</f>
        <v>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v>
      </c>
      <c r="O8" s="14" t="str">
        <f>'[1]CM ANTERIOR'!V24</f>
        <v>Si</v>
      </c>
      <c r="P8" s="14" t="str">
        <f>'[1]CM ANTERIOR'!AA24</f>
        <v>Riesgo Corrupción</v>
      </c>
      <c r="Q8" s="14" t="str">
        <f>'[1]CM ANTERIOR'!AB24</f>
        <v>Corrupción</v>
      </c>
      <c r="R8" s="13" t="str">
        <f>'[1]CM ANTERIOR'!BI24</f>
        <v>Alteración de la información suministrada por quienes participan en las diferentes etapas del proceso</v>
      </c>
      <c r="S8" s="13">
        <f>'[1]CM ANTERIOR'!EW24</f>
        <v>3</v>
      </c>
      <c r="T8" s="14" t="str">
        <f>'[1]CM ANTERIOR'!EX24</f>
        <v>Posible</v>
      </c>
      <c r="U8" s="13">
        <f>'[1]CM ANTERIOR'!EY24</f>
        <v>5</v>
      </c>
      <c r="V8" s="14" t="str">
        <f>'[1]CM ANTERIOR'!EZ24</f>
        <v>Catastrófico</v>
      </c>
      <c r="W8" s="13">
        <f>'[1]CM ANTERIOR'!FA24</f>
        <v>15</v>
      </c>
      <c r="X8" s="14" t="str">
        <f>'[1]CM ANTERIOR'!FB24</f>
        <v>Extremo</v>
      </c>
      <c r="Y8" s="15" t="str">
        <f>'[1]CM ANTERIOR'!EV24</f>
        <v>Reducir</v>
      </c>
      <c r="Z8" s="12" t="str">
        <f>'[1]CM ANTERIOR'!BT24</f>
        <v>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v>
      </c>
      <c r="AA8" s="13" t="str">
        <f>'[1]CM ANTERIOR'!CO24</f>
        <v>Base de datos consolidada, Archivos físicos y digitales contractuales y  memorandos</v>
      </c>
      <c r="AB8" s="13" t="str">
        <f>'[1]CM ANTERIOR'!CP24</f>
        <v>Director Técnico   con apoyo de Subdirector de Prevención y Atención de Emergencias - Coordinador - Gestor de Proyectos - Supervisor contratos</v>
      </c>
      <c r="AC8" s="13" t="str">
        <f>'[1]CM ANTERIOR'!CQ24</f>
        <v>4° trimestre</v>
      </c>
      <c r="AD8" s="13" t="str">
        <f>'[1]CM ANTERIOR'!CR24</f>
        <v xml:space="preserve">Intervenciones controladas = </v>
      </c>
      <c r="AE8" s="16" t="str">
        <f>'[1]CM ANTERIOR'!CS24</f>
        <v xml:space="preserve">(# de intervenciones controladas x 100 / total de intervenciones) *100 </v>
      </c>
      <c r="AF8" s="11" t="str">
        <f>'[1]CM ANTERIOR'!CT24</f>
        <v>No Aplica</v>
      </c>
      <c r="AG8" s="13">
        <f>'[1]CM ANTERIOR'!DO24</f>
        <v>0</v>
      </c>
      <c r="AH8" s="13">
        <f>'[1]CM ANTERIOR'!DP24</f>
        <v>0</v>
      </c>
      <c r="AI8" s="13">
        <f>'[1]CM ANTERIOR'!DQ24</f>
        <v>0</v>
      </c>
      <c r="AJ8" s="13">
        <f>'[1]CM ANTERIOR'!DR24</f>
        <v>0</v>
      </c>
      <c r="AK8" s="16">
        <f>'[1]CM ANTERIOR'!DS24</f>
        <v>0</v>
      </c>
      <c r="AL8" s="12">
        <f>'[1]CM ANTERIOR'!DT24</f>
        <v>0</v>
      </c>
      <c r="AM8" s="13" cm="1">
        <f t="array" ref="AM8">'[1]CM ANTERIOR'!EO24:EO24</f>
        <v>0</v>
      </c>
      <c r="AN8" s="13" cm="1">
        <f t="array" ref="AN8">'[1]CM ANTERIOR'!EP24:EP24</f>
        <v>0</v>
      </c>
      <c r="AO8" s="13" cm="1">
        <f t="array" ref="AO8">'[1]CM ANTERIOR'!EQ24:EQ24</f>
        <v>0</v>
      </c>
      <c r="AP8" s="16" cm="1">
        <f t="array" ref="AP8">'[1]CM ANTERIOR'!ER24:ER24</f>
        <v>0</v>
      </c>
      <c r="AQ8" s="16" cm="1">
        <f t="array" ref="AQ8">'[1]CM ANTERIOR'!ES24:ES24</f>
        <v>0</v>
      </c>
    </row>
    <row r="9" spans="1:43" ht="129" x14ac:dyDescent="0.25">
      <c r="A9" s="11" t="s">
        <v>0</v>
      </c>
      <c r="B9" s="11">
        <f>'[1]CM ANTERIOR'!B26</f>
        <v>0</v>
      </c>
      <c r="C9" s="11">
        <f>'[1]CM ANTERIOR'!C26</f>
        <v>0</v>
      </c>
      <c r="D9" s="11">
        <f>'[1]CM ANTERIOR'!D26</f>
        <v>0</v>
      </c>
      <c r="E9" s="11">
        <f>'[1]CM ANTERIOR'!E26</f>
        <v>0</v>
      </c>
      <c r="F9" s="11">
        <f>'[1]CM ANTERIOR'!F26</f>
        <v>0</v>
      </c>
      <c r="G9" s="11">
        <f>'[1]CM ANTERIOR'!G26</f>
        <v>0</v>
      </c>
      <c r="H9" s="11" t="str">
        <f>'[1]CM ANTERIOR'!H26</f>
        <v>x</v>
      </c>
      <c r="I9" s="11" t="str">
        <f>'[1]CM ANTERIOR'!I26</f>
        <v>x</v>
      </c>
      <c r="J9" s="11">
        <f>'[1]CM ANTERIOR'!J26</f>
        <v>0</v>
      </c>
      <c r="K9" s="11">
        <f>'[1]CM ANTERIOR'!K26</f>
        <v>0</v>
      </c>
      <c r="L9" s="11" t="str">
        <f>'[1]CM ANTERIOR'!L26</f>
        <v>GESTIÓN DE LA INFRAESTRUCTURA VIAL</v>
      </c>
      <c r="M9" s="12" t="str">
        <f>'[1]CM ANTERIOR'!M26</f>
        <v>R15</v>
      </c>
      <c r="N9" s="21" t="str">
        <f>'[1]CM ANTERIOR'!U26</f>
        <v>Posibilidad desmejoramiento de la infraestructura vial intermodal</v>
      </c>
      <c r="O9" s="14" t="str">
        <f>'[1]CM ANTERIOR'!V26</f>
        <v>Borrador</v>
      </c>
      <c r="P9" s="14" t="str">
        <f>'[1]CM ANTERIOR'!AA26</f>
        <v>Riesgo Gestión Estratégico</v>
      </c>
      <c r="Q9" s="14" t="str">
        <f>'[1]CM ANTERIOR'!AB26</f>
        <v>Estratégicos</v>
      </c>
      <c r="R9" s="13" t="str">
        <f>'[1]CM ANTERIOR'!BI26</f>
        <v>Presupuesto menor al alcance proyectado no asignado en su totalidad y con oportunidad</v>
      </c>
      <c r="S9" s="13">
        <f>'[1]CM ANTERIOR'!EW26</f>
        <v>3</v>
      </c>
      <c r="T9" s="14" t="str">
        <f>'[1]CM ANTERIOR'!EX26</f>
        <v>Posible</v>
      </c>
      <c r="U9" s="13">
        <f>'[1]CM ANTERIOR'!EY26</f>
        <v>4</v>
      </c>
      <c r="V9" s="14" t="str">
        <f>'[1]CM ANTERIOR'!EZ26</f>
        <v>Mayor</v>
      </c>
      <c r="W9" s="13">
        <f>'[1]CM ANTERIOR'!FA26</f>
        <v>12</v>
      </c>
      <c r="X9" s="14" t="str">
        <f>'[1]CM ANTERIOR'!FB26</f>
        <v>Extremo</v>
      </c>
      <c r="Y9" s="15" t="str">
        <f>'[1]CM ANTERIOR'!EV26</f>
        <v>Reducir</v>
      </c>
      <c r="Z9" s="12" t="str">
        <f>'[1]CM ANTERIOR'!BT26</f>
        <v>Verificar trimestralmente la ejecución de los contratos y efectuar seguimiento a la ejecución de los proyectos. En caso de encontrar observaciones  se programará  una reunión con OAP para que se gestionen recursos ante MINHACIENDA y el DNP y/o actualizar el alcance del proyecto Banco de Proyectos</v>
      </c>
      <c r="AA9" s="13" t="str">
        <f>'[1]CM ANTERIOR'!CO26</f>
        <v>Informes de Interventoría, Informes de Gestores, Informes de Supervisores, Memorandos, Actas, Oficios</v>
      </c>
      <c r="AB9" s="13" t="str">
        <f>'[1]CM ANTERIOR'!CP26</f>
        <v>Director Operativo 
con apoyo de Subdirectores (SRN, SRT, SMF), Unidades Ejecutoras, GPE, y Direcciones Territoriales</v>
      </c>
      <c r="AC9" s="13" t="str">
        <f>'[1]CM ANTERIOR'!CQ26</f>
        <v>4° trimestre  2020</v>
      </c>
      <c r="AD9" s="13" t="str">
        <f>'[1]CM ANTERIOR'!CR26</f>
        <v>Porcentaje de cumplimiento de seguimientos programados</v>
      </c>
      <c r="AE9" s="16" t="str">
        <f>'[1]CM ANTERIOR'!CS26</f>
        <v>SEGUIMIENTOS PROGRAMADOS vs SEGUIMIENTOS EJECUTADO</v>
      </c>
      <c r="AF9" s="11" t="str">
        <f>'[1]CM ANTERIOR'!CT26</f>
        <v>No Aplica</v>
      </c>
      <c r="AG9" s="13" t="str">
        <f>'[1]CM ANTERIOR'!DO26</f>
        <v>No Aplica</v>
      </c>
      <c r="AH9" s="13" t="str">
        <f>'[1]CM ANTERIOR'!DP26</f>
        <v>No Aplica</v>
      </c>
      <c r="AI9" s="13" t="str">
        <f>'[1]CM ANTERIOR'!DQ26</f>
        <v>No Aplica</v>
      </c>
      <c r="AJ9" s="13" t="str">
        <f>'[1]CM ANTERIOR'!DR26</f>
        <v>No Aplica</v>
      </c>
      <c r="AK9" s="16" t="str">
        <f>'[1]CM ANTERIOR'!DS26</f>
        <v>No Aplica</v>
      </c>
      <c r="AL9" s="12" t="str">
        <f>'[1]CM ANTERIOR'!DT26</f>
        <v>No Aplica</v>
      </c>
      <c r="AM9" s="13" t="str" cm="1">
        <f t="array" ref="AM9">'[1]CM ANTERIOR'!EO26:EO26</f>
        <v>No Aplica</v>
      </c>
      <c r="AN9" s="13" t="str" cm="1">
        <f t="array" ref="AN9">'[1]CM ANTERIOR'!EP26:EP26</f>
        <v>No Aplica</v>
      </c>
      <c r="AO9" s="13" t="str" cm="1">
        <f t="array" ref="AO9">'[1]CM ANTERIOR'!EQ26:EQ26</f>
        <v>No Aplica</v>
      </c>
      <c r="AP9" s="16" t="str" cm="1">
        <f t="array" ref="AP9">'[1]CM ANTERIOR'!ER26:ER26</f>
        <v>No Aplica</v>
      </c>
      <c r="AQ9" s="17">
        <f>'[1]CM ANTERIOR'!ES83</f>
        <v>0</v>
      </c>
    </row>
    <row r="10" spans="1:43" s="24" customFormat="1" ht="129" x14ac:dyDescent="0.25">
      <c r="A10" s="11" t="s">
        <v>0</v>
      </c>
      <c r="B10" s="11">
        <f>'[1]CM ANTERIOR'!B28</f>
        <v>0</v>
      </c>
      <c r="C10" s="11">
        <f>'[1]CM ANTERIOR'!C28</f>
        <v>0</v>
      </c>
      <c r="D10" s="11">
        <f>'[1]CM ANTERIOR'!D28</f>
        <v>0</v>
      </c>
      <c r="E10" s="11" t="str">
        <f>'[1]CM ANTERIOR'!E28</f>
        <v>x</v>
      </c>
      <c r="F10" s="11">
        <f>'[1]CM ANTERIOR'!F28</f>
        <v>0</v>
      </c>
      <c r="G10" s="11">
        <f>'[1]CM ANTERIOR'!G28</f>
        <v>0</v>
      </c>
      <c r="H10" s="11">
        <f>'[1]CM ANTERIOR'!H28</f>
        <v>0</v>
      </c>
      <c r="I10" s="11">
        <f>'[1]CM ANTERIOR'!I28</f>
        <v>0</v>
      </c>
      <c r="J10" s="11">
        <f>'[1]CM ANTERIOR'!J28</f>
        <v>0</v>
      </c>
      <c r="K10" s="11">
        <f>'[1]CM ANTERIOR'!K28</f>
        <v>0</v>
      </c>
      <c r="L10" s="11" t="str">
        <f>'[1]CM ANTERIOR'!L28</f>
        <v>GESTIÓN DE LA INFRAESTRUCTURA VIAL</v>
      </c>
      <c r="M10" s="12" t="str">
        <f>'[1]CM ANTERIOR'!M28</f>
        <v>R16</v>
      </c>
      <c r="N10" s="21" t="str">
        <f>'[1]CM ANTERIOR'!U28</f>
        <v>Posibilidad de desatención a la conectividad regional</v>
      </c>
      <c r="O10" s="22" t="str">
        <f>'[1]CM ANTERIOR'!V28</f>
        <v>Borrador</v>
      </c>
      <c r="P10" s="14" t="str">
        <f>'[1]CM ANTERIOR'!AA28</f>
        <v>Riesgo Gestión Estratégico</v>
      </c>
      <c r="Q10" s="14" t="str">
        <f>'[1]CM ANTERIOR'!AB28</f>
        <v>Estratégicos</v>
      </c>
      <c r="R10" s="13" t="str">
        <f>'[1]CM ANTERIOR'!BI28</f>
        <v>Recursos escasos o muy limitados para la ejecución total del proyecto /vigencias anuales</v>
      </c>
      <c r="S10" s="13">
        <f>'[1]CM ANTERIOR'!EW28</f>
        <v>1</v>
      </c>
      <c r="T10" s="14" t="str">
        <f>'[1]CM ANTERIOR'!EX28</f>
        <v>Rara Vez</v>
      </c>
      <c r="U10" s="13">
        <f>'[1]CM ANTERIOR'!EY28</f>
        <v>5</v>
      </c>
      <c r="V10" s="14" t="str">
        <f>'[1]CM ANTERIOR'!EZ28</f>
        <v>Catastrófico</v>
      </c>
      <c r="W10" s="13">
        <f>'[1]CM ANTERIOR'!FA28</f>
        <v>5</v>
      </c>
      <c r="X10" s="22" t="str">
        <f>'[1]CM ANTERIOR'!FB28</f>
        <v>Extremo</v>
      </c>
      <c r="Y10" s="23" t="str">
        <f>'[1]CM ANTERIOR'!EV28</f>
        <v>Reducir</v>
      </c>
      <c r="Z10" s="12" t="str">
        <f>'[1]CM ANTERIOR'!BT28</f>
        <v>Verificar trimestralmente la ejecución de los contratos de Colombia rural y efectuar seguimiento a la ejecución de los proyectos. En caso de encontrar observaciones  se programará  una reunión con OAP para que se gestionen recursos ante MINHACIENDA y el DNP y/o actualizar el alcance del proyecto Banco de Proyectos</v>
      </c>
      <c r="AA10" s="13" t="str">
        <f>'[1]CM ANTERIOR'!CO28</f>
        <v>Informes de Interventoría, Informes de Gestores, Informes de Supervisores, Memorandos, Actas, Oficios</v>
      </c>
      <c r="AB10" s="13" t="str">
        <f>'[1]CM ANTERIOR'!CP28</f>
        <v>Director Operativo 
con apoyo del Subdirector Red Terciaria y Férrea</v>
      </c>
      <c r="AC10" s="13" t="str">
        <f>'[1]CM ANTERIOR'!CQ28</f>
        <v>4° trimestre 2020</v>
      </c>
      <c r="AD10" s="13" t="str">
        <f>'[1]CM ANTERIOR'!CR28</f>
        <v>Porcentaje de cumplimiento de seguimientos programados</v>
      </c>
      <c r="AE10" s="16" t="str">
        <f>'[1]CM ANTERIOR'!CS28</f>
        <v>SEGUIMIENTOS PROGRAMADOS vs SEGUIMIENTOS EJECUTADO</v>
      </c>
      <c r="AF10" s="11" t="str">
        <f>'[1]CM ANTERIOR'!CT28</f>
        <v>No Aplica</v>
      </c>
      <c r="AG10" s="13" t="str">
        <f>'[1]CM ANTERIOR'!DO28</f>
        <v>No Aplica</v>
      </c>
      <c r="AH10" s="13" t="str">
        <f>'[1]CM ANTERIOR'!DP28</f>
        <v>No Aplica</v>
      </c>
      <c r="AI10" s="13" t="str">
        <f>'[1]CM ANTERIOR'!DQ28</f>
        <v>No Aplica</v>
      </c>
      <c r="AJ10" s="13" t="str">
        <f>'[1]CM ANTERIOR'!DR28</f>
        <v>No Aplica</v>
      </c>
      <c r="AK10" s="16" t="str">
        <f>'[1]CM ANTERIOR'!DS28</f>
        <v>No Aplica</v>
      </c>
      <c r="AL10" s="12" t="str">
        <f>'[1]CM ANTERIOR'!DT28</f>
        <v>No Aplica</v>
      </c>
      <c r="AM10" s="13" t="str" cm="1">
        <f t="array" ref="AM10">'[1]CM ANTERIOR'!EO28:EO28</f>
        <v>No Aplica</v>
      </c>
      <c r="AN10" s="13" t="str" cm="1">
        <f t="array" ref="AN10">'[1]CM ANTERIOR'!EP28:EP28</f>
        <v>No Aplica</v>
      </c>
      <c r="AO10" s="13" t="str" cm="1">
        <f t="array" ref="AO10">'[1]CM ANTERIOR'!EQ28:EQ28</f>
        <v>No Aplica</v>
      </c>
      <c r="AP10" s="16" t="str" cm="1">
        <f t="array" ref="AP10">'[1]CM ANTERIOR'!ER28:ER28</f>
        <v>No Aplica</v>
      </c>
      <c r="AQ10" s="17">
        <f>'[1]CM ANTERIOR'!ES85</f>
        <v>0</v>
      </c>
    </row>
    <row r="11" spans="1:43" ht="120" x14ac:dyDescent="0.25">
      <c r="A11" s="11" t="s">
        <v>0</v>
      </c>
      <c r="B11" s="11">
        <f>'[1]CM ANTERIOR'!B29</f>
        <v>0</v>
      </c>
      <c r="C11" s="11">
        <f>'[1]CM ANTERIOR'!C29</f>
        <v>0</v>
      </c>
      <c r="D11" s="11">
        <f>'[1]CM ANTERIOR'!D29</f>
        <v>0</v>
      </c>
      <c r="E11" s="11">
        <f>'[1]CM ANTERIOR'!E29</f>
        <v>0</v>
      </c>
      <c r="F11" s="11">
        <f>'[1]CM ANTERIOR'!F29</f>
        <v>0</v>
      </c>
      <c r="G11" s="11">
        <f>'[1]CM ANTERIOR'!G29</f>
        <v>0</v>
      </c>
      <c r="H11" s="11">
        <f>'[1]CM ANTERIOR'!H29</f>
        <v>0</v>
      </c>
      <c r="I11" s="11">
        <f>'[1]CM ANTERIOR'!I29</f>
        <v>0</v>
      </c>
      <c r="J11" s="11">
        <f>'[1]CM ANTERIOR'!J29</f>
        <v>0</v>
      </c>
      <c r="K11" s="11">
        <f>'[1]CM ANTERIOR'!K29</f>
        <v>0</v>
      </c>
      <c r="L11" s="11" t="str">
        <f>'[1]CM ANTERIOR'!L29</f>
        <v>GESTIÓN DE LA INFRAESTRUCTURA VIAL</v>
      </c>
      <c r="M11" s="12" t="str">
        <f>'[1]CM ANTERIOR'!M29</f>
        <v>R17</v>
      </c>
      <c r="N11" s="13" t="str">
        <f>'[1]CM ANTERIOR'!U29</f>
        <v>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v>
      </c>
      <c r="O11" s="14" t="str">
        <f>'[1]CM ANTERIOR'!V29</f>
        <v>Si</v>
      </c>
      <c r="P11" s="14" t="str">
        <f>'[1]CM ANTERIOR'!AA29</f>
        <v>Riesgo Corrupción</v>
      </c>
      <c r="Q11" s="14" t="str">
        <f>'[1]CM ANTERIOR'!AB29</f>
        <v>Corrupción</v>
      </c>
      <c r="R11" s="13" t="str">
        <f>'[1]CM ANTERIOR'!BI29</f>
        <v>Incumplimiento de obligaciones y responsabilidades del Interventor.</v>
      </c>
      <c r="S11" s="13">
        <f>'[1]CM ANTERIOR'!EW29</f>
        <v>2</v>
      </c>
      <c r="T11" s="14" t="str">
        <f>'[1]CM ANTERIOR'!EX29</f>
        <v>Improbable</v>
      </c>
      <c r="U11" s="13">
        <f>'[1]CM ANTERIOR'!EY29</f>
        <v>5</v>
      </c>
      <c r="V11" s="14" t="str">
        <f>'[1]CM ANTERIOR'!EZ29</f>
        <v>Catastrófico</v>
      </c>
      <c r="W11" s="13">
        <f>'[1]CM ANTERIOR'!FA29</f>
        <v>10</v>
      </c>
      <c r="X11" s="14" t="str">
        <f>'[1]CM ANTERIOR'!FB29</f>
        <v>Extremo</v>
      </c>
      <c r="Y11" s="15" t="str">
        <f>'[1]CM ANTERIOR'!EV29</f>
        <v>Reducir</v>
      </c>
      <c r="Z11" s="12" t="str">
        <f>'[1]CM ANTERIOR'!BT29</f>
        <v xml:space="preserve">El interventor semanalmente verificará las especificaciones y normas e investigará las no conformidades dejando constancia en el informe semanal </v>
      </c>
      <c r="AA11" s="13" t="str">
        <f>'[1]CM ANTERIOR'!CO29</f>
        <v xml:space="preserve">Informe semanal </v>
      </c>
      <c r="AB11" s="13" t="str">
        <f>'[1]CM ANTERIOR'!CP29</f>
        <v>Interventor</v>
      </c>
      <c r="AC11" s="13" t="str">
        <f>'[1]CM ANTERIOR'!CQ29</f>
        <v>Semanal</v>
      </c>
      <c r="AD11" s="13" t="str">
        <f>'[1]CM ANTERIOR'!CR29</f>
        <v>Porcentaje de No Conformidades</v>
      </c>
      <c r="AE11" s="16" t="str">
        <f>'[1]CM ANTERIOR'!CS29</f>
        <v>Número de “No Conformidades”  atendidas /  Número de “No conformidades” encontradas</v>
      </c>
      <c r="AF11" s="11" t="str">
        <f>'[1]CM ANTERIOR'!CT29</f>
        <v xml:space="preserve">El supervisor y gestores mensualmente, revisará en campo los informes semanales y se solicitará al interventor que resuelva las no conformidades, dejando constancia </v>
      </c>
      <c r="AG11" s="13" t="str">
        <f>'[1]CM ANTERIOR'!DO29</f>
        <v>Informe mensual</v>
      </c>
      <c r="AH11" s="13" t="str">
        <f>'[1]CM ANTERIOR'!DP29</f>
        <v>Gestor y supervisor</v>
      </c>
      <c r="AI11" s="13" t="str">
        <f>'[1]CM ANTERIOR'!DQ29</f>
        <v>Mensual</v>
      </c>
      <c r="AJ11" s="13" t="str">
        <f>'[1]CM ANTERIOR'!DR29</f>
        <v>Porcentaje de requerimientos</v>
      </c>
      <c r="AK11" s="16" t="str">
        <f>'[1]CM ANTERIOR'!DS29</f>
        <v>Número de requerimientos atendidos por el Interventor / Número de requerimientos enviados al Interventor</v>
      </c>
      <c r="AL11" s="12" t="str">
        <f>'[1]CM ANTERIOR'!DT29</f>
        <v>No Aplica</v>
      </c>
      <c r="AM11" s="13" t="str" cm="1">
        <f t="array" ref="AM11">'[1]CM ANTERIOR'!EO29:EO29</f>
        <v>No Aplica</v>
      </c>
      <c r="AN11" s="13" t="str" cm="1">
        <f t="array" ref="AN11">'[1]CM ANTERIOR'!EP29:EP29</f>
        <v>No Aplica</v>
      </c>
      <c r="AO11" s="13" t="str" cm="1">
        <f t="array" ref="AO11">'[1]CM ANTERIOR'!EQ29:EQ29</f>
        <v>No Aplica</v>
      </c>
      <c r="AP11" s="16" t="str" cm="1">
        <f t="array" ref="AP11">'[1]CM ANTERIOR'!ER29:ER29</f>
        <v>No Aplica</v>
      </c>
      <c r="AQ11" s="16" t="str" cm="1">
        <f t="array" ref="AQ11">'[1]CM ANTERIOR'!ES29:ES29</f>
        <v>No Aplica</v>
      </c>
    </row>
    <row r="12" spans="1:43" ht="90" x14ac:dyDescent="0.25">
      <c r="A12" s="11" t="s">
        <v>0</v>
      </c>
      <c r="B12" s="11">
        <f>'[1]CM ANTERIOR'!B31</f>
        <v>0</v>
      </c>
      <c r="C12" s="11">
        <f>'[1]CM ANTERIOR'!C31</f>
        <v>0</v>
      </c>
      <c r="D12" s="11">
        <f>'[1]CM ANTERIOR'!D31</f>
        <v>0</v>
      </c>
      <c r="E12" s="11">
        <f>'[1]CM ANTERIOR'!E31</f>
        <v>0</v>
      </c>
      <c r="F12" s="11">
        <f>'[1]CM ANTERIOR'!F31</f>
        <v>0</v>
      </c>
      <c r="G12" s="11">
        <f>'[1]CM ANTERIOR'!G31</f>
        <v>0</v>
      </c>
      <c r="H12" s="11">
        <f>'[1]CM ANTERIOR'!H31</f>
        <v>0</v>
      </c>
      <c r="I12" s="11">
        <f>'[1]CM ANTERIOR'!I31</f>
        <v>0</v>
      </c>
      <c r="J12" s="11">
        <f>'[1]CM ANTERIOR'!J31</f>
        <v>0</v>
      </c>
      <c r="K12" s="11">
        <f>'[1]CM ANTERIOR'!K31</f>
        <v>0</v>
      </c>
      <c r="L12" s="11" t="str">
        <f>'[1]CM ANTERIOR'!L31</f>
        <v>GESTIÓN LEGAL Y DEFENSA JUDICIAL</v>
      </c>
      <c r="M12" s="12" t="str">
        <f>'[1]CM ANTERIOR'!M31</f>
        <v>R18</v>
      </c>
      <c r="N12" s="13" t="str">
        <f>'[1]CM ANTERIOR'!U31</f>
        <v>Emisión de actos administrativos de carácter general o particular que esté incursos en causales de nulidad previstas en la ley,  para el favorecimiento de intereses propios o de tercero</v>
      </c>
      <c r="O12" s="14" t="str">
        <f>'[1]CM ANTERIOR'!V31</f>
        <v>Si</v>
      </c>
      <c r="P12" s="14" t="str">
        <f>'[1]CM ANTERIOR'!AA31</f>
        <v>Riesgo Corrupción</v>
      </c>
      <c r="Q12" s="14" t="str">
        <f>'[1]CM ANTERIOR'!AB31</f>
        <v>Corrupción</v>
      </c>
      <c r="R12" s="13" t="str">
        <f>'[1]CM ANTERIOR'!BI31</f>
        <v>Ausencia y/o falta de interpretación de los soportes probatorios fundamento de los actos administrativos generales o particulares</v>
      </c>
      <c r="S12" s="13">
        <f>'[1]CM ANTERIOR'!EW31</f>
        <v>1</v>
      </c>
      <c r="T12" s="14" t="str">
        <f>'[1]CM ANTERIOR'!EX31</f>
        <v>Rara Vez</v>
      </c>
      <c r="U12" s="13">
        <f>'[1]CM ANTERIOR'!EY31</f>
        <v>4</v>
      </c>
      <c r="V12" s="14" t="str">
        <f>'[1]CM ANTERIOR'!EZ31</f>
        <v>Mayor</v>
      </c>
      <c r="W12" s="13">
        <f>'[1]CM ANTERIOR'!FA31</f>
        <v>4</v>
      </c>
      <c r="X12" s="14" t="str">
        <f>'[1]CM ANTERIOR'!FB31</f>
        <v>Alto</v>
      </c>
      <c r="Y12" s="15" t="str">
        <f>'[1]CM ANTERIOR'!EV31</f>
        <v>Reducir</v>
      </c>
      <c r="Z12" s="12" t="str">
        <f>'[1]CM ANTERIOR'!BT31</f>
        <v>Revisar el proyecto de acto administrativo verificando que éste se ajuste a la normatividad vigente y en el evento que no sea coherente se devuelve a la dependencia de origen para que se realicen los ajustes</v>
      </c>
      <c r="AA12" s="13" t="str">
        <f>'[1]CM ANTERIOR'!CO31</f>
        <v>Proyectos de acto administrativo - correo y/o memorando</v>
      </c>
      <c r="AB12" s="13" t="str">
        <f>'[1]CM ANTERIOR'!CP31</f>
        <v>Jefe de la Oficina Asesora Jurídica y su coordinador de Grupo de Conceptos</v>
      </c>
      <c r="AC12" s="13" t="str">
        <f>'[1]CM ANTERIOR'!CQ31</f>
        <v>4° trimestre 2020
1°, 2°, 3° y 4° trimestre de 2021</v>
      </c>
      <c r="AD12" s="13" t="str">
        <f>'[1]CM ANTERIOR'!CR31</f>
        <v>Porcentaje de observaciones de legalidad</v>
      </c>
      <c r="AE12" s="16" t="str">
        <f>'[1]CM ANTERIOR'!CS31</f>
        <v># de memorandos con observaciones de legalidad a los proyectos de actos administrativos / #  de  proyectos de actos administrativos</v>
      </c>
      <c r="AF12" s="11" t="str">
        <f>'[1]CM ANTERIOR'!CT31</f>
        <v>No Aplica</v>
      </c>
      <c r="AG12" s="13" t="str">
        <f>'[1]CM ANTERIOR'!DO31</f>
        <v>No Aplica</v>
      </c>
      <c r="AH12" s="13" t="str">
        <f>'[1]CM ANTERIOR'!DP31</f>
        <v>No Aplica</v>
      </c>
      <c r="AI12" s="13" t="str">
        <f>'[1]CM ANTERIOR'!DQ31</f>
        <v>No Aplica</v>
      </c>
      <c r="AJ12" s="13" t="str">
        <f>'[1]CM ANTERIOR'!DR31</f>
        <v>No Aplica</v>
      </c>
      <c r="AK12" s="16" t="str">
        <f>'[1]CM ANTERIOR'!DS31</f>
        <v>No Aplica</v>
      </c>
      <c r="AL12" s="12" t="str">
        <f>'[1]CM ANTERIOR'!DT31</f>
        <v>No Aplica</v>
      </c>
      <c r="AM12" s="13" t="str" cm="1">
        <f t="array" ref="AM12">'[1]CM ANTERIOR'!EO31:EO31</f>
        <v>No Aplica</v>
      </c>
      <c r="AN12" s="13" t="str" cm="1">
        <f t="array" ref="AN12">'[1]CM ANTERIOR'!EP31:EP31</f>
        <v>No Aplica</v>
      </c>
      <c r="AO12" s="13" t="str" cm="1">
        <f t="array" ref="AO12">'[1]CM ANTERIOR'!EQ31:EQ31</f>
        <v>No Aplica</v>
      </c>
      <c r="AP12" s="16" t="str" cm="1">
        <f t="array" ref="AP12">'[1]CM ANTERIOR'!ER31:ER31</f>
        <v>No Aplica</v>
      </c>
      <c r="AQ12" s="16" t="str" cm="1">
        <f t="array" ref="AQ12">'[1]CM ANTERIOR'!ES31:ES31</f>
        <v>No Aplica</v>
      </c>
    </row>
    <row r="13" spans="1:43" ht="120" x14ac:dyDescent="0.25">
      <c r="A13" s="11" t="s">
        <v>0</v>
      </c>
      <c r="B13" s="11">
        <f>'[1]CM ANTERIOR'!B33</f>
        <v>0</v>
      </c>
      <c r="C13" s="11">
        <f>'[1]CM ANTERIOR'!C33</f>
        <v>0</v>
      </c>
      <c r="D13" s="11">
        <f>'[1]CM ANTERIOR'!D33</f>
        <v>0</v>
      </c>
      <c r="E13" s="11">
        <f>'[1]CM ANTERIOR'!E33</f>
        <v>0</v>
      </c>
      <c r="F13" s="11">
        <f>'[1]CM ANTERIOR'!F33</f>
        <v>0</v>
      </c>
      <c r="G13" s="11">
        <f>'[1]CM ANTERIOR'!G33</f>
        <v>0</v>
      </c>
      <c r="H13" s="11">
        <f>'[1]CM ANTERIOR'!H33</f>
        <v>0</v>
      </c>
      <c r="I13" s="11">
        <f>'[1]CM ANTERIOR'!I33</f>
        <v>0</v>
      </c>
      <c r="J13" s="11">
        <f>'[1]CM ANTERIOR'!J33</f>
        <v>0</v>
      </c>
      <c r="K13" s="11">
        <f>'[1]CM ANTERIOR'!K33</f>
        <v>0</v>
      </c>
      <c r="L13" s="11" t="str">
        <f>'[1]CM ANTERIOR'!L33</f>
        <v>GESTIÓN LEGAL Y DEFENSA JUDICIAL</v>
      </c>
      <c r="M13" s="12" t="str">
        <f>'[1]CM ANTERIOR'!M33</f>
        <v>R19</v>
      </c>
      <c r="N13" s="13" t="str">
        <f>'[1]CM ANTERIOR'!U33</f>
        <v>Utilización de información privilegiada de manera indebida, orientando la defensa de la entidad para beneficio propio o de un tercero</v>
      </c>
      <c r="O13" s="14" t="str">
        <f>'[1]CM ANTERIOR'!V33</f>
        <v>Si</v>
      </c>
      <c r="P13" s="14" t="str">
        <f>'[1]CM ANTERIOR'!AA33</f>
        <v>Riesgo Corrupción</v>
      </c>
      <c r="Q13" s="14" t="str">
        <f>'[1]CM ANTERIOR'!AB33</f>
        <v>Corrupción</v>
      </c>
      <c r="R13" s="13" t="str">
        <f>'[1]CM ANTERIOR'!BI33</f>
        <v>Falta de experiencia en la defensa de las entidades públicas de los abogados contratados.</v>
      </c>
      <c r="S13" s="13">
        <f>'[1]CM ANTERIOR'!EW33</f>
        <v>3</v>
      </c>
      <c r="T13" s="14" t="str">
        <f>'[1]CM ANTERIOR'!EX33</f>
        <v>Posible</v>
      </c>
      <c r="U13" s="13">
        <f>'[1]CM ANTERIOR'!EY33</f>
        <v>4</v>
      </c>
      <c r="V13" s="14" t="str">
        <f>'[1]CM ANTERIOR'!EZ33</f>
        <v>Mayor</v>
      </c>
      <c r="W13" s="13">
        <f>'[1]CM ANTERIOR'!FA33</f>
        <v>12</v>
      </c>
      <c r="X13" s="14" t="str">
        <f>'[1]CM ANTERIOR'!FB33</f>
        <v>Extremo</v>
      </c>
      <c r="Y13" s="15" t="str">
        <f>'[1]CM ANTERIOR'!EV33</f>
        <v>Reducir</v>
      </c>
      <c r="Z13" s="12" t="str">
        <f>'[1]CM ANTERIOR'!BT33</f>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
      <c r="AA13" s="13" t="str">
        <f>'[1]CM ANTERIOR'!CO33</f>
        <v>Acta individuales, Actas de Comité de Conciliación y en la Política de Defensa Judicial</v>
      </c>
      <c r="AB13" s="13" t="str">
        <f>'[1]CM ANTERIOR'!CP33</f>
        <v>Jefe Oficina Jurídica con apoyo del Coordinador Grupo Judiciales y Litigantes</v>
      </c>
      <c r="AC13" s="13" t="str">
        <f>'[1]CM ANTERIOR'!CQ33</f>
        <v>4° trimestre 2020
1°, 2°, 3° y 4° trimestre de 2021</v>
      </c>
      <c r="AD13" s="13" t="str">
        <f>'[1]CM ANTERIOR'!CR33</f>
        <v xml:space="preserve">Socialización de la política de defensa Judicial </v>
      </c>
      <c r="AE13" s="16" t="str">
        <f>'[1]CM ANTERIOR'!CS33</f>
        <v>Política de defensa Judicial Socializada/ Política de Defensa Judicial Diseñada</v>
      </c>
      <c r="AF13" s="11" t="str">
        <f>'[1]CM ANTERIOR'!CT33</f>
        <v>No Aplica</v>
      </c>
      <c r="AG13" s="13" t="str">
        <f>'[1]CM ANTERIOR'!DO33</f>
        <v>No Aplica</v>
      </c>
      <c r="AH13" s="13" t="str">
        <f>'[1]CM ANTERIOR'!DP33</f>
        <v>No Aplica</v>
      </c>
      <c r="AI13" s="13" t="str">
        <f>'[1]CM ANTERIOR'!DQ33</f>
        <v>No Aplica</v>
      </c>
      <c r="AJ13" s="13" t="str">
        <f>'[1]CM ANTERIOR'!DR33</f>
        <v>No Aplica</v>
      </c>
      <c r="AK13" s="16" t="str">
        <f>'[1]CM ANTERIOR'!DS33</f>
        <v>No Aplica</v>
      </c>
      <c r="AL13" s="12" t="str">
        <f>'[1]CM ANTERIOR'!DT33</f>
        <v>No Aplica</v>
      </c>
      <c r="AM13" s="13" t="str" cm="1">
        <f t="array" ref="AM13">'[1]CM ANTERIOR'!EO33:EO33</f>
        <v>No Aplica</v>
      </c>
      <c r="AN13" s="13" t="str" cm="1">
        <f t="array" ref="AN13">'[1]CM ANTERIOR'!EP33:EP33</f>
        <v>No Aplica</v>
      </c>
      <c r="AO13" s="13" t="str" cm="1">
        <f t="array" ref="AO13">'[1]CM ANTERIOR'!EQ33:EQ33</f>
        <v>No Aplica</v>
      </c>
      <c r="AP13" s="16" t="str" cm="1">
        <f t="array" ref="AP13">'[1]CM ANTERIOR'!ER33:ER33</f>
        <v>No Aplica</v>
      </c>
      <c r="AQ13" s="16" t="str" cm="1">
        <f t="array" ref="AQ13">'[1]CM ANTERIOR'!ES33:ES33</f>
        <v>No Aplica</v>
      </c>
    </row>
    <row r="14" spans="1:43" ht="90" x14ac:dyDescent="0.25">
      <c r="A14" s="11" t="s">
        <v>0</v>
      </c>
      <c r="B14" s="11">
        <f>'[1]CM ANTERIOR'!B35</f>
        <v>0</v>
      </c>
      <c r="C14" s="11">
        <f>'[1]CM ANTERIOR'!C35</f>
        <v>0</v>
      </c>
      <c r="D14" s="11">
        <f>'[1]CM ANTERIOR'!D35</f>
        <v>0</v>
      </c>
      <c r="E14" s="11">
        <f>'[1]CM ANTERIOR'!E35</f>
        <v>0</v>
      </c>
      <c r="F14" s="11">
        <f>'[1]CM ANTERIOR'!F35</f>
        <v>0</v>
      </c>
      <c r="G14" s="11">
        <f>'[1]CM ANTERIOR'!G35</f>
        <v>0</v>
      </c>
      <c r="H14" s="11">
        <f>'[1]CM ANTERIOR'!H35</f>
        <v>0</v>
      </c>
      <c r="I14" s="11">
        <f>'[1]CM ANTERIOR'!I35</f>
        <v>0</v>
      </c>
      <c r="J14" s="11">
        <f>'[1]CM ANTERIOR'!J35</f>
        <v>0</v>
      </c>
      <c r="K14" s="11">
        <f>'[1]CM ANTERIOR'!K35</f>
        <v>0</v>
      </c>
      <c r="L14" s="11" t="str">
        <f>'[1]CM ANTERIOR'!L35</f>
        <v>GESTIÓN LEGAL Y DEFENSA JUDICIAL</v>
      </c>
      <c r="M14" s="12" t="str">
        <f>'[1]CM ANTERIOR'!M35</f>
        <v>R20</v>
      </c>
      <c r="N14" s="13" t="str">
        <f>'[1]CM ANTERIOR'!U35</f>
        <v>Decisiones judiciales contra la evidencia de la realidad jurídica en contra de los intereses de a entidad a favor propio y de terceros</v>
      </c>
      <c r="O14" s="14" t="str">
        <f>'[1]CM ANTERIOR'!V35</f>
        <v>Si</v>
      </c>
      <c r="P14" s="14" t="str">
        <f>'[1]CM ANTERIOR'!AA35</f>
        <v>Riesgo Corrupción</v>
      </c>
      <c r="Q14" s="14" t="str">
        <f>'[1]CM ANTERIOR'!AB35</f>
        <v>Corrupción</v>
      </c>
      <c r="R14" s="13" t="str">
        <f>'[1]CM ANTERIOR'!BI35</f>
        <v>Falta de mecanismos de control y seguimiento a la actividad de defensa judicial de los apoderados</v>
      </c>
      <c r="S14" s="13">
        <f>'[1]CM ANTERIOR'!EW35</f>
        <v>3</v>
      </c>
      <c r="T14" s="14" t="str">
        <f>'[1]CM ANTERIOR'!EX35</f>
        <v>Posible</v>
      </c>
      <c r="U14" s="13">
        <f>'[1]CM ANTERIOR'!EY35</f>
        <v>4</v>
      </c>
      <c r="V14" s="14" t="str">
        <f>'[1]CM ANTERIOR'!EZ35</f>
        <v>Mayor</v>
      </c>
      <c r="W14" s="13">
        <f>'[1]CM ANTERIOR'!FA35</f>
        <v>12</v>
      </c>
      <c r="X14" s="14" t="str">
        <f>'[1]CM ANTERIOR'!FB35</f>
        <v>Extremo</v>
      </c>
      <c r="Y14" s="15" t="str">
        <f>'[1]CM ANTERIOR'!EV35</f>
        <v>Reducir</v>
      </c>
      <c r="Z14" s="12" t="str">
        <f>'[1]CM ANTERIOR'!BT35</f>
        <v>Verificar trimestralmente las actuaciones judiciales adelantadas por los apoderados estén acordes con las directrices institucionales
y cuando detecte inconsistencias, informará a la Jefatura y propondrá acciones correctivas, que una vez aprobadas en acta, serán adoptadas</v>
      </c>
      <c r="AA14" s="13" t="str">
        <f>'[1]CM ANTERIOR'!CO35</f>
        <v xml:space="preserve">Acta de trabajo donde queden los compromisos y el coordinador aplica las acciones </v>
      </c>
      <c r="AB14" s="13" t="str">
        <f>'[1]CM ANTERIOR'!CP35</f>
        <v xml:space="preserve">Coordinador del Grupo de defensa judicial y litigantes </v>
      </c>
      <c r="AC14" s="13" t="str">
        <f>'[1]CM ANTERIOR'!CQ35</f>
        <v>4° trimestre 2020
1°, 2°, 3° y 4° trimestre de 2021</v>
      </c>
      <c r="AD14" s="13" t="str">
        <f>'[1]CM ANTERIOR'!CR35</f>
        <v>Correcciones</v>
      </c>
      <c r="AE14" s="16" t="str">
        <f>'[1]CM ANTERIOR'!CS35</f>
        <v># de controles implementados /# de desviaciones plasmadas en el acta</v>
      </c>
      <c r="AF14" s="11" t="str">
        <f>'[1]CM ANTERIOR'!CT35</f>
        <v>No Aplica</v>
      </c>
      <c r="AG14" s="13" t="str">
        <f>'[1]CM ANTERIOR'!DO35</f>
        <v>No Aplica</v>
      </c>
      <c r="AH14" s="13" t="str">
        <f>'[1]CM ANTERIOR'!DP35</f>
        <v>No Aplica</v>
      </c>
      <c r="AI14" s="13" t="str">
        <f>'[1]CM ANTERIOR'!DQ35</f>
        <v>No Aplica</v>
      </c>
      <c r="AJ14" s="13" t="str">
        <f>'[1]CM ANTERIOR'!DR35</f>
        <v>No Aplica</v>
      </c>
      <c r="AK14" s="16" t="str">
        <f>'[1]CM ANTERIOR'!DS35</f>
        <v>No Aplica</v>
      </c>
      <c r="AL14" s="12" t="str">
        <f>'[1]CM ANTERIOR'!DT35</f>
        <v>No Aplica</v>
      </c>
      <c r="AM14" s="13" t="str" cm="1">
        <f t="array" ref="AM14">'[1]CM ANTERIOR'!EO35:EO35</f>
        <v>No Aplica</v>
      </c>
      <c r="AN14" s="13" t="str" cm="1">
        <f t="array" ref="AN14">'[1]CM ANTERIOR'!EP35:EP35</f>
        <v>No Aplica</v>
      </c>
      <c r="AO14" s="13" t="str" cm="1">
        <f t="array" ref="AO14">'[1]CM ANTERIOR'!EQ35:EQ35</f>
        <v>No Aplica</v>
      </c>
      <c r="AP14" s="16" t="str" cm="1">
        <f t="array" ref="AP14">'[1]CM ANTERIOR'!ER35:ER35</f>
        <v>No Aplica</v>
      </c>
      <c r="AQ14" s="16" t="str" cm="1">
        <f t="array" ref="AQ14">'[1]CM ANTERIOR'!ES35:ES35</f>
        <v>No Aplica</v>
      </c>
    </row>
    <row r="15" spans="1:43" ht="390" x14ac:dyDescent="0.25">
      <c r="A15" s="11" t="s">
        <v>0</v>
      </c>
      <c r="B15" s="11">
        <f>'[1]CM ANTERIOR'!B36</f>
        <v>0</v>
      </c>
      <c r="C15" s="11">
        <f>'[1]CM ANTERIOR'!C36</f>
        <v>0</v>
      </c>
      <c r="D15" s="11">
        <f>'[1]CM ANTERIOR'!D36</f>
        <v>0</v>
      </c>
      <c r="E15" s="11">
        <f>'[1]CM ANTERIOR'!E36</f>
        <v>0</v>
      </c>
      <c r="F15" s="11">
        <f>'[1]CM ANTERIOR'!F36</f>
        <v>0</v>
      </c>
      <c r="G15" s="11">
        <f>'[1]CM ANTERIOR'!G36</f>
        <v>0</v>
      </c>
      <c r="H15" s="11">
        <f>'[1]CM ANTERIOR'!H36</f>
        <v>0</v>
      </c>
      <c r="I15" s="11">
        <f>'[1]CM ANTERIOR'!I36</f>
        <v>0</v>
      </c>
      <c r="J15" s="11">
        <f>'[1]CM ANTERIOR'!J36</f>
        <v>0</v>
      </c>
      <c r="K15" s="11">
        <f>'[1]CM ANTERIOR'!K36</f>
        <v>0</v>
      </c>
      <c r="L15" s="11" t="str">
        <f>'[1]CM ANTERIOR'!L36</f>
        <v xml:space="preserve">	
CONTROL FINANCIERO Y CONTABLE</v>
      </c>
      <c r="M15" s="12" t="str">
        <f>'[1]CM ANTERIOR'!M36</f>
        <v>R21</v>
      </c>
      <c r="N15" s="13" t="str">
        <f>'[1]CM ANTERIOR'!U36</f>
        <v>Posibilidad de generar informes y estados financieros no razonables</v>
      </c>
      <c r="O15" s="14" t="str">
        <f>'[1]CM ANTERIOR'!V36</f>
        <v>Si</v>
      </c>
      <c r="P15" s="14" t="str">
        <f>'[1]CM ANTERIOR'!AA36</f>
        <v>Riesgo Gestión Proceso</v>
      </c>
      <c r="Q15" s="14" t="str">
        <f>'[1]CM ANTERIOR'!AB36</f>
        <v>Financieros</v>
      </c>
      <c r="R15" s="13" t="str">
        <f>'[1]CM ANTERIOR'!BI36</f>
        <v>Incumplimiento de la política de operación mediante la cual todos los hechos económicos ocurridos en cualquier dependencia de la entidad sean informados de manera oportuna al área contable</v>
      </c>
      <c r="S15" s="13">
        <f>'[1]CM ANTERIOR'!EW36</f>
        <v>4</v>
      </c>
      <c r="T15" s="14" t="str">
        <f>'[1]CM ANTERIOR'!EX36</f>
        <v>Probable</v>
      </c>
      <c r="U15" s="13">
        <f>'[1]CM ANTERIOR'!EY36</f>
        <v>2</v>
      </c>
      <c r="V15" s="14" t="str">
        <f>'[1]CM ANTERIOR'!EZ36</f>
        <v>Menor</v>
      </c>
      <c r="W15" s="13">
        <f>'[1]CM ANTERIOR'!FA36</f>
        <v>8</v>
      </c>
      <c r="X15" s="14" t="str">
        <f>'[1]CM ANTERIOR'!FB36</f>
        <v>Alto</v>
      </c>
      <c r="Y15" s="15" t="str">
        <f>'[1]CM ANTERIOR'!EV36</f>
        <v>Reducir</v>
      </c>
      <c r="Z15" s="12" t="str">
        <f>'[1]CM ANTERIOR'!BT36</f>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
      <c r="AA15" s="13" t="str">
        <f>'[1]CM ANTERIOR'!CO36</f>
        <v xml:space="preserve"> memorando circular</v>
      </c>
      <c r="AB15" s="13" t="str">
        <f>'[1]CM ANTERIOR'!CP36</f>
        <v>Subdirectora Financiera</v>
      </c>
      <c r="AC15" s="13" t="str">
        <f>'[1]CM ANTERIOR'!CQ36</f>
        <v>3° Y 4° TRIMESTRE</v>
      </c>
      <c r="AD15" s="13" t="str">
        <f>'[1]CM ANTERIOR'!CR36</f>
        <v>Índice de cumplimiento actividades</v>
      </c>
      <c r="AE15" s="16" t="str">
        <f>'[1]CM ANTERIOR'!CS36</f>
        <v>N°  de  memorandos enviados/  N°  de memorandos por enviar</v>
      </c>
      <c r="AF15" s="11" t="str">
        <f>'[1]CM ANTERIOR'!CT36</f>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
      <c r="AG15" s="13" t="str">
        <f>'[1]CM ANTERIOR'!DO36</f>
        <v xml:space="preserve"> memorando circular</v>
      </c>
      <c r="AH15" s="13" t="str">
        <f>'[1]CM ANTERIOR'!DP36</f>
        <v>Subdirectora Financiera</v>
      </c>
      <c r="AI15" s="13" t="str">
        <f>'[1]CM ANTERIOR'!DQ36</f>
        <v>3° Y 4° TRIMESTRE</v>
      </c>
      <c r="AJ15" s="13" t="str">
        <f>'[1]CM ANTERIOR'!DR36</f>
        <v>Índice de cumplimiento actividades</v>
      </c>
      <c r="AK15" s="16" t="str">
        <f>'[1]CM ANTERIOR'!DS36</f>
        <v>N°  de  memorandos enviados/  N°  de memorandos por enviar</v>
      </c>
      <c r="AL15" s="12" t="str">
        <f>'[1]CM ANTERIOR'!DT36</f>
        <v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v>
      </c>
      <c r="AM15" s="13" t="str" cm="1">
        <f t="array" ref="AM15">'[1]CM ANTERIOR'!EO36:EO36</f>
        <v>memorando circular</v>
      </c>
      <c r="AN15" s="13" t="str" cm="1">
        <f t="array" ref="AN15">'[1]CM ANTERIOR'!EP36:EP36</f>
        <v xml:space="preserve">Coordinador del Grupo de Contabilidad </v>
      </c>
      <c r="AO15" s="13" t="str" cm="1">
        <f t="array" ref="AO15">'[1]CM ANTERIOR'!EQ36:EQ36</f>
        <v>3° Y 4° TRIMESTRE</v>
      </c>
      <c r="AP15" s="16" t="str" cm="1">
        <f t="array" ref="AP15">'[1]CM ANTERIOR'!ER36:ER36</f>
        <v>Índice de cumplimiento actividades</v>
      </c>
      <c r="AQ15" s="16" t="str" cm="1">
        <f t="array" ref="AQ15">'[1]CM ANTERIOR'!ES36:ES36</f>
        <v>Índice de cumplimiento actividades: N°  de envíos de relación de los convenios y contratos pendientes por  liquidar y/o legalizar  /  N°  de  relación de los convenios y contratos pendientes por  liquidar y/o legalizar  por enviar en el periodo</v>
      </c>
    </row>
    <row r="16" spans="1:43" ht="105" x14ac:dyDescent="0.25">
      <c r="A16" s="11" t="s">
        <v>0</v>
      </c>
      <c r="B16" s="11">
        <f>'[1]CM ANTERIOR'!B37</f>
        <v>0</v>
      </c>
      <c r="C16" s="11">
        <f>'[1]CM ANTERIOR'!C37</f>
        <v>0</v>
      </c>
      <c r="D16" s="11">
        <f>'[1]CM ANTERIOR'!D37</f>
        <v>0</v>
      </c>
      <c r="E16" s="11">
        <f>'[1]CM ANTERIOR'!E37</f>
        <v>0</v>
      </c>
      <c r="F16" s="11">
        <f>'[1]CM ANTERIOR'!F37</f>
        <v>0</v>
      </c>
      <c r="G16" s="11">
        <f>'[1]CM ANTERIOR'!G37</f>
        <v>0</v>
      </c>
      <c r="H16" s="11">
        <f>'[1]CM ANTERIOR'!H37</f>
        <v>0</v>
      </c>
      <c r="I16" s="11">
        <f>'[1]CM ANTERIOR'!I37</f>
        <v>0</v>
      </c>
      <c r="J16" s="11">
        <f>'[1]CM ANTERIOR'!J37</f>
        <v>0</v>
      </c>
      <c r="K16" s="11">
        <f>'[1]CM ANTERIOR'!K37</f>
        <v>0</v>
      </c>
      <c r="L16" s="11" t="str">
        <f>'[1]CM ANTERIOR'!L37</f>
        <v xml:space="preserve">	
CONTROL FINANCIERO Y CONTABLE</v>
      </c>
      <c r="M16" s="12" t="str">
        <f>'[1]CM ANTERIOR'!M37</f>
        <v>R22</v>
      </c>
      <c r="N16" s="13" t="str">
        <f>'[1]CM ANTERIOR'!U37</f>
        <v>Información sobre hechos económicos, no reportada o reportada inoportunamente y/o con errores en los soportes, por parte de los responsables de cada Dependencia, dificultando la veracidad y oportunidad de los registros contables, pudiendo ser intencional o con beneficio particular</v>
      </c>
      <c r="O16" s="14" t="str">
        <f>'[1]CM ANTERIOR'!V37</f>
        <v>Si</v>
      </c>
      <c r="P16" s="14" t="str">
        <f>'[1]CM ANTERIOR'!AA37</f>
        <v>Riesgo Corrupción</v>
      </c>
      <c r="Q16" s="14" t="str">
        <f>'[1]CM ANTERIOR'!AB37</f>
        <v>Corrupción</v>
      </c>
      <c r="R16" s="13" t="str">
        <f>'[1]CM ANTERIOR'!BI37</f>
        <v>Desconocimiento de las funciones a realizar y por ende de las consecuencias que se puedan generar (afecta el cambio de personal)</v>
      </c>
      <c r="S16" s="13">
        <f>'[1]CM ANTERIOR'!EW37</f>
        <v>3</v>
      </c>
      <c r="T16" s="14" t="str">
        <f>'[1]CM ANTERIOR'!EX37</f>
        <v>Posible</v>
      </c>
      <c r="U16" s="13">
        <f>'[1]CM ANTERIOR'!EY37</f>
        <v>4</v>
      </c>
      <c r="V16" s="14" t="str">
        <f>'[1]CM ANTERIOR'!EZ37</f>
        <v>Mayor</v>
      </c>
      <c r="W16" s="13">
        <f>'[1]CM ANTERIOR'!FA37</f>
        <v>12</v>
      </c>
      <c r="X16" s="14" t="str">
        <f>'[1]CM ANTERIOR'!FB37</f>
        <v>Extremo</v>
      </c>
      <c r="Y16" s="15" t="str">
        <f>'[1]CM ANTERIOR'!EV37</f>
        <v>Reducir</v>
      </c>
      <c r="Z16" s="12" t="str">
        <f>'[1]CM ANTERIOR'!BT37</f>
        <v>La Subdirectora Financiera y el Coordinador de los respectivos grupos de trabajo, anualmente actualizará los procedimientos de acuerdo con las normas vigentes, dejando evidencia en formato de reuniones y registro en kawak.</v>
      </c>
      <c r="AA16" s="13" t="str">
        <f>'[1]CM ANTERIOR'!CO37</f>
        <v>Kawak</v>
      </c>
      <c r="AB16" s="13" t="str">
        <f>'[1]CM ANTERIOR'!CP37</f>
        <v>Subdirectora Financiera</v>
      </c>
      <c r="AC16" s="13" t="str">
        <f>'[1]CM ANTERIOR'!CQ37</f>
        <v>Anual</v>
      </c>
      <c r="AD16" s="13" t="str">
        <f>'[1]CM ANTERIOR'!CR37</f>
        <v>Actualización de procedimientos</v>
      </c>
      <c r="AE16" s="16" t="str">
        <f>'[1]CM ANTERIOR'!CS37</f>
        <v># procedimientos actualizados / Total de procedimientos</v>
      </c>
      <c r="AF16" s="11" t="str">
        <f>'[1]CM ANTERIOR'!CT37</f>
        <v>No Aplica</v>
      </c>
      <c r="AG16" s="13" t="str">
        <f>'[1]CM ANTERIOR'!DO37</f>
        <v>No Aplica</v>
      </c>
      <c r="AH16" s="13" t="str">
        <f>'[1]CM ANTERIOR'!DP37</f>
        <v>No Aplica</v>
      </c>
      <c r="AI16" s="13" t="str">
        <f>'[1]CM ANTERIOR'!DQ37</f>
        <v>No Aplica</v>
      </c>
      <c r="AJ16" s="13" t="str">
        <f>'[1]CM ANTERIOR'!DR37</f>
        <v>n</v>
      </c>
      <c r="AK16" s="16" t="str">
        <f>'[1]CM ANTERIOR'!DS37</f>
        <v>No Aplica</v>
      </c>
      <c r="AL16" s="12" t="str">
        <f>'[1]CM ANTERIOR'!DT37</f>
        <v>No Aplica</v>
      </c>
      <c r="AM16" s="13" t="str" cm="1">
        <f t="array" ref="AM16">'[1]CM ANTERIOR'!EO37:EO37</f>
        <v>No Aplica</v>
      </c>
      <c r="AN16" s="13" t="str" cm="1">
        <f t="array" ref="AN16">'[1]CM ANTERIOR'!EP37:EP37</f>
        <v>No Aplica</v>
      </c>
      <c r="AO16" s="13" t="str" cm="1">
        <f t="array" ref="AO16">'[1]CM ANTERIOR'!EQ37:EQ37</f>
        <v>No Aplica</v>
      </c>
      <c r="AP16" s="16" t="str" cm="1">
        <f t="array" ref="AP16">'[1]CM ANTERIOR'!ER37:ER37</f>
        <v>No Aplica</v>
      </c>
      <c r="AQ16" s="16" t="str" cm="1">
        <f t="array" ref="AQ16">'[1]CM ANTERIOR'!ES37:ES37</f>
        <v>No Aplica</v>
      </c>
    </row>
    <row r="17" spans="1:43" ht="129" x14ac:dyDescent="0.25">
      <c r="A17" s="11" t="s">
        <v>0</v>
      </c>
      <c r="B17" s="11">
        <f>'[1]CM ANTERIOR'!B39</f>
        <v>0</v>
      </c>
      <c r="C17" s="11">
        <f>'[1]CM ANTERIOR'!C39</f>
        <v>0</v>
      </c>
      <c r="D17" s="11" t="str">
        <f>'[1]CM ANTERIOR'!D39</f>
        <v>x</v>
      </c>
      <c r="E17" s="11">
        <f>'[1]CM ANTERIOR'!E39</f>
        <v>0</v>
      </c>
      <c r="F17" s="11">
        <f>'[1]CM ANTERIOR'!F39</f>
        <v>0</v>
      </c>
      <c r="G17" s="11">
        <f>'[1]CM ANTERIOR'!G39</f>
        <v>0</v>
      </c>
      <c r="H17" s="11">
        <f>'[1]CM ANTERIOR'!H39</f>
        <v>0</v>
      </c>
      <c r="I17" s="11">
        <f>'[1]CM ANTERIOR'!I39</f>
        <v>0</v>
      </c>
      <c r="J17" s="11">
        <f>'[1]CM ANTERIOR'!J39</f>
        <v>0</v>
      </c>
      <c r="K17" s="11">
        <f>'[1]CM ANTERIOR'!K39</f>
        <v>0</v>
      </c>
      <c r="L17" s="11" t="str">
        <f>'[1]CM ANTERIOR'!L39</f>
        <v>PROGRAMA DE SEGURIDAD EN CARRETERAS NACIONALES</v>
      </c>
      <c r="M17" s="12" t="str">
        <f>'[1]CM ANTERIOR'!M39</f>
        <v>R23</v>
      </c>
      <c r="N17" s="13" t="str">
        <f>'[1]CM ANTERIOR'!U39</f>
        <v>Reacción No oportuna a novedades de inseguridad en las vías</v>
      </c>
      <c r="O17" s="14" t="str">
        <f>'[1]CM ANTERIOR'!V39</f>
        <v>Borrador</v>
      </c>
      <c r="P17" s="14" t="str">
        <f>'[1]CM ANTERIOR'!AA39</f>
        <v>Riesgo Gestión Estratégico</v>
      </c>
      <c r="Q17" s="14" t="str">
        <f>'[1]CM ANTERIOR'!AB39</f>
        <v>Estratégicos</v>
      </c>
      <c r="R17" s="13" t="str">
        <f>'[1]CM ANTERIOR'!BI39</f>
        <v xml:space="preserve">El PSCN asigna a las fuerzas el parque automotor  y  se desconocen los controles al mismo ,por parte de las fuerzas </v>
      </c>
      <c r="S17" s="13">
        <f>'[1]CM ANTERIOR'!EW39</f>
        <v>1</v>
      </c>
      <c r="T17" s="14" t="str">
        <f>'[1]CM ANTERIOR'!EX39</f>
        <v>Rara Vez</v>
      </c>
      <c r="U17" s="13">
        <f>'[1]CM ANTERIOR'!EY39</f>
        <v>4</v>
      </c>
      <c r="V17" s="14" t="str">
        <f>'[1]CM ANTERIOR'!EZ39</f>
        <v>Mayor</v>
      </c>
      <c r="W17" s="13">
        <f>'[1]CM ANTERIOR'!FA39</f>
        <v>4</v>
      </c>
      <c r="X17" s="14" t="str">
        <f>'[1]CM ANTERIOR'!FB39</f>
        <v>Alto</v>
      </c>
      <c r="Y17" s="15" t="str">
        <f>'[1]CM ANTERIOR'!EV39</f>
        <v>Reducir</v>
      </c>
      <c r="Z17" s="12" t="str">
        <f>'[1]CM ANTERIOR'!BT39</f>
        <v>Actualizar mensualmente el control a los inventarios entregados a las fuerzas, teniendo en cuanta las Actas de comité de seguimiento.
En caso de mora en los reintegros se hace requerimiento escrito a las fuerzas</v>
      </c>
      <c r="AA17" s="13" t="str">
        <f>'[1]CM ANTERIOR'!CO39</f>
        <v>Inventario de bienes y oficios cuando aplique</v>
      </c>
      <c r="AB17" s="13" t="str">
        <f>'[1]CM ANTERIOR'!CP39</f>
        <v xml:space="preserve">Coordinador del programa Seguridad Carreteras Nacionales
con apoyo de los Profesionales de Apoyo a la Gestión
</v>
      </c>
      <c r="AC17" s="13" t="str">
        <f>'[1]CM ANTERIOR'!CQ39</f>
        <v>4° Trimestre de 2020</v>
      </c>
      <c r="AD17" s="13" t="str">
        <f>'[1]CM ANTERIOR'!CR39</f>
        <v>Inventario actualizado</v>
      </c>
      <c r="AE17" s="16" t="str">
        <f>'[1]CM ANTERIOR'!CS39</f>
        <v># de novedades encontradas/# total de novedades del mes, mensual</v>
      </c>
      <c r="AF17" s="11" t="str">
        <f>'[1]CM ANTERIOR'!CT39</f>
        <v>No Aplica</v>
      </c>
      <c r="AG17" s="13" t="str">
        <f>'[1]CM ANTERIOR'!DO39</f>
        <v>No Aplica</v>
      </c>
      <c r="AH17" s="13" t="str">
        <f>'[1]CM ANTERIOR'!DP39</f>
        <v>No Aplica</v>
      </c>
      <c r="AI17" s="13" t="str">
        <f>'[1]CM ANTERIOR'!DQ39</f>
        <v>No Aplica</v>
      </c>
      <c r="AJ17" s="13" t="str">
        <f>'[1]CM ANTERIOR'!DR39</f>
        <v>No Aplica</v>
      </c>
      <c r="AK17" s="16" t="str">
        <f>'[1]CM ANTERIOR'!DS39</f>
        <v>No Aplica</v>
      </c>
      <c r="AL17" s="12" t="str">
        <f>'[1]CM ANTERIOR'!DT39</f>
        <v>No Aplica</v>
      </c>
      <c r="AM17" s="13" t="str" cm="1">
        <f t="array" ref="AM17">'[1]CM ANTERIOR'!EO39:EO39</f>
        <v>No Aplica</v>
      </c>
      <c r="AN17" s="13" t="str" cm="1">
        <f t="array" ref="AN17">'[1]CM ANTERIOR'!EP39:EP39</f>
        <v>No Aplica</v>
      </c>
      <c r="AO17" s="13" t="str" cm="1">
        <f t="array" ref="AO17">'[1]CM ANTERIOR'!EQ39:EQ39</f>
        <v>No Aplica</v>
      </c>
      <c r="AP17" s="16" t="str" cm="1">
        <f t="array" ref="AP17">'[1]CM ANTERIOR'!ER39:ER39</f>
        <v>No Aplica</v>
      </c>
      <c r="AQ17" s="17">
        <f>'[1]CM ANTERIOR'!ES96</f>
        <v>0</v>
      </c>
    </row>
    <row r="18" spans="1:43" ht="105" x14ac:dyDescent="0.25">
      <c r="A18" s="11" t="s">
        <v>0</v>
      </c>
      <c r="B18" s="11">
        <f>'[1]CM ANTERIOR'!B40</f>
        <v>0</v>
      </c>
      <c r="C18" s="11">
        <f>'[1]CM ANTERIOR'!C40</f>
        <v>0</v>
      </c>
      <c r="D18" s="11">
        <f>'[1]CM ANTERIOR'!D40</f>
        <v>0</v>
      </c>
      <c r="E18" s="11">
        <f>'[1]CM ANTERIOR'!E40</f>
        <v>0</v>
      </c>
      <c r="F18" s="11">
        <f>'[1]CM ANTERIOR'!F40</f>
        <v>0</v>
      </c>
      <c r="G18" s="11">
        <f>'[1]CM ANTERIOR'!G40</f>
        <v>0</v>
      </c>
      <c r="H18" s="11">
        <f>'[1]CM ANTERIOR'!H40</f>
        <v>0</v>
      </c>
      <c r="I18" s="11">
        <f>'[1]CM ANTERIOR'!I40</f>
        <v>0</v>
      </c>
      <c r="J18" s="11">
        <f>'[1]CM ANTERIOR'!J40</f>
        <v>0</v>
      </c>
      <c r="K18" s="11">
        <f>'[1]CM ANTERIOR'!K40</f>
        <v>0</v>
      </c>
      <c r="L18" s="11" t="str">
        <f>'[1]CM ANTERIOR'!L40</f>
        <v>PROGRAMA DE SEGURIDAD EN CARRETERAS NACIONALES</v>
      </c>
      <c r="M18" s="12" t="str">
        <f>'[1]CM ANTERIOR'!M40</f>
        <v>R24</v>
      </c>
      <c r="N18" s="13" t="str">
        <f>'[1]CM ANTERIOR'!U40</f>
        <v>Posibilidad de beneficiar a terceros a través del suministro de combustible autorizado para los vehículos del Programa de Seguridad en Carreteras Nacionales</v>
      </c>
      <c r="O18" s="14" t="str">
        <f>'[1]CM ANTERIOR'!V40</f>
        <v>Borrador</v>
      </c>
      <c r="P18" s="14" t="str">
        <f>'[1]CM ANTERIOR'!AA40</f>
        <v>Riesgo Corrupción</v>
      </c>
      <c r="Q18" s="14" t="str">
        <f>'[1]CM ANTERIOR'!AB40</f>
        <v>Corrupción</v>
      </c>
      <c r="R18" s="13" t="str">
        <f>'[1]CM ANTERIOR'!BI40</f>
        <v>Confabulación para la destinación de combustible a vehículos automotores no pertenecientes al PSCN</v>
      </c>
      <c r="S18" s="13">
        <f>'[1]CM ANTERIOR'!EW40</f>
        <v>1</v>
      </c>
      <c r="T18" s="14" t="str">
        <f>'[1]CM ANTERIOR'!EX40</f>
        <v>Rara Vez</v>
      </c>
      <c r="U18" s="13">
        <f>'[1]CM ANTERIOR'!EY40</f>
        <v>5</v>
      </c>
      <c r="V18" s="14" t="str">
        <f>'[1]CM ANTERIOR'!EZ40</f>
        <v>Catastrófico</v>
      </c>
      <c r="W18" s="13">
        <f>'[1]CM ANTERIOR'!FA40</f>
        <v>5</v>
      </c>
      <c r="X18" s="14" t="str">
        <f>'[1]CM ANTERIOR'!FB40</f>
        <v>Extremo</v>
      </c>
      <c r="Y18" s="15" t="str">
        <f>'[1]CM ANTERIOR'!EV40</f>
        <v>Reducir</v>
      </c>
      <c r="Z18" s="12" t="str">
        <f>'[1]CM ANTERIOR'!BT40</f>
        <v>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v>
      </c>
      <c r="AA18" s="13" t="str">
        <f>'[1]CM ANTERIOR'!CO40</f>
        <v>Correos, Oficios, Informes o actas de reunión</v>
      </c>
      <c r="AB18" s="13" t="str">
        <f>'[1]CM ANTERIOR'!CP40</f>
        <v>Supervisor del contrato de combustible</v>
      </c>
      <c r="AC18" s="13" t="str">
        <f>'[1]CM ANTERIOR'!CQ40</f>
        <v>Julio, agosto, septiembre, octubre, noviembre y diciembre</v>
      </c>
      <c r="AD18" s="13" t="str">
        <f>'[1]CM ANTERIOR'!CR40</f>
        <v>Porcentaje de consumo</v>
      </c>
      <c r="AE18" s="16" t="str">
        <f>'[1]CM ANTERIOR'!CS40</f>
        <v># galones consumidos / # galones asignados, quincenal.</v>
      </c>
      <c r="AF18" s="11" t="str">
        <f>'[1]CM ANTERIOR'!CT40</f>
        <v>No Aplica</v>
      </c>
      <c r="AG18" s="13" t="str">
        <f>'[1]CM ANTERIOR'!DO40</f>
        <v>No Aplica</v>
      </c>
      <c r="AH18" s="13" t="str">
        <f>'[1]CM ANTERIOR'!DP40</f>
        <v>No Aplica</v>
      </c>
      <c r="AI18" s="13" t="str">
        <f>'[1]CM ANTERIOR'!DQ40</f>
        <v>No Aplica</v>
      </c>
      <c r="AJ18" s="13" t="str">
        <f>'[1]CM ANTERIOR'!DR40</f>
        <v>No Aplica</v>
      </c>
      <c r="AK18" s="16" t="str">
        <f>'[1]CM ANTERIOR'!DS40</f>
        <v>No Aplica</v>
      </c>
      <c r="AL18" s="12" t="str">
        <f>'[1]CM ANTERIOR'!DT40</f>
        <v>No Aplica</v>
      </c>
      <c r="AM18" s="13" t="str" cm="1">
        <f t="array" ref="AM18">'[1]CM ANTERIOR'!EO40:EO40</f>
        <v>No Aplica</v>
      </c>
      <c r="AN18" s="13" t="str" cm="1">
        <f t="array" ref="AN18">'[1]CM ANTERIOR'!EP40:EP40</f>
        <v>No Aplica</v>
      </c>
      <c r="AO18" s="13" t="str" cm="1">
        <f t="array" ref="AO18">'[1]CM ANTERIOR'!EQ40:EQ40</f>
        <v>No Aplica</v>
      </c>
      <c r="AP18" s="16" t="str" cm="1">
        <f t="array" ref="AP18">'[1]CM ANTERIOR'!ER40:ER40</f>
        <v>No Aplica</v>
      </c>
      <c r="AQ18" s="17">
        <f>'[1]CM ANTERIOR'!ES97</f>
        <v>0</v>
      </c>
    </row>
    <row r="19" spans="1:43" s="18" customFormat="1" ht="105" x14ac:dyDescent="0.25">
      <c r="A19" s="11" t="s">
        <v>0</v>
      </c>
      <c r="B19" s="11">
        <f>'[1]CM ANTERIOR'!B41</f>
        <v>0</v>
      </c>
      <c r="C19" s="11">
        <f>'[1]CM ANTERIOR'!C41</f>
        <v>0</v>
      </c>
      <c r="D19" s="11">
        <f>'[1]CM ANTERIOR'!D41</f>
        <v>0</v>
      </c>
      <c r="E19" s="11">
        <f>'[1]CM ANTERIOR'!E41</f>
        <v>0</v>
      </c>
      <c r="F19" s="11">
        <f>'[1]CM ANTERIOR'!F41</f>
        <v>0</v>
      </c>
      <c r="G19" s="11">
        <f>'[1]CM ANTERIOR'!G41</f>
        <v>0</v>
      </c>
      <c r="H19" s="11">
        <f>'[1]CM ANTERIOR'!H41</f>
        <v>0</v>
      </c>
      <c r="I19" s="11">
        <f>'[1]CM ANTERIOR'!I41</f>
        <v>0</v>
      </c>
      <c r="J19" s="11">
        <f>'[1]CM ANTERIOR'!J41</f>
        <v>0</v>
      </c>
      <c r="K19" s="11">
        <f>'[1]CM ANTERIOR'!K41</f>
        <v>0</v>
      </c>
      <c r="L19" s="11" t="str">
        <f>'[1]CM ANTERIOR'!L41</f>
        <v>GESTIÓN CONTRACTUAL</v>
      </c>
      <c r="M19" s="12" t="str">
        <f>'[1]CM ANTERIOR'!M41</f>
        <v>R25</v>
      </c>
      <c r="N19" s="13" t="str">
        <f>'[1]CM ANTERIOR'!U41</f>
        <v xml:space="preserve">Realizar ajustes en la estructuración de un proceso de selección, aprovechando el conocimiento que se tiene de la gestión contractual, favoreciendo un proponente con el fin de percibir una retribución </v>
      </c>
      <c r="O19" s="14" t="str">
        <f>'[1]CM ANTERIOR'!V41</f>
        <v>Si</v>
      </c>
      <c r="P19" s="14" t="str">
        <f>'[1]CM ANTERIOR'!AA41</f>
        <v>Riesgo Corrupción</v>
      </c>
      <c r="Q19" s="14" t="str">
        <f>'[1]CM ANTERIOR'!AB41</f>
        <v>Corrupción</v>
      </c>
      <c r="R19" s="13" t="str">
        <f>'[1]CM ANTERIOR'!BI41</f>
        <v>Intereses particulares económicos</v>
      </c>
      <c r="S19" s="13">
        <f>'[1]CM ANTERIOR'!EW41</f>
        <v>2</v>
      </c>
      <c r="T19" s="14" t="str">
        <f>'[1]CM ANTERIOR'!EX41</f>
        <v>Improbable</v>
      </c>
      <c r="U19" s="13">
        <f>'[1]CM ANTERIOR'!EY41</f>
        <v>5</v>
      </c>
      <c r="V19" s="14" t="str">
        <f>'[1]CM ANTERIOR'!EZ41</f>
        <v>Catastrófico</v>
      </c>
      <c r="W19" s="13">
        <f>'[1]CM ANTERIOR'!FA41</f>
        <v>10</v>
      </c>
      <c r="X19" s="14" t="str">
        <f>'[1]CM ANTERIOR'!FB41</f>
        <v>Extremo</v>
      </c>
      <c r="Y19" s="15" t="str">
        <f>'[1]CM ANTERIOR'!EV41</f>
        <v>Reducir</v>
      </c>
      <c r="Z19" s="12" t="str">
        <f>'[1]CM ANTERIOR'!BT41</f>
        <v>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v>
      </c>
      <c r="AA19" s="13" t="str">
        <f>'[1]CM ANTERIOR'!CO41</f>
        <v xml:space="preserve">Expediente contractual
Acta de respuesta a las observaciones a los prepliegos y pliegos definitivos
</v>
      </c>
      <c r="AB19" s="13" t="str">
        <f>'[1]CM ANTERIOR'!CP41</f>
        <v xml:space="preserve"> Dirección de Contratación – Grupo Asuntos precontractuales</v>
      </c>
      <c r="AC19" s="13" t="str">
        <f>'[1]CM ANTERIOR'!CQ41</f>
        <v>Trimestral</v>
      </c>
      <c r="AD19" s="13" t="str">
        <f>'[1]CM ANTERIOR'!CR41</f>
        <v>Porcentaje de procesos con observaciones</v>
      </c>
      <c r="AE19" s="16" t="str">
        <f>'[1]CM ANTERIOR'!CS41</f>
        <v># de procesos con observaciones / # de procesos recibidos</v>
      </c>
      <c r="AF19" s="11" t="str">
        <f>'[1]CM ANTERIOR'!CT41</f>
        <v>No Aplica</v>
      </c>
      <c r="AG19" s="13" t="str">
        <f>'[1]CM ANTERIOR'!DO41</f>
        <v>No Aplica</v>
      </c>
      <c r="AH19" s="13" t="str">
        <f>'[1]CM ANTERIOR'!DP41</f>
        <v>No Aplica</v>
      </c>
      <c r="AI19" s="13" t="str">
        <f>'[1]CM ANTERIOR'!DQ41</f>
        <v>No Aplica</v>
      </c>
      <c r="AJ19" s="13" t="str">
        <f>'[1]CM ANTERIOR'!DR41</f>
        <v>No Aplica</v>
      </c>
      <c r="AK19" s="16" t="str">
        <f>'[1]CM ANTERIOR'!DS41</f>
        <v>No Aplica</v>
      </c>
      <c r="AL19" s="12" t="str">
        <f>'[1]CM ANTERIOR'!DT41</f>
        <v>No Aplica</v>
      </c>
      <c r="AM19" s="13" t="str" cm="1">
        <f t="array" ref="AM19">'[1]CM ANTERIOR'!EO41:EO41</f>
        <v>No Aplica</v>
      </c>
      <c r="AN19" s="13" t="str" cm="1">
        <f t="array" ref="AN19">'[1]CM ANTERIOR'!EP41:EP41</f>
        <v>No Aplica</v>
      </c>
      <c r="AO19" s="13" t="str" cm="1">
        <f t="array" ref="AO19">'[1]CM ANTERIOR'!EQ41:EQ41</f>
        <v>No Aplica</v>
      </c>
      <c r="AP19" s="16" t="str" cm="1">
        <f t="array" ref="AP19">'[1]CM ANTERIOR'!ER41:ER41</f>
        <v>No Aplica</v>
      </c>
      <c r="AQ19" s="16" t="str" cm="1">
        <f t="array" ref="AQ19">'[1]CM ANTERIOR'!ES41:ES41</f>
        <v>No Aplica</v>
      </c>
    </row>
    <row r="20" spans="1:43" ht="120" x14ac:dyDescent="0.25">
      <c r="A20" s="11" t="s">
        <v>0</v>
      </c>
      <c r="B20" s="11">
        <f>'[1]CM ANTERIOR'!B42</f>
        <v>0</v>
      </c>
      <c r="C20" s="11">
        <f>'[1]CM ANTERIOR'!C42</f>
        <v>0</v>
      </c>
      <c r="D20" s="11">
        <f>'[1]CM ANTERIOR'!D42</f>
        <v>0</v>
      </c>
      <c r="E20" s="11">
        <f>'[1]CM ANTERIOR'!E42</f>
        <v>0</v>
      </c>
      <c r="F20" s="11">
        <f>'[1]CM ANTERIOR'!F42</f>
        <v>0</v>
      </c>
      <c r="G20" s="11">
        <f>'[1]CM ANTERIOR'!G42</f>
        <v>0</v>
      </c>
      <c r="H20" s="11">
        <f>'[1]CM ANTERIOR'!H42</f>
        <v>0</v>
      </c>
      <c r="I20" s="11">
        <f>'[1]CM ANTERIOR'!I42</f>
        <v>0</v>
      </c>
      <c r="J20" s="11">
        <f>'[1]CM ANTERIOR'!J42</f>
        <v>0</v>
      </c>
      <c r="K20" s="11">
        <f>'[1]CM ANTERIOR'!K42</f>
        <v>0</v>
      </c>
      <c r="L20" s="11" t="str">
        <f>'[1]CM ANTERIOR'!L42</f>
        <v>GESTIÓN LEGAL Y DEFENSA JUDICIAL</v>
      </c>
      <c r="M20" s="12" t="str">
        <f>'[1]CM ANTERIOR'!M42</f>
        <v>R25</v>
      </c>
      <c r="N20" s="13" t="str">
        <f>'[1]CM ANTERIOR'!U42</f>
        <v xml:space="preserve"> Adopción de decisiones administrativas desviadas y/o ilegales</v>
      </c>
      <c r="O20" s="14" t="str">
        <f>'[1]CM ANTERIOR'!V42</f>
        <v>Si</v>
      </c>
      <c r="P20" s="14" t="str">
        <f>'[1]CM ANTERIOR'!AA42</f>
        <v>Riesgo Gestión Proceso</v>
      </c>
      <c r="Q20" s="14" t="str">
        <f>'[1]CM ANTERIOR'!AB42</f>
        <v>Operativos</v>
      </c>
      <c r="R20" s="13" t="str">
        <f>'[1]CM ANTERIOR'!BI42</f>
        <v>Falta de lineamientos y estrategias de defensa</v>
      </c>
      <c r="S20" s="13">
        <f>'[1]CM ANTERIOR'!EW42</f>
        <v>3</v>
      </c>
      <c r="T20" s="14" t="str">
        <f>'[1]CM ANTERIOR'!EX42</f>
        <v>Posible</v>
      </c>
      <c r="U20" s="13">
        <f>'[1]CM ANTERIOR'!EY42</f>
        <v>5</v>
      </c>
      <c r="V20" s="14" t="str">
        <f>'[1]CM ANTERIOR'!EZ42</f>
        <v>Catastrófico</v>
      </c>
      <c r="W20" s="13">
        <f>'[1]CM ANTERIOR'!FA42</f>
        <v>15</v>
      </c>
      <c r="X20" s="14" t="str">
        <f>'[1]CM ANTERIOR'!FB42</f>
        <v>Extremo</v>
      </c>
      <c r="Y20" s="15" t="str">
        <f>'[1]CM ANTERIOR'!EV42</f>
        <v>Reducir</v>
      </c>
      <c r="Z20" s="12" t="str">
        <f>'[1]CM ANTERIOR'!BT42</f>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
      <c r="AA20" s="13" t="str">
        <f>'[1]CM ANTERIOR'!CO42</f>
        <v>Acta individuales, Actas de Comité de Conciliación y en la Política de Defensa Judicial</v>
      </c>
      <c r="AB20" s="13" t="str">
        <f>'[1]CM ANTERIOR'!CP42</f>
        <v>Jefe Oficina Jurídica con apoyo del Coordinador Grupo Judiciales y Litigantes</v>
      </c>
      <c r="AC20" s="13" t="str">
        <f>'[1]CM ANTERIOR'!CQ42</f>
        <v>4° trimestre 2020</v>
      </c>
      <c r="AD20" s="13" t="str">
        <f>'[1]CM ANTERIOR'!CR42</f>
        <v xml:space="preserve">Socialización de la política de defensa Judicial </v>
      </c>
      <c r="AE20" s="16" t="str">
        <f>'[1]CM ANTERIOR'!CS42</f>
        <v>Política de defensa Judicial Socializada/ Política de Defensa Judicial Diseñada</v>
      </c>
      <c r="AF20" s="11" t="str">
        <f>'[1]CM ANTERIOR'!CT42</f>
        <v>No Aplica</v>
      </c>
      <c r="AG20" s="13" t="str">
        <f>'[1]CM ANTERIOR'!DO42</f>
        <v>No Aplica</v>
      </c>
      <c r="AH20" s="13" t="str">
        <f>'[1]CM ANTERIOR'!DP42</f>
        <v>No Aplica</v>
      </c>
      <c r="AI20" s="13" t="str">
        <f>'[1]CM ANTERIOR'!DQ42</f>
        <v>No Aplica</v>
      </c>
      <c r="AJ20" s="13" t="str">
        <f>'[1]CM ANTERIOR'!DR42</f>
        <v>No Aplica</v>
      </c>
      <c r="AK20" s="16" t="str">
        <f>'[1]CM ANTERIOR'!DS42</f>
        <v>No Aplica</v>
      </c>
      <c r="AL20" s="12" t="str">
        <f>'[1]CM ANTERIOR'!DT42</f>
        <v>No Aplica</v>
      </c>
      <c r="AM20" s="13" t="str" cm="1">
        <f t="array" ref="AM20">'[1]CM ANTERIOR'!EO42:EO42</f>
        <v>No Aplica</v>
      </c>
      <c r="AN20" s="13" t="str" cm="1">
        <f t="array" ref="AN20">'[1]CM ANTERIOR'!EP42:EP42</f>
        <v>No Aplica</v>
      </c>
      <c r="AO20" s="13" t="str" cm="1">
        <f t="array" ref="AO20">'[1]CM ANTERIOR'!EQ42:EQ42</f>
        <v>No Aplica</v>
      </c>
      <c r="AP20" s="16" t="str" cm="1">
        <f t="array" ref="AP20">'[1]CM ANTERIOR'!ER42:ER42</f>
        <v>No Aplica</v>
      </c>
      <c r="AQ20" s="16" t="str" cm="1">
        <f t="array" ref="AQ20">'[1]CM ANTERIOR'!ES42:ES42</f>
        <v>No Aplica</v>
      </c>
    </row>
    <row r="21" spans="1:43" ht="120" x14ac:dyDescent="0.25">
      <c r="A21" s="11" t="s">
        <v>0</v>
      </c>
      <c r="B21" s="11">
        <f>'[1]CM ANTERIOR'!B43</f>
        <v>0</v>
      </c>
      <c r="C21" s="11">
        <f>'[1]CM ANTERIOR'!C43</f>
        <v>0</v>
      </c>
      <c r="D21" s="11">
        <f>'[1]CM ANTERIOR'!D43</f>
        <v>0</v>
      </c>
      <c r="E21" s="11">
        <f>'[1]CM ANTERIOR'!E43</f>
        <v>0</v>
      </c>
      <c r="F21" s="11">
        <f>'[1]CM ANTERIOR'!F43</f>
        <v>0</v>
      </c>
      <c r="G21" s="11">
        <f>'[1]CM ANTERIOR'!G43</f>
        <v>0</v>
      </c>
      <c r="H21" s="11">
        <f>'[1]CM ANTERIOR'!H43</f>
        <v>0</v>
      </c>
      <c r="I21" s="11">
        <f>'[1]CM ANTERIOR'!I43</f>
        <v>0</v>
      </c>
      <c r="J21" s="11">
        <f>'[1]CM ANTERIOR'!J43</f>
        <v>0</v>
      </c>
      <c r="K21" s="11">
        <f>'[1]CM ANTERIOR'!K43</f>
        <v>0</v>
      </c>
      <c r="L21" s="11" t="str">
        <f>'[1]CM ANTERIOR'!L43</f>
        <v>SERVICIO AL CIUDADANO</v>
      </c>
      <c r="M21" s="12" t="str">
        <f>'[1]CM ANTERIOR'!M43</f>
        <v>R26</v>
      </c>
      <c r="N21" s="13" t="str">
        <f>'[1]CM ANTERIOR'!U43</f>
        <v>Posibilidad de Atención y direccionamiento inoportuna a los usuarios</v>
      </c>
      <c r="O21" s="14" t="str">
        <f>'[1]CM ANTERIOR'!V43</f>
        <v>Si</v>
      </c>
      <c r="P21" s="14" t="str">
        <f>'[1]CM ANTERIOR'!AA43</f>
        <v>Riesgo Gestión Proceso</v>
      </c>
      <c r="Q21" s="14" t="str">
        <f>'[1]CM ANTERIOR'!AB43</f>
        <v>Operativos</v>
      </c>
      <c r="R21" s="13" t="str">
        <f>'[1]CM ANTERIOR'!BI43</f>
        <v>Falta de personal</v>
      </c>
      <c r="S21" s="13">
        <f>'[1]CM ANTERIOR'!EW43</f>
        <v>1</v>
      </c>
      <c r="T21" s="14" t="str">
        <f>'[1]CM ANTERIOR'!EX43</f>
        <v>Rara Vez</v>
      </c>
      <c r="U21" s="13">
        <f>'[1]CM ANTERIOR'!EY43</f>
        <v>3</v>
      </c>
      <c r="V21" s="14" t="str">
        <f>'[1]CM ANTERIOR'!EZ43</f>
        <v>Moderado</v>
      </c>
      <c r="W21" s="13">
        <f>'[1]CM ANTERIOR'!FA43</f>
        <v>3</v>
      </c>
      <c r="X21" s="14" t="str">
        <f>'[1]CM ANTERIOR'!FB43</f>
        <v>Moderado</v>
      </c>
      <c r="Y21" s="15" t="str">
        <f>'[1]CM ANTERIOR'!EV43</f>
        <v>Reducir</v>
      </c>
      <c r="Z21" s="12" t="str">
        <f>'[1]CM ANTERIOR'!BT43</f>
        <v>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v>
      </c>
      <c r="AA21" s="13" t="str">
        <f>'[1]CM ANTERIOR'!CO43</f>
        <v>Plan Anual de Vacantes y Previsión de Recursos Humanos</v>
      </c>
      <c r="AB21" s="13" t="str">
        <f>'[1]CM ANTERIOR'!CP43</f>
        <v>Director General Con apoyo de Secretaria General - Subdirector Administrativo - Coordinador de Talento Humano</v>
      </c>
      <c r="AC21" s="13" t="str">
        <f>'[1]CM ANTERIOR'!CQ43</f>
        <v>4° trimestre de 2020</v>
      </c>
      <c r="AD21" s="13" t="str">
        <f>'[1]CM ANTERIOR'!CR43</f>
        <v>Porcentaje de provisión</v>
      </c>
      <c r="AE21" s="16" t="str">
        <f>'[1]CM ANTERIOR'!CS43</f>
        <v>Número de vacantes existentes / Número de cargos provistos</v>
      </c>
      <c r="AF21" s="11" t="str">
        <f>'[1]CM ANTERIOR'!CT43</f>
        <v>No Aplica</v>
      </c>
      <c r="AG21" s="13" t="str">
        <f>'[1]CM ANTERIOR'!DO43</f>
        <v>No Aplica</v>
      </c>
      <c r="AH21" s="13" t="str">
        <f>'[1]CM ANTERIOR'!DP43</f>
        <v>No Aplica</v>
      </c>
      <c r="AI21" s="13" t="str">
        <f>'[1]CM ANTERIOR'!DQ43</f>
        <v>No Aplica</v>
      </c>
      <c r="AJ21" s="13" t="str">
        <f>'[1]CM ANTERIOR'!DR43</f>
        <v>No Aplica</v>
      </c>
      <c r="AK21" s="16" t="str">
        <f>'[1]CM ANTERIOR'!DS43</f>
        <v>No Aplica</v>
      </c>
      <c r="AL21" s="12" t="str">
        <f>'[1]CM ANTERIOR'!DT43</f>
        <v>No Aplica</v>
      </c>
      <c r="AM21" s="13" t="str" cm="1">
        <f t="array" ref="AM21">'[1]CM ANTERIOR'!EO43:EO43</f>
        <v>No Aplica</v>
      </c>
      <c r="AN21" s="13" t="str" cm="1">
        <f t="array" ref="AN21">'[1]CM ANTERIOR'!EP43:EP43</f>
        <v>No Aplica</v>
      </c>
      <c r="AO21" s="13" t="str" cm="1">
        <f t="array" ref="AO21">'[1]CM ANTERIOR'!EQ43:EQ43</f>
        <v>No Aplica</v>
      </c>
      <c r="AP21" s="16" t="str" cm="1">
        <f t="array" ref="AP21">'[1]CM ANTERIOR'!ER43:ER43</f>
        <v>No Aplica</v>
      </c>
      <c r="AQ21" s="16" t="str" cm="1">
        <f t="array" ref="AQ21">'[1]CM ANTERIOR'!ES43:ES43</f>
        <v>No Aplica</v>
      </c>
    </row>
    <row r="22" spans="1:43" ht="90" x14ac:dyDescent="0.25">
      <c r="A22" s="11" t="s">
        <v>0</v>
      </c>
      <c r="B22" s="11">
        <f>'[1]CM ANTERIOR'!B44</f>
        <v>0</v>
      </c>
      <c r="C22" s="11">
        <f>'[1]CM ANTERIOR'!C44</f>
        <v>0</v>
      </c>
      <c r="D22" s="11">
        <f>'[1]CM ANTERIOR'!D44</f>
        <v>0</v>
      </c>
      <c r="E22" s="11">
        <f>'[1]CM ANTERIOR'!E44</f>
        <v>0</v>
      </c>
      <c r="F22" s="11">
        <f>'[1]CM ANTERIOR'!F44</f>
        <v>0</v>
      </c>
      <c r="G22" s="11">
        <f>'[1]CM ANTERIOR'!G44</f>
        <v>0</v>
      </c>
      <c r="H22" s="11">
        <f>'[1]CM ANTERIOR'!H44</f>
        <v>0</v>
      </c>
      <c r="I22" s="11">
        <f>'[1]CM ANTERIOR'!I44</f>
        <v>0</v>
      </c>
      <c r="J22" s="11">
        <f>'[1]CM ANTERIOR'!J44</f>
        <v>0</v>
      </c>
      <c r="K22" s="11">
        <f>'[1]CM ANTERIOR'!K44</f>
        <v>0</v>
      </c>
      <c r="L22" s="11" t="str">
        <f>'[1]CM ANTERIOR'!L44</f>
        <v>DIRECCIONAMIENTO ESTRATEGICO Y PLANEACION INSTITUCIONAL</v>
      </c>
      <c r="M22" s="12" t="str">
        <f>'[1]CM ANTERIOR'!M44</f>
        <v>R27</v>
      </c>
      <c r="N22" s="13" t="str">
        <f>'[1]CM ANTERIOR'!U44</f>
        <v>Posibilidad de recibir o solicitar cualquier dádiva o beneficio a nombre propio o de terceros para atender las solicitudes de los trámites presupuestales</v>
      </c>
      <c r="O22" s="14" t="str">
        <f>'[1]CM ANTERIOR'!V44</f>
        <v>Si</v>
      </c>
      <c r="P22" s="14" t="str">
        <f>'[1]CM ANTERIOR'!AA44</f>
        <v>Riesgo Corrupción</v>
      </c>
      <c r="Q22" s="14" t="str">
        <f>'[1]CM ANTERIOR'!AB44</f>
        <v>Corrupción</v>
      </c>
      <c r="R22" s="13" t="str">
        <f>'[1]CM ANTERIOR'!BI44</f>
        <v xml:space="preserve">Presión externa en el tema regulado por el trámite que puedan incidir en las decisiones institucionales (manipulación de decisiones por encima de la decisión técnica) </v>
      </c>
      <c r="S22" s="13">
        <f>'[1]CM ANTERIOR'!EW44</f>
        <v>1</v>
      </c>
      <c r="T22" s="14" t="str">
        <f>'[1]CM ANTERIOR'!EX44</f>
        <v>Rara Vez</v>
      </c>
      <c r="U22" s="13">
        <f>'[1]CM ANTERIOR'!EY44</f>
        <v>5</v>
      </c>
      <c r="V22" s="14" t="str">
        <f>'[1]CM ANTERIOR'!EZ44</f>
        <v>Catastrófico</v>
      </c>
      <c r="W22" s="13">
        <f>'[1]CM ANTERIOR'!FA44</f>
        <v>5</v>
      </c>
      <c r="X22" s="14" t="str">
        <f>'[1]CM ANTERIOR'!FB44</f>
        <v>Extremo</v>
      </c>
      <c r="Y22" s="15" t="str">
        <f>'[1]CM ANTERIOR'!EV44</f>
        <v>Reducir</v>
      </c>
      <c r="Z22" s="12" t="str">
        <f>'[1]CM ANTERIOR'!BT44</f>
        <v>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v>
      </c>
      <c r="AA22" s="13" t="str">
        <f>'[1]CM ANTERIOR'!CO44</f>
        <v>Listado de trámites presupuestales con prioridad y valor</v>
      </c>
      <c r="AB22" s="13" t="str">
        <f>'[1]CM ANTERIOR'!CP44</f>
        <v>Director General con apoyo de Jefe Oficina Asesora de Planeación y Coordinadores de los Grupos Banco de Proyectos y Financiación y Presupuestación</v>
      </c>
      <c r="AC22" s="13" t="str">
        <f>'[1]CM ANTERIOR'!CQ44</f>
        <v>4° trimestre 2020
1°, 2°, 3° y 4° trimestre de 2021</v>
      </c>
      <c r="AD22" s="13" t="str">
        <f>'[1]CM ANTERIOR'!CR44</f>
        <v>Porcentaje de trámites presupuestales NO validados</v>
      </c>
      <c r="AE22" s="16" t="str">
        <f>'[1]CM ANTERIOR'!CS44</f>
        <v># de solicitudes de trámites presupuestales NO priorizados en el listado / # de trámites presupuestales solicitados por las unidades ejecutoras</v>
      </c>
      <c r="AF22" s="11" t="str">
        <f>'[1]CM ANTERIOR'!CT44</f>
        <v>No aplica</v>
      </c>
      <c r="AG22" s="13" t="str">
        <f>'[1]CM ANTERIOR'!DO44</f>
        <v>No Aplica</v>
      </c>
      <c r="AH22" s="13" t="str">
        <f>'[1]CM ANTERIOR'!DP44</f>
        <v>No Aplica</v>
      </c>
      <c r="AI22" s="13" t="str">
        <f>'[1]CM ANTERIOR'!DQ44</f>
        <v>No Aplica</v>
      </c>
      <c r="AJ22" s="13" t="str">
        <f>'[1]CM ANTERIOR'!DR44</f>
        <v>No Aplica</v>
      </c>
      <c r="AK22" s="16" t="str">
        <f>'[1]CM ANTERIOR'!DS44</f>
        <v>No Aplica</v>
      </c>
      <c r="AL22" s="12" t="str">
        <f>'[1]CM ANTERIOR'!DT44</f>
        <v>No Aplica</v>
      </c>
      <c r="AM22" s="13" t="str" cm="1">
        <f t="array" ref="AM22">'[1]CM ANTERIOR'!EO44:EO44</f>
        <v>No Aplica</v>
      </c>
      <c r="AN22" s="13" t="str" cm="1">
        <f t="array" ref="AN22">'[1]CM ANTERIOR'!EP44:EP44</f>
        <v>No Aplica</v>
      </c>
      <c r="AO22" s="13" t="str" cm="1">
        <f t="array" ref="AO22">'[1]CM ANTERIOR'!EQ44:EQ44</f>
        <v>No Aplica</v>
      </c>
      <c r="AP22" s="16" t="str" cm="1">
        <f t="array" ref="AP22">'[1]CM ANTERIOR'!ER44:ER44</f>
        <v>No Aplica</v>
      </c>
      <c r="AQ22" s="16" t="str" cm="1">
        <f t="array" ref="AQ22">'[1]CM ANTERIOR'!ES44:ES44</f>
        <v>No Aplica</v>
      </c>
    </row>
    <row r="23" spans="1:43" ht="135" x14ac:dyDescent="0.25">
      <c r="A23" s="11" t="s">
        <v>0</v>
      </c>
      <c r="B23" s="11">
        <f>'[1]CM ANTERIOR'!B45</f>
        <v>0</v>
      </c>
      <c r="C23" s="11">
        <f>'[1]CM ANTERIOR'!C45</f>
        <v>0</v>
      </c>
      <c r="D23" s="11">
        <f>'[1]CM ANTERIOR'!D45</f>
        <v>0</v>
      </c>
      <c r="E23" s="11">
        <f>'[1]CM ANTERIOR'!E45</f>
        <v>0</v>
      </c>
      <c r="F23" s="11">
        <f>'[1]CM ANTERIOR'!F45</f>
        <v>0</v>
      </c>
      <c r="G23" s="11">
        <f>'[1]CM ANTERIOR'!G45</f>
        <v>0</v>
      </c>
      <c r="H23" s="11">
        <f>'[1]CM ANTERIOR'!H45</f>
        <v>0</v>
      </c>
      <c r="I23" s="11">
        <f>'[1]CM ANTERIOR'!I45</f>
        <v>0</v>
      </c>
      <c r="J23" s="11">
        <f>'[1]CM ANTERIOR'!J45</f>
        <v>0</v>
      </c>
      <c r="K23" s="11">
        <f>'[1]CM ANTERIOR'!K45</f>
        <v>0</v>
      </c>
      <c r="L23" s="11" t="str">
        <f>'[1]CM ANTERIOR'!L45</f>
        <v>GESTIÓN DEL TALENTO HUMANO</v>
      </c>
      <c r="M23" s="12" t="str">
        <f>'[1]CM ANTERIOR'!M45</f>
        <v>R28</v>
      </c>
      <c r="N23" s="13" t="str">
        <f>'[1]CM ANTERIOR'!U45</f>
        <v>Actuar o decidir en ejercicio de las funciones u obligaciones con sesgo o sin objetividad, en situaciones donde existe un interés privado</v>
      </c>
      <c r="O23" s="14" t="str">
        <f>'[1]CM ANTERIOR'!V45</f>
        <v>Borrador</v>
      </c>
      <c r="P23" s="14" t="str">
        <f>'[1]CM ANTERIOR'!AA45</f>
        <v>Riesgo Corrupción</v>
      </c>
      <c r="Q23" s="14" t="str">
        <f>'[1]CM ANTERIOR'!AB45</f>
        <v>Corrupción</v>
      </c>
      <c r="R23" s="13" t="str">
        <f>'[1]CM ANTERIOR'!BI45</f>
        <v>Ausencia de una estrategia de conflicto de intereses aprobada por el Comité Institucional De Gestión y Desempeño</v>
      </c>
      <c r="S23" s="13">
        <f>'[1]CM ANTERIOR'!EW45</f>
        <v>2</v>
      </c>
      <c r="T23" s="14" t="str">
        <f>'[1]CM ANTERIOR'!EX45</f>
        <v>Improbable</v>
      </c>
      <c r="U23" s="13">
        <f>'[1]CM ANTERIOR'!EY45</f>
        <v>5</v>
      </c>
      <c r="V23" s="14" t="str">
        <f>'[1]CM ANTERIOR'!EZ45</f>
        <v>Catastrófico</v>
      </c>
      <c r="W23" s="13">
        <f>'[1]CM ANTERIOR'!FA45</f>
        <v>10</v>
      </c>
      <c r="X23" s="14" t="str">
        <f>'[1]CM ANTERIOR'!FB45</f>
        <v>Extremo</v>
      </c>
      <c r="Y23" s="15" t="str">
        <f>'[1]CM ANTERIOR'!EV45</f>
        <v>Reducir</v>
      </c>
      <c r="Z23" s="12" t="str">
        <f>'[1]CM ANTERIOR'!BT45</f>
        <v>Revisar y Aprobar la estrategia de conflicto de intereses, teniendo en cuenta el Autodiagnóstico y la propuesta del equipo interdisciplinario.
 En el evento que se requiera se incorporaran mejoras en la estrategia de manejo de conflicto de intereses.</v>
      </c>
      <c r="AA23" s="13" t="str">
        <f>'[1]CM ANTERIOR'!CO45</f>
        <v>Acta de Comité y Estrategia aprobada</v>
      </c>
      <c r="AB23" s="13" t="str">
        <f>'[1]CM ANTERIOR'!CP45</f>
        <v>Comité Institucional de Gestión y Desempeño
 con apoyo de Secretaría General, Grupo Control Interno disciplinario, Oficina Asesora Jurídica, Grupo Talento Humano, Dirección de Contratación y Oficina Asesora de Planeación</v>
      </c>
      <c r="AC23" s="13" t="str">
        <f>'[1]CM ANTERIOR'!CQ45</f>
        <v>4° trimestre 2020</v>
      </c>
      <c r="AD23" s="13" t="str">
        <f>'[1]CM ANTERIOR'!CR45</f>
        <v>Diseño y aprobación de la estrategia . Cantidad 1</v>
      </c>
      <c r="AE23" s="16" t="str">
        <f>'[1]CM ANTERIOR'!CS45</f>
        <v>Diseño y aprobación de la estrategia . Cantidad 1</v>
      </c>
      <c r="AF23" s="11" t="str">
        <f>'[1]CM ANTERIOR'!CT45</f>
        <v>No Aplica</v>
      </c>
      <c r="AG23" s="13" t="str">
        <f>'[1]CM ANTERIOR'!DO45</f>
        <v>No Aplica</v>
      </c>
      <c r="AH23" s="13" t="str">
        <f>'[1]CM ANTERIOR'!DP45</f>
        <v>No Aplica</v>
      </c>
      <c r="AI23" s="13" t="str">
        <f>'[1]CM ANTERIOR'!DQ45</f>
        <v>No Aplica</v>
      </c>
      <c r="AJ23" s="13" t="str">
        <f>'[1]CM ANTERIOR'!DR45</f>
        <v>No Aplica</v>
      </c>
      <c r="AK23" s="16" t="str">
        <f>'[1]CM ANTERIOR'!DS45</f>
        <v>No Aplica</v>
      </c>
      <c r="AL23" s="12" t="str">
        <f>'[1]CM ANTERIOR'!DT45</f>
        <v>No Aplica</v>
      </c>
      <c r="AM23" s="13" t="str" cm="1">
        <f t="array" ref="AM23">'[1]CM ANTERIOR'!EO45:EO45</f>
        <v>No Aplica</v>
      </c>
      <c r="AN23" s="13" t="str" cm="1">
        <f t="array" ref="AN23">'[1]CM ANTERIOR'!EP45:EP45</f>
        <v>No Aplica</v>
      </c>
      <c r="AO23" s="13" t="str" cm="1">
        <f t="array" ref="AO23">'[1]CM ANTERIOR'!EQ45:EQ45</f>
        <v>No Aplica</v>
      </c>
      <c r="AP23" s="16" t="str" cm="1">
        <f t="array" ref="AP23">'[1]CM ANTERIOR'!ER45:ER45</f>
        <v>No Aplica</v>
      </c>
      <c r="AQ23" s="17">
        <f>'[1]CM ANTERIOR'!ES102</f>
        <v>0</v>
      </c>
    </row>
    <row r="24" spans="1:43" ht="105" x14ac:dyDescent="0.25">
      <c r="A24" s="11" t="s">
        <v>0</v>
      </c>
      <c r="B24" s="11">
        <f>'[1]CM ANTERIOR'!B46</f>
        <v>0</v>
      </c>
      <c r="C24" s="11">
        <f>'[1]CM ANTERIOR'!C46</f>
        <v>0</v>
      </c>
      <c r="D24" s="11">
        <f>'[1]CM ANTERIOR'!D46</f>
        <v>0</v>
      </c>
      <c r="E24" s="11">
        <f>'[1]CM ANTERIOR'!E46</f>
        <v>0</v>
      </c>
      <c r="F24" s="11">
        <f>'[1]CM ANTERIOR'!F46</f>
        <v>0</v>
      </c>
      <c r="G24" s="11">
        <f>'[1]CM ANTERIOR'!G46</f>
        <v>0</v>
      </c>
      <c r="H24" s="11">
        <f>'[1]CM ANTERIOR'!H46</f>
        <v>0</v>
      </c>
      <c r="I24" s="11">
        <f>'[1]CM ANTERIOR'!I46</f>
        <v>0</v>
      </c>
      <c r="J24" s="11">
        <f>'[1]CM ANTERIOR'!J46</f>
        <v>0</v>
      </c>
      <c r="K24" s="11">
        <f>'[1]CM ANTERIOR'!K46</f>
        <v>0</v>
      </c>
      <c r="L24" s="11" t="str">
        <f>'[1]CM ANTERIOR'!L46</f>
        <v>GESTION DE TECNOLOGIAS DE LA INFORMACION Y COMUNICACIONES</v>
      </c>
      <c r="M24" s="12" t="str">
        <f>'[1]CM ANTERIOR'!M46</f>
        <v>R29</v>
      </c>
      <c r="N24" s="13" t="str">
        <f>'[1]CM ANTERIOR'!U46</f>
        <v>Acceso Inadecuado o uso indebido de la información en beneficio particular o de terceros</v>
      </c>
      <c r="O24" s="14" t="str">
        <f>'[1]CM ANTERIOR'!V46</f>
        <v>Si</v>
      </c>
      <c r="P24" s="14" t="str">
        <f>'[1]CM ANTERIOR'!AA46</f>
        <v>Riesgo Corrupción</v>
      </c>
      <c r="Q24" s="14" t="str">
        <f>'[1]CM ANTERIOR'!AB46</f>
        <v>Corrupción</v>
      </c>
      <c r="R24" s="13" t="str">
        <f>'[1]CM ANTERIOR'!BI46</f>
        <v>Falta de procesos de gestión de información (protocolos)</v>
      </c>
      <c r="S24" s="13">
        <f>'[1]CM ANTERIOR'!EW46</f>
        <v>4</v>
      </c>
      <c r="T24" s="14" t="str">
        <f>'[1]CM ANTERIOR'!EX46</f>
        <v>Probable</v>
      </c>
      <c r="U24" s="13">
        <f>'[1]CM ANTERIOR'!EY46</f>
        <v>4</v>
      </c>
      <c r="V24" s="14" t="str">
        <f>'[1]CM ANTERIOR'!EZ46</f>
        <v>Mayor</v>
      </c>
      <c r="W24" s="13">
        <f>'[1]CM ANTERIOR'!FA46</f>
        <v>16</v>
      </c>
      <c r="X24" s="14" t="str">
        <f>'[1]CM ANTERIOR'!FB46</f>
        <v>Extremo</v>
      </c>
      <c r="Y24" s="15" t="str">
        <f>'[1]CM ANTERIOR'!EV46</f>
        <v>Reducir</v>
      </c>
      <c r="Z24" s="12" t="str">
        <f>'[1]CM ANTERIOR'!BT46</f>
        <v>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v>
      </c>
      <c r="AA24" s="13" t="str">
        <f>'[1]CM ANTERIOR'!CO46</f>
        <v>Acta de comité aprobando los protocolos</v>
      </c>
      <c r="AB24" s="13" t="str">
        <f>'[1]CM ANTERIOR'!CP46</f>
        <v>Comité Institucional de Gestión y Desempeño con apoyo de la Oficina Asesora de Planeación, el Oficial de seguridad y coordinadores de los grupos de tecnología</v>
      </c>
      <c r="AC24" s="13" t="str">
        <f>'[1]CM ANTERIOR'!CQ46</f>
        <v>4° trimestre de 2020</v>
      </c>
      <c r="AD24" s="13" t="str">
        <f>'[1]CM ANTERIOR'!CR46</f>
        <v>Porcentaje de protocolos diseñados</v>
      </c>
      <c r="AE24" s="16" t="str">
        <f>'[1]CM ANTERIOR'!CS46</f>
        <v>N° de protocolos diseñados / N° de protocolos por diseñar</v>
      </c>
      <c r="AF24" s="11" t="str">
        <f>'[1]CM ANTERIOR'!CT46</f>
        <v>Actualizar la política de seguridad de la información (general) en concordancia con los nuevos protocolos
Se hará anualmente seguimiento a la vigencia de la política y si se detecta oportunidades de mejora, se procede a actualizar</v>
      </c>
      <c r="AG24" s="13" t="str">
        <f>'[1]CM ANTERIOR'!DO46</f>
        <v xml:space="preserve">Borrador propuesta.
Acta de comité aprobando la actualización de la política </v>
      </c>
      <c r="AH24" s="13" t="str">
        <f>'[1]CM ANTERIOR'!DP46</f>
        <v>Comité Institucional de Gestión y Desempeño  con apoyo de la Oficina Asesora de Planeación, el Oficial de seguridad y coordinadores de los grupos de tecnología</v>
      </c>
      <c r="AI24" s="13" t="str">
        <f>'[1]CM ANTERIOR'!DQ46</f>
        <v>4° trimestre de 2020 (20%)
1° y 2° trimestre de 2021
(80%)</v>
      </c>
      <c r="AJ24" s="13" t="str">
        <f>'[1]CM ANTERIOR'!DR46</f>
        <v>Porcentaje de actualización de la política de seguridad de la información</v>
      </c>
      <c r="AK24" s="16" t="str">
        <f>'[1]CM ANTERIOR'!DS46</f>
        <v># de protocolos incluidos en la política / # de protocolos a incluir</v>
      </c>
      <c r="AL24" s="12" t="str">
        <f>'[1]CM ANTERIOR'!DT46</f>
        <v>No Aplica</v>
      </c>
      <c r="AM24" s="13" t="str" cm="1">
        <f t="array" ref="AM24">'[1]CM ANTERIOR'!EO46:EO46</f>
        <v>No Aplica</v>
      </c>
      <c r="AN24" s="13" t="str" cm="1">
        <f t="array" ref="AN24">'[1]CM ANTERIOR'!EP46:EP46</f>
        <v>No Aplica</v>
      </c>
      <c r="AO24" s="13" t="str" cm="1">
        <f t="array" ref="AO24">'[1]CM ANTERIOR'!EQ46:EQ46</f>
        <v>No Aplica</v>
      </c>
      <c r="AP24" s="16" t="str" cm="1">
        <f t="array" ref="AP24">'[1]CM ANTERIOR'!ER46:ER46</f>
        <v>No Aplica</v>
      </c>
      <c r="AQ24" s="16" t="str" cm="1">
        <f t="array" ref="AQ24">'[1]CM ANTERIOR'!ES46:ES46</f>
        <v>No Aplica</v>
      </c>
    </row>
    <row r="25" spans="1:43" ht="114.75" x14ac:dyDescent="0.25">
      <c r="A25" s="11" t="s">
        <v>0</v>
      </c>
      <c r="B25" s="11">
        <f>'[1]CM ANTERIOR'!B47</f>
        <v>0</v>
      </c>
      <c r="C25" s="11">
        <f>'[1]CM ANTERIOR'!C47</f>
        <v>0</v>
      </c>
      <c r="D25" s="11">
        <f>'[1]CM ANTERIOR'!D47</f>
        <v>0</v>
      </c>
      <c r="E25" s="11">
        <f>'[1]CM ANTERIOR'!E47</f>
        <v>0</v>
      </c>
      <c r="F25" s="11">
        <f>'[1]CM ANTERIOR'!F47</f>
        <v>0</v>
      </c>
      <c r="G25" s="11">
        <f>'[1]CM ANTERIOR'!G47</f>
        <v>0</v>
      </c>
      <c r="H25" s="11">
        <f>'[1]CM ANTERIOR'!H47</f>
        <v>0</v>
      </c>
      <c r="I25" s="11">
        <f>'[1]CM ANTERIOR'!I47</f>
        <v>0</v>
      </c>
      <c r="J25" s="11">
        <f>'[1]CM ANTERIOR'!J47</f>
        <v>0</v>
      </c>
      <c r="K25" s="11">
        <f>'[1]CM ANTERIOR'!K47</f>
        <v>0</v>
      </c>
      <c r="L25" s="11" t="str">
        <f>'[1]CM ANTERIOR'!L47</f>
        <v>GESTION DE TECNOLOGIAS DE LA INFORMACION Y COMUNICACIONES</v>
      </c>
      <c r="M25" s="12" t="str">
        <f>'[1]CM ANTERIOR'!M47</f>
        <v>R30</v>
      </c>
      <c r="N25" s="13" t="str">
        <f>'[1]CM ANTERIOR'!U47</f>
        <v>Baja capacidad de prevención, detección y respuesta de recuperación de las capacidades de Tecnologías de la Información y las Telecomunicaciones - TIC, cuando se presenta una interrupción o falla en los servicios - Plan de recuperación de desastres</v>
      </c>
      <c r="O25" s="14" t="str">
        <f>'[1]CM ANTERIOR'!V47</f>
        <v>Borrador</v>
      </c>
      <c r="P25" s="14" t="str">
        <f>'[1]CM ANTERIOR'!AA47</f>
        <v>Riesgo Gestión Proceso</v>
      </c>
      <c r="Q25" s="14" t="str">
        <f>'[1]CM ANTERIOR'!AB47</f>
        <v>Operativos</v>
      </c>
      <c r="R25" s="13" t="str">
        <f>'[1]CM ANTERIOR'!BI47</f>
        <v>Ausencia de políticas, objetivos, procesos y procedimientos, pertinentes que le permitan a la Entidad, la preparación de las TIC para la continuidad del negocio (IRBC)</v>
      </c>
      <c r="S25" s="13">
        <f>'[1]CM ANTERIOR'!EW47</f>
        <v>0</v>
      </c>
      <c r="T25" s="14">
        <f>'[1]CM ANTERIOR'!EX47</f>
        <v>0</v>
      </c>
      <c r="U25" s="13">
        <f>'[1]CM ANTERIOR'!EY47</f>
        <v>0</v>
      </c>
      <c r="V25" s="14">
        <f>'[1]CM ANTERIOR'!EZ47</f>
        <v>0</v>
      </c>
      <c r="W25" s="13">
        <f>'[1]CM ANTERIOR'!FA47</f>
        <v>0</v>
      </c>
      <c r="X25" s="14">
        <f>'[1]CM ANTERIOR'!FB47</f>
        <v>0</v>
      </c>
      <c r="Y25" s="15">
        <f>'[1]CM ANTERIOR'!EV47</f>
        <v>0</v>
      </c>
      <c r="Z25" s="12">
        <f>'[1]CM ANTERIOR'!BT47</f>
        <v>0</v>
      </c>
      <c r="AA25" s="13">
        <f>'[1]CM ANTERIOR'!CO47</f>
        <v>0</v>
      </c>
      <c r="AB25" s="13">
        <f>'[1]CM ANTERIOR'!CP47</f>
        <v>0</v>
      </c>
      <c r="AC25" s="13">
        <f>'[1]CM ANTERIOR'!CQ47</f>
        <v>0</v>
      </c>
      <c r="AD25" s="13">
        <f>'[1]CM ANTERIOR'!CR47</f>
        <v>0</v>
      </c>
      <c r="AE25" s="16">
        <f>'[1]CM ANTERIOR'!CS47</f>
        <v>0</v>
      </c>
      <c r="AF25" s="11">
        <f>'[1]CM ANTERIOR'!CT47</f>
        <v>0</v>
      </c>
      <c r="AG25" s="13">
        <f>'[1]CM ANTERIOR'!DO47</f>
        <v>0</v>
      </c>
      <c r="AH25" s="13">
        <f>'[1]CM ANTERIOR'!DP47</f>
        <v>0</v>
      </c>
      <c r="AI25" s="13">
        <f>'[1]CM ANTERIOR'!DQ47</f>
        <v>0</v>
      </c>
      <c r="AJ25" s="13">
        <f>'[1]CM ANTERIOR'!DR47</f>
        <v>0</v>
      </c>
      <c r="AK25" s="16">
        <f>'[1]CM ANTERIOR'!DS47</f>
        <v>0</v>
      </c>
      <c r="AL25" s="12">
        <f>'[1]CM ANTERIOR'!DT47</f>
        <v>0</v>
      </c>
      <c r="AM25" s="13" cm="1">
        <f t="array" ref="AM25">'[1]CM ANTERIOR'!EO47:EO47</f>
        <v>0</v>
      </c>
      <c r="AN25" s="13" cm="1">
        <f t="array" ref="AN25">'[1]CM ANTERIOR'!EP47:EP47</f>
        <v>0</v>
      </c>
      <c r="AO25" s="13" cm="1">
        <f t="array" ref="AO25">'[1]CM ANTERIOR'!EQ47:EQ47</f>
        <v>0</v>
      </c>
      <c r="AP25" s="16" cm="1">
        <f t="array" ref="AP25">'[1]CM ANTERIOR'!ER47:ER47</f>
        <v>0</v>
      </c>
      <c r="AQ25" s="16" cm="1">
        <f t="array" ref="AQ25">'[1]CM ANTERIOR'!ES47:ES47</f>
        <v>0</v>
      </c>
    </row>
    <row r="26" spans="1:43" ht="114.75" x14ac:dyDescent="0.25">
      <c r="A26" s="11" t="s">
        <v>0</v>
      </c>
      <c r="B26" s="11">
        <f>'[1]CM ANTERIOR'!B48</f>
        <v>0</v>
      </c>
      <c r="C26" s="11">
        <f>'[1]CM ANTERIOR'!C48</f>
        <v>0</v>
      </c>
      <c r="D26" s="11">
        <f>'[1]CM ANTERIOR'!D48</f>
        <v>0</v>
      </c>
      <c r="E26" s="11">
        <f>'[1]CM ANTERIOR'!E48</f>
        <v>0</v>
      </c>
      <c r="F26" s="11">
        <f>'[1]CM ANTERIOR'!F48</f>
        <v>0</v>
      </c>
      <c r="G26" s="11">
        <f>'[1]CM ANTERIOR'!G48</f>
        <v>0</v>
      </c>
      <c r="H26" s="11">
        <f>'[1]CM ANTERIOR'!H48</f>
        <v>0</v>
      </c>
      <c r="I26" s="11">
        <f>'[1]CM ANTERIOR'!I48</f>
        <v>0</v>
      </c>
      <c r="J26" s="11">
        <f>'[1]CM ANTERIOR'!J48</f>
        <v>0</v>
      </c>
      <c r="K26" s="11">
        <f>'[1]CM ANTERIOR'!K48</f>
        <v>0</v>
      </c>
      <c r="L26" s="11" t="str">
        <f>'[1]CM ANTERIOR'!L48</f>
        <v>GESTIÓN CONTRACTUAL</v>
      </c>
      <c r="M26" s="12" t="str">
        <f>'[1]CM ANTERIOR'!M48</f>
        <v>R31</v>
      </c>
      <c r="N26" s="13" t="str">
        <f>'[1]CM ANTERIOR'!U48</f>
        <v>Exceder el Plazo Legal permitido para realizar la Liquidación de Contratos</v>
      </c>
      <c r="O26" s="14" t="str">
        <f>'[1]CM ANTERIOR'!V48</f>
        <v>Si</v>
      </c>
      <c r="P26" s="14" t="str">
        <f>'[1]CM ANTERIOR'!AA48</f>
        <v>Riesgo Gestión Proceso</v>
      </c>
      <c r="Q26" s="14" t="str">
        <f>'[1]CM ANTERIOR'!AB48</f>
        <v>Operativos</v>
      </c>
      <c r="R26" s="13" t="str">
        <f>'[1]CM ANTERIOR'!BI48</f>
        <v>Los documentos exigidos en el manual de contratación llegan incompleta</v>
      </c>
      <c r="S26" s="13">
        <f>'[1]CM ANTERIOR'!EW48</f>
        <v>2</v>
      </c>
      <c r="T26" s="14" t="str">
        <f>'[1]CM ANTERIOR'!EX48</f>
        <v>Improbable</v>
      </c>
      <c r="U26" s="13">
        <f>'[1]CM ANTERIOR'!EY48</f>
        <v>5</v>
      </c>
      <c r="V26" s="14" t="str">
        <f>'[1]CM ANTERIOR'!EZ48</f>
        <v>Catastrófico</v>
      </c>
      <c r="W26" s="13">
        <f>'[1]CM ANTERIOR'!FA48</f>
        <v>10</v>
      </c>
      <c r="X26" s="14" t="str">
        <f>'[1]CM ANTERIOR'!FB48</f>
        <v>Extremo</v>
      </c>
      <c r="Y26" s="15" t="str">
        <f>'[1]CM ANTERIOR'!EV48</f>
        <v>Reducir</v>
      </c>
      <c r="Z26" s="12" t="str">
        <f>'[1]CM ANTERIOR'!BT48</f>
        <v>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v>
      </c>
      <c r="AA26" s="13" t="str">
        <f>'[1]CM ANTERIOR'!CO48</f>
        <v>Memorando</v>
      </c>
      <c r="AB26" s="13" t="str">
        <f>'[1]CM ANTERIOR'!CP48</f>
        <v>Directora de Contratación con apoyo del coordinador del grupo de liquidaciones y el equipo de trabajo</v>
      </c>
      <c r="AC26" s="13" t="str">
        <f>'[1]CM ANTERIOR'!CQ48</f>
        <v>3° y 4° trimestre de 2020</v>
      </c>
      <c r="AD26" s="13" t="str">
        <f>'[1]CM ANTERIOR'!CR48</f>
        <v>Liquidaciones realizadas en el mes</v>
      </c>
      <c r="AE26" s="16" t="str">
        <f>'[1]CM ANTERIOR'!CS48</f>
        <v>Número de liquidaciones realizadas en el mes</v>
      </c>
      <c r="AF26" s="11" t="str">
        <f>'[1]CM ANTERIOR'!CT48</f>
        <v>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v>
      </c>
      <c r="AG26" s="13" t="str">
        <f>'[1]CM ANTERIOR'!DO48</f>
        <v>Memorandos, correos electrónicos y actas de comité de liquidación</v>
      </c>
      <c r="AH26" s="13" t="str">
        <f>'[1]CM ANTERIOR'!DP48</f>
        <v>Directora de Contratación con apoyo del coordinador del grupo de liquidaciones y el equipo de trabajo</v>
      </c>
      <c r="AI26" s="13" t="str">
        <f>'[1]CM ANTERIOR'!DQ48</f>
        <v>3° y 4° trimestre de 2020</v>
      </c>
      <c r="AJ26" s="13" t="str">
        <f>'[1]CM ANTERIOR'!DR48</f>
        <v>Liquidaciones realizadas en el mes</v>
      </c>
      <c r="AK26" s="16" t="str">
        <f>'[1]CM ANTERIOR'!DS48</f>
        <v>Número de liquidaciones realizadas en el mes</v>
      </c>
      <c r="AL26" s="12" t="str">
        <f>'[1]CM ANTERIOR'!DT48</f>
        <v>No Aplica</v>
      </c>
      <c r="AM26" s="13" t="str" cm="1">
        <f t="array" ref="AM26">'[1]CM ANTERIOR'!EO48:EO48</f>
        <v>No Aplica</v>
      </c>
      <c r="AN26" s="13" t="str" cm="1">
        <f t="array" ref="AN26">'[1]CM ANTERIOR'!EP48:EP48</f>
        <v>No Aplica</v>
      </c>
      <c r="AO26" s="13" t="str" cm="1">
        <f t="array" ref="AO26">'[1]CM ANTERIOR'!EQ48:EQ48</f>
        <v>No Aplica</v>
      </c>
      <c r="AP26" s="16" t="str" cm="1">
        <f t="array" ref="AP26">'[1]CM ANTERIOR'!ER48:ER48</f>
        <v>No Aplica</v>
      </c>
      <c r="AQ26" s="16" t="str" cm="1">
        <f t="array" ref="AQ26">'[1]CM ANTERIOR'!ES48:ES48</f>
        <v>No Aplica</v>
      </c>
    </row>
    <row r="27" spans="1:43" ht="114.75" x14ac:dyDescent="0.25">
      <c r="A27" s="11" t="s">
        <v>0</v>
      </c>
      <c r="B27" s="11">
        <f>'[1]CM ANTERIOR'!B49</f>
        <v>0</v>
      </c>
      <c r="C27" s="11">
        <f>'[1]CM ANTERIOR'!C49</f>
        <v>0</v>
      </c>
      <c r="D27" s="11">
        <f>'[1]CM ANTERIOR'!D49</f>
        <v>0</v>
      </c>
      <c r="E27" s="11">
        <f>'[1]CM ANTERIOR'!E49</f>
        <v>0</v>
      </c>
      <c r="F27" s="11">
        <f>'[1]CM ANTERIOR'!F49</f>
        <v>0</v>
      </c>
      <c r="G27" s="11">
        <f>'[1]CM ANTERIOR'!G49</f>
        <v>0</v>
      </c>
      <c r="H27" s="11">
        <f>'[1]CM ANTERIOR'!H49</f>
        <v>0</v>
      </c>
      <c r="I27" s="11">
        <f>'[1]CM ANTERIOR'!I49</f>
        <v>0</v>
      </c>
      <c r="J27" s="11">
        <f>'[1]CM ANTERIOR'!J49</f>
        <v>0</v>
      </c>
      <c r="K27" s="11">
        <f>'[1]CM ANTERIOR'!K49</f>
        <v>0</v>
      </c>
      <c r="L27" s="11" t="str">
        <f>'[1]CM ANTERIOR'!L49</f>
        <v>GESTIÓN CONTRACTUAL</v>
      </c>
      <c r="M27" s="12" t="str">
        <f>'[1]CM ANTERIOR'!M49</f>
        <v>R32</v>
      </c>
      <c r="N27" s="13" t="str">
        <f>'[1]CM ANTERIOR'!U49</f>
        <v>Generación considerable de adendas para la corrección de pliegos definitivos</v>
      </c>
      <c r="O27" s="14" t="str">
        <f>'[1]CM ANTERIOR'!V49</f>
        <v>Si</v>
      </c>
      <c r="P27" s="14" t="str">
        <f>'[1]CM ANTERIOR'!AA49</f>
        <v>Riesgo Gestión Proceso</v>
      </c>
      <c r="Q27" s="14" t="str">
        <f>'[1]CM ANTERIOR'!AB49</f>
        <v>Operativos</v>
      </c>
      <c r="R27" s="13" t="str">
        <f>'[1]CM ANTERIOR'!BI49</f>
        <v>Deficiencia en la calidad y estructuración del contenido de los documentos precontractuales</v>
      </c>
      <c r="S27" s="13">
        <f>'[1]CM ANTERIOR'!EW49</f>
        <v>1</v>
      </c>
      <c r="T27" s="14" t="str">
        <f>'[1]CM ANTERIOR'!EX49</f>
        <v>Rara Vez</v>
      </c>
      <c r="U27" s="13">
        <f>'[1]CM ANTERIOR'!EY49</f>
        <v>3</v>
      </c>
      <c r="V27" s="14" t="str">
        <f>'[1]CM ANTERIOR'!EZ49</f>
        <v>Moderado</v>
      </c>
      <c r="W27" s="13">
        <f>'[1]CM ANTERIOR'!FA49</f>
        <v>3</v>
      </c>
      <c r="X27" s="14" t="str">
        <f>'[1]CM ANTERIOR'!FB49</f>
        <v>Moderado</v>
      </c>
      <c r="Y27" s="15" t="str">
        <f>'[1]CM ANTERIOR'!EV49</f>
        <v>Reducir</v>
      </c>
      <c r="Z27" s="12" t="str">
        <f>'[1]CM ANTERIOR'!BT49</f>
        <v xml:space="preserve"> Revisar la calidad del contenido y prevenir oportunamente falencias en su estructuración. 
Observaciones deben ser socializadas, analizadas y respondidas dentro de las normas previstas</v>
      </c>
      <c r="AA27" s="13" t="str">
        <f>'[1]CM ANTERIOR'!CO49</f>
        <v xml:space="preserve">Documentos precontractuales originados en la dependencia ejecutora. </v>
      </c>
      <c r="AB27" s="13" t="str">
        <f>'[1]CM ANTERIOR'!CP49</f>
        <v>Gestor del Proyecto en los aspectos Técnicos y Profesional Líder del proceso de Contratación con apoyo del coordinador de grupo precontractual</v>
      </c>
      <c r="AC27" s="13" t="str">
        <f>'[1]CM ANTERIOR'!CQ49</f>
        <v>4° trimestre de 2020</v>
      </c>
      <c r="AD27" s="13" t="str">
        <f>'[1]CM ANTERIOR'!CR49</f>
        <v>Número de procesos de contratación con más de tres (3) adendas</v>
      </c>
      <c r="AE27" s="16" t="str">
        <f>'[1]CM ANTERIOR'!CS49</f>
        <v>Número de procesos de contratación con más de tres (3) adendas/ No de procesos de contratación</v>
      </c>
      <c r="AF27" s="11" t="str">
        <f>'[1]CM ANTERIOR'!CT49</f>
        <v>No Aplica</v>
      </c>
      <c r="AG27" s="13" t="str">
        <f>'[1]CM ANTERIOR'!DO49</f>
        <v>No Aplica</v>
      </c>
      <c r="AH27" s="13" t="str">
        <f>'[1]CM ANTERIOR'!DP49</f>
        <v>No Aplica</v>
      </c>
      <c r="AI27" s="13" t="str">
        <f>'[1]CM ANTERIOR'!DQ49</f>
        <v>No Aplica</v>
      </c>
      <c r="AJ27" s="13" t="str">
        <f>'[1]CM ANTERIOR'!DR49</f>
        <v>No Aplica</v>
      </c>
      <c r="AK27" s="16" t="str">
        <f>'[1]CM ANTERIOR'!DS49</f>
        <v>No Aplica</v>
      </c>
      <c r="AL27" s="12" t="str">
        <f>'[1]CM ANTERIOR'!DT49</f>
        <v>No Aplica</v>
      </c>
      <c r="AM27" s="13" t="str" cm="1">
        <f t="array" ref="AM27">'[1]CM ANTERIOR'!EO49:EO49</f>
        <v>No Aplica</v>
      </c>
      <c r="AN27" s="13" t="str" cm="1">
        <f t="array" ref="AN27">'[1]CM ANTERIOR'!EP49:EP49</f>
        <v>No Aplica</v>
      </c>
      <c r="AO27" s="13" t="str" cm="1">
        <f t="array" ref="AO27">'[1]CM ANTERIOR'!EQ49:EQ49</f>
        <v>No Aplica</v>
      </c>
      <c r="AP27" s="16" t="str" cm="1">
        <f t="array" ref="AP27">'[1]CM ANTERIOR'!ER49:ER49</f>
        <v>No Aplica</v>
      </c>
      <c r="AQ27" s="16" t="str" cm="1">
        <f t="array" ref="AQ27">'[1]CM ANTERIOR'!ES49:ES49</f>
        <v>No Aplica</v>
      </c>
    </row>
    <row r="28" spans="1:43" ht="114.75" x14ac:dyDescent="0.25">
      <c r="A28" s="11" t="s">
        <v>0</v>
      </c>
      <c r="B28" s="11">
        <f>'[1]CM ANTERIOR'!B50</f>
        <v>0</v>
      </c>
      <c r="C28" s="11">
        <f>'[1]CM ANTERIOR'!C50</f>
        <v>0</v>
      </c>
      <c r="D28" s="11">
        <f>'[1]CM ANTERIOR'!D50</f>
        <v>0</v>
      </c>
      <c r="E28" s="11">
        <f>'[1]CM ANTERIOR'!E50</f>
        <v>0</v>
      </c>
      <c r="F28" s="11">
        <f>'[1]CM ANTERIOR'!F50</f>
        <v>0</v>
      </c>
      <c r="G28" s="11">
        <f>'[1]CM ANTERIOR'!G50</f>
        <v>0</v>
      </c>
      <c r="H28" s="11">
        <f>'[1]CM ANTERIOR'!H50</f>
        <v>0</v>
      </c>
      <c r="I28" s="11">
        <f>'[1]CM ANTERIOR'!I50</f>
        <v>0</v>
      </c>
      <c r="J28" s="11">
        <f>'[1]CM ANTERIOR'!J50</f>
        <v>0</v>
      </c>
      <c r="K28" s="11">
        <f>'[1]CM ANTERIOR'!K50</f>
        <v>0</v>
      </c>
      <c r="L28" s="11" t="str">
        <f>'[1]CM ANTERIOR'!L50</f>
        <v>GESTIÓN CONTRACTUAL</v>
      </c>
      <c r="M28" s="12" t="str">
        <f>'[1]CM ANTERIOR'!M50</f>
        <v>R33</v>
      </c>
      <c r="N28" s="13" t="str">
        <f>'[1]CM ANTERIOR'!U50</f>
        <v>Demora en la adjudicación de un proceso</v>
      </c>
      <c r="O28" s="14" t="str">
        <f>'[1]CM ANTERIOR'!V50</f>
        <v>Si</v>
      </c>
      <c r="P28" s="14" t="str">
        <f>'[1]CM ANTERIOR'!AA50</f>
        <v>Riesgo Gestión Proceso</v>
      </c>
      <c r="Q28" s="14" t="str">
        <f>'[1]CM ANTERIOR'!AB50</f>
        <v>Operativos</v>
      </c>
      <c r="R28" s="13" t="str">
        <f>'[1]CM ANTERIOR'!BI50</f>
        <v>Dificultades en el proceso de evaluación de ofertas</v>
      </c>
      <c r="S28" s="13">
        <f>'[1]CM ANTERIOR'!EW50</f>
        <v>1</v>
      </c>
      <c r="T28" s="14" t="str">
        <f>'[1]CM ANTERIOR'!EX50</f>
        <v>Rara Vez</v>
      </c>
      <c r="U28" s="13">
        <f>'[1]CM ANTERIOR'!EY50</f>
        <v>5</v>
      </c>
      <c r="V28" s="14" t="str">
        <f>'[1]CM ANTERIOR'!EZ50</f>
        <v>Catastrófico</v>
      </c>
      <c r="W28" s="13">
        <f>'[1]CM ANTERIOR'!FA50</f>
        <v>5</v>
      </c>
      <c r="X28" s="14" t="str">
        <f>'[1]CM ANTERIOR'!FB50</f>
        <v>Extremo</v>
      </c>
      <c r="Y28" s="15" t="str">
        <f>'[1]CM ANTERIOR'!EV50</f>
        <v>Reducir</v>
      </c>
      <c r="Z28" s="12" t="str">
        <f>'[1]CM ANTERIOR'!BT50</f>
        <v>Prevenir dificultades en el proceso de evaluación de ofertas teniendo en cuenta los esquemas previstos de evaluación (Matrices, requisitos habilitantes).
Se responden oportunamente todas las observaciones allegadas.</v>
      </c>
      <c r="AA28" s="13" t="str">
        <f>'[1]CM ANTERIOR'!CO50</f>
        <v>Matrices, requisitos habilitantes
Respuestas a las observaciones en el Secop II</v>
      </c>
      <c r="AB28" s="13" t="str">
        <f>'[1]CM ANTERIOR'!CP50</f>
        <v>Abogado Líder del Proceso con apoyo del Coordinador Precontractual</v>
      </c>
      <c r="AC28" s="13" t="str">
        <f>'[1]CM ANTERIOR'!CQ50</f>
        <v>4° Trimestre de 2020</v>
      </c>
      <c r="AD28" s="13" t="str">
        <f>'[1]CM ANTERIOR'!CR50</f>
        <v>Promedio días adjudicación.</v>
      </c>
      <c r="AE28" s="16" t="str">
        <f>'[1]CM ANTERIOR'!CS50</f>
        <v>Promedio de duración en días desde la apertura del proceso hasta su adjudicación.</v>
      </c>
      <c r="AF28" s="11" t="str">
        <f>'[1]CM ANTERIOR'!CT50</f>
        <v>No Aplica</v>
      </c>
      <c r="AG28" s="13" t="str">
        <f>'[1]CM ANTERIOR'!DO50</f>
        <v>No Aplica</v>
      </c>
      <c r="AH28" s="13" t="str">
        <f>'[1]CM ANTERIOR'!DP50</f>
        <v>No Aplica</v>
      </c>
      <c r="AI28" s="13" t="str">
        <f>'[1]CM ANTERIOR'!DQ50</f>
        <v>No Aplica</v>
      </c>
      <c r="AJ28" s="13" t="str">
        <f>'[1]CM ANTERIOR'!DR50</f>
        <v>No Aplica</v>
      </c>
      <c r="AK28" s="16" t="str">
        <f>'[1]CM ANTERIOR'!DS50</f>
        <v>No Aplica</v>
      </c>
      <c r="AL28" s="12" t="str">
        <f>'[1]CM ANTERIOR'!DT50</f>
        <v>No Aplica</v>
      </c>
      <c r="AM28" s="13" t="str" cm="1">
        <f t="array" ref="AM28">'[1]CM ANTERIOR'!EO50:EO50</f>
        <v>No Aplica</v>
      </c>
      <c r="AN28" s="13" t="str" cm="1">
        <f t="array" ref="AN28">'[1]CM ANTERIOR'!EP50:EP50</f>
        <v>No Aplica</v>
      </c>
      <c r="AO28" s="13" t="str" cm="1">
        <f t="array" ref="AO28">'[1]CM ANTERIOR'!EQ50:EQ50</f>
        <v>No Aplica</v>
      </c>
      <c r="AP28" s="16" t="str" cm="1">
        <f t="array" ref="AP28">'[1]CM ANTERIOR'!ER50:ER50</f>
        <v>No Aplica</v>
      </c>
      <c r="AQ28" s="16" t="str" cm="1">
        <f t="array" ref="AQ28">'[1]CM ANTERIOR'!ES50:ES50</f>
        <v>No Aplica</v>
      </c>
    </row>
    <row r="29" spans="1:43" ht="165" x14ac:dyDescent="0.25">
      <c r="A29" s="11" t="s">
        <v>0</v>
      </c>
      <c r="B29" s="11">
        <f>'[1]CM ANTERIOR'!B51</f>
        <v>0</v>
      </c>
      <c r="C29" s="11">
        <f>'[1]CM ANTERIOR'!C51</f>
        <v>0</v>
      </c>
      <c r="D29" s="11">
        <f>'[1]CM ANTERIOR'!D51</f>
        <v>0</v>
      </c>
      <c r="E29" s="11">
        <f>'[1]CM ANTERIOR'!E51</f>
        <v>0</v>
      </c>
      <c r="F29" s="11">
        <f>'[1]CM ANTERIOR'!F51</f>
        <v>0</v>
      </c>
      <c r="G29" s="11">
        <f>'[1]CM ANTERIOR'!G51</f>
        <v>0</v>
      </c>
      <c r="H29" s="11">
        <f>'[1]CM ANTERIOR'!H51</f>
        <v>0</v>
      </c>
      <c r="I29" s="11">
        <f>'[1]CM ANTERIOR'!I51</f>
        <v>0</v>
      </c>
      <c r="J29" s="11">
        <f>'[1]CM ANTERIOR'!J51</f>
        <v>0</v>
      </c>
      <c r="K29" s="11">
        <f>'[1]CM ANTERIOR'!K51</f>
        <v>0</v>
      </c>
      <c r="L29" s="11" t="str">
        <f>'[1]CM ANTERIOR'!L51</f>
        <v>GESTIÓN CONTRACTUAL</v>
      </c>
      <c r="M29" s="12" t="str">
        <f>'[1]CM ANTERIOR'!M51</f>
        <v>R34</v>
      </c>
      <c r="N29" s="13" t="str">
        <f>'[1]CM ANTERIOR'!U51</f>
        <v>Acuerdo secreto e ilícito entre proponentes para distorsionar su propuesta económica de manera voluntaria con el fin de aumentar de uno o varios de ellos las oportunidades de ser beneficiados con la adjudicación respectiva</v>
      </c>
      <c r="O29" s="14" t="str">
        <f>'[1]CM ANTERIOR'!V51</f>
        <v>Borrador</v>
      </c>
      <c r="P29" s="14" t="str">
        <f>'[1]CM ANTERIOR'!AA51</f>
        <v>Riesgo Corrupción</v>
      </c>
      <c r="Q29" s="14" t="str">
        <f>'[1]CM ANTERIOR'!AB51</f>
        <v>Corrupción</v>
      </c>
      <c r="R29" s="13" t="str">
        <f>'[1]CM ANTERIOR'!BI51</f>
        <v>Interés por parte de los proponentes de asegurar la obtención muy probable de un contrato el cual se va rotando entre sus miembros</v>
      </c>
      <c r="S29" s="13">
        <f>'[1]CM ANTERIOR'!EW51</f>
        <v>1</v>
      </c>
      <c r="T29" s="14">
        <f>'[1]CM ANTERIOR'!EX51</f>
        <v>0</v>
      </c>
      <c r="U29" s="13">
        <f>'[1]CM ANTERIOR'!EY51</f>
        <v>1</v>
      </c>
      <c r="V29" s="14">
        <f>'[1]CM ANTERIOR'!EZ51</f>
        <v>0</v>
      </c>
      <c r="W29" s="13">
        <f>'[1]CM ANTERIOR'!FA51</f>
        <v>1</v>
      </c>
      <c r="X29" s="14">
        <f>'[1]CM ANTERIOR'!FB51</f>
        <v>0</v>
      </c>
      <c r="Y29" s="15">
        <f>'[1]CM ANTERIOR'!EV51</f>
        <v>0</v>
      </c>
      <c r="Z29" s="12" t="str">
        <f>'[1]CM ANTERIOR'!BT51</f>
        <v>La Oficina Asesora de Planeación sugiere revisar el protocolo que se activa en caso de detectar “conductas o comportamientos colusorios ” y preciarlo en el criterio “¿Qué pasa con las
observaciones o
Desviaciones?”. Así como donde quedará la evidencia del control
Detectar conductas o comportamientos colusorios mediante el análisis semestral de la participación de los proponentes a los procesos de invias.
 En evento de detectar conductas o comportamientos colusorios xxxxxxxxxxxxxxx</v>
      </c>
      <c r="AA29" s="13">
        <f>'[1]CM ANTERIOR'!CO51</f>
        <v>0</v>
      </c>
      <c r="AB29" s="13">
        <f>'[1]CM ANTERIOR'!CP51</f>
        <v>0</v>
      </c>
      <c r="AC29" s="13">
        <f>'[1]CM ANTERIOR'!CQ51</f>
        <v>0</v>
      </c>
      <c r="AD29" s="13">
        <f>'[1]CM ANTERIOR'!CR51</f>
        <v>0</v>
      </c>
      <c r="AE29" s="16">
        <f>'[1]CM ANTERIOR'!CS51</f>
        <v>0</v>
      </c>
      <c r="AF29" s="11">
        <f>'[1]CM ANTERIOR'!CT51</f>
        <v>0</v>
      </c>
      <c r="AG29" s="13">
        <f>'[1]CM ANTERIOR'!DO51</f>
        <v>0</v>
      </c>
      <c r="AH29" s="13">
        <f>'[1]CM ANTERIOR'!DP51</f>
        <v>0</v>
      </c>
      <c r="AI29" s="13">
        <f>'[1]CM ANTERIOR'!DQ51</f>
        <v>0</v>
      </c>
      <c r="AJ29" s="13">
        <f>'[1]CM ANTERIOR'!DR51</f>
        <v>0</v>
      </c>
      <c r="AK29" s="16">
        <f>'[1]CM ANTERIOR'!DS51</f>
        <v>0</v>
      </c>
      <c r="AL29" s="12">
        <f>'[1]CM ANTERIOR'!DT51</f>
        <v>0</v>
      </c>
      <c r="AM29" s="13" cm="1">
        <f t="array" ref="AM29">'[1]CM ANTERIOR'!EO51:EO51</f>
        <v>0</v>
      </c>
      <c r="AN29" s="13" cm="1">
        <f t="array" ref="AN29">'[1]CM ANTERIOR'!EP51:EP51</f>
        <v>0</v>
      </c>
      <c r="AO29" s="13" cm="1">
        <f t="array" ref="AO29">'[1]CM ANTERIOR'!EQ51:EQ51</f>
        <v>0</v>
      </c>
      <c r="AP29" s="16" cm="1">
        <f t="array" ref="AP29">'[1]CM ANTERIOR'!ER51:ER51</f>
        <v>0</v>
      </c>
      <c r="AQ29" s="17">
        <f>'[1]CM ANTERIOR'!ES108</f>
        <v>0</v>
      </c>
    </row>
    <row r="30" spans="1:43" ht="120" x14ac:dyDescent="0.25">
      <c r="A30" s="11" t="s">
        <v>0</v>
      </c>
      <c r="B30" s="11">
        <f>'[1]CM ANTERIOR'!B52</f>
        <v>0</v>
      </c>
      <c r="C30" s="11">
        <f>'[1]CM ANTERIOR'!C52</f>
        <v>0</v>
      </c>
      <c r="D30" s="11">
        <f>'[1]CM ANTERIOR'!D52</f>
        <v>0</v>
      </c>
      <c r="E30" s="11">
        <f>'[1]CM ANTERIOR'!E52</f>
        <v>0</v>
      </c>
      <c r="F30" s="11">
        <f>'[1]CM ANTERIOR'!F52</f>
        <v>0</v>
      </c>
      <c r="G30" s="11">
        <f>'[1]CM ANTERIOR'!G52</f>
        <v>0</v>
      </c>
      <c r="H30" s="11">
        <f>'[1]CM ANTERIOR'!H52</f>
        <v>0</v>
      </c>
      <c r="I30" s="11">
        <f>'[1]CM ANTERIOR'!I52</f>
        <v>0</v>
      </c>
      <c r="J30" s="11">
        <f>'[1]CM ANTERIOR'!J52</f>
        <v>0</v>
      </c>
      <c r="K30" s="11">
        <f>'[1]CM ANTERIOR'!K52</f>
        <v>0</v>
      </c>
      <c r="L30" s="25" t="str">
        <f>'[1]CM ANTERIOR'!L52</f>
        <v>ADMINSTRACIÓN DE BIENES Y SERVICIOS</v>
      </c>
      <c r="M30" s="12" t="str">
        <f>'[1]CM ANTERIOR'!M52</f>
        <v>R36</v>
      </c>
      <c r="N30" s="13" t="str">
        <f>'[1]CM ANTERIOR'!U52</f>
        <v xml:space="preserve">Desactualización de inventario de muebles </v>
      </c>
      <c r="O30" s="14" t="str">
        <f>'[1]CM ANTERIOR'!V52</f>
        <v>Si</v>
      </c>
      <c r="P30" s="14" t="str">
        <f>'[1]CM ANTERIOR'!AA52</f>
        <v>Riesgo Gestión Proceso</v>
      </c>
      <c r="Q30" s="14" t="str">
        <f>'[1]CM ANTERIOR'!AB52</f>
        <v>Operativos</v>
      </c>
      <c r="R30" s="13" t="str">
        <f>'[1]CM ANTERIOR'!BI52</f>
        <v>Reporte tardío de cambios de responsable de inventario o de bienes muebles a ingresar, reintegrar o dar de baja</v>
      </c>
      <c r="S30" s="13">
        <f>'[1]CM ANTERIOR'!EW52</f>
        <v>4</v>
      </c>
      <c r="T30" s="14" t="str">
        <f>'[1]CM ANTERIOR'!EX52</f>
        <v>Probable</v>
      </c>
      <c r="U30" s="13">
        <f>'[1]CM ANTERIOR'!EY52</f>
        <v>4</v>
      </c>
      <c r="V30" s="14" t="str">
        <f>'[1]CM ANTERIOR'!EZ52</f>
        <v>Mayor</v>
      </c>
      <c r="W30" s="13">
        <f>'[1]CM ANTERIOR'!FA52</f>
        <v>16</v>
      </c>
      <c r="X30" s="14" t="str">
        <f>'[1]CM ANTERIOR'!FB52</f>
        <v>Extremo</v>
      </c>
      <c r="Y30" s="15" t="str">
        <f>'[1]CM ANTERIOR'!EV52</f>
        <v>Reducir</v>
      </c>
      <c r="Z30" s="12" t="str">
        <f>'[1]CM ANTERIOR'!BT52</f>
        <v>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v>
      </c>
      <c r="AA30" s="13" t="str">
        <f>'[1]CM ANTERIOR'!CO52</f>
        <v>Procedimiento y boletín diario de almacén</v>
      </c>
      <c r="AB30" s="13" t="str">
        <f>'[1]CM ANTERIOR'!CP52</f>
        <v>Coordinador del Grupo Almacén e Inventarios con apoyo de todo el personal que labora en el Grupo Almacén e Inventarios y  el encargado de repartir los equipos en la Oficina Asesora de Planeación</v>
      </c>
      <c r="AC30" s="13" t="str">
        <f>'[1]CM ANTERIOR'!CQ52</f>
        <v>1°, 2°, 3° y 4° trimestre de 2021</v>
      </c>
      <c r="AD30" s="13" t="str">
        <f>'[1]CM ANTERIOR'!CR52</f>
        <v>Traslados solicitados OAP</v>
      </c>
      <c r="AE30" s="16" t="str">
        <f>'[1]CM ANTERIOR'!CS52</f>
        <v>Comprobantes de traslado firmados y archivados/ total de casos</v>
      </c>
      <c r="AF30" s="11" t="str">
        <f>'[1]CM ANTERIOR'!CT52</f>
        <v>No Aplica</v>
      </c>
      <c r="AG30" s="13" t="str">
        <f>'[1]CM ANTERIOR'!DO52</f>
        <v>No Aplica</v>
      </c>
      <c r="AH30" s="13" t="str">
        <f>'[1]CM ANTERIOR'!DP52</f>
        <v>No Aplica</v>
      </c>
      <c r="AI30" s="13" t="str">
        <f>'[1]CM ANTERIOR'!DQ52</f>
        <v>No Aplica</v>
      </c>
      <c r="AJ30" s="13" t="str">
        <f>'[1]CM ANTERIOR'!DR52</f>
        <v>No Aplica</v>
      </c>
      <c r="AK30" s="16" t="str">
        <f>'[1]CM ANTERIOR'!DS52</f>
        <v>No Aplica</v>
      </c>
      <c r="AL30" s="12" t="str">
        <f>'[1]CM ANTERIOR'!DT52</f>
        <v>No Aplica</v>
      </c>
      <c r="AM30" s="13" t="str" cm="1">
        <f t="array" ref="AM30">'[1]CM ANTERIOR'!EO52:EO52</f>
        <v>No Aplica</v>
      </c>
      <c r="AN30" s="13" t="str" cm="1">
        <f t="array" ref="AN30">'[1]CM ANTERIOR'!EP52:EP52</f>
        <v>No Aplica</v>
      </c>
      <c r="AO30" s="13" t="str" cm="1">
        <f t="array" ref="AO30">'[1]CM ANTERIOR'!EQ52:EQ52</f>
        <v>No Aplica</v>
      </c>
      <c r="AP30" s="16" t="str" cm="1">
        <f t="array" ref="AP30">'[1]CM ANTERIOR'!ER52:ER52</f>
        <v>No Aplica</v>
      </c>
      <c r="AQ30" s="17">
        <f>'[1]CM ANTERIOR'!ES109</f>
        <v>0</v>
      </c>
    </row>
    <row r="31" spans="1:43" ht="120" x14ac:dyDescent="0.25">
      <c r="A31" s="11" t="s">
        <v>0</v>
      </c>
      <c r="B31" s="11">
        <f>'[1]CM ANTERIOR'!B53</f>
        <v>0</v>
      </c>
      <c r="C31" s="11">
        <f>'[1]CM ANTERIOR'!C53</f>
        <v>0</v>
      </c>
      <c r="D31" s="11">
        <f>'[1]CM ANTERIOR'!D53</f>
        <v>0</v>
      </c>
      <c r="E31" s="11">
        <f>'[1]CM ANTERIOR'!E53</f>
        <v>0</v>
      </c>
      <c r="F31" s="11">
        <f>'[1]CM ANTERIOR'!F53</f>
        <v>0</v>
      </c>
      <c r="G31" s="11">
        <f>'[1]CM ANTERIOR'!G53</f>
        <v>0</v>
      </c>
      <c r="H31" s="11">
        <f>'[1]CM ANTERIOR'!H53</f>
        <v>0</v>
      </c>
      <c r="I31" s="11">
        <f>'[1]CM ANTERIOR'!I53</f>
        <v>0</v>
      </c>
      <c r="J31" s="11">
        <f>'[1]CM ANTERIOR'!J53</f>
        <v>0</v>
      </c>
      <c r="K31" s="11">
        <f>'[1]CM ANTERIOR'!K53</f>
        <v>0</v>
      </c>
      <c r="L31" s="25" t="str">
        <f>'[1]CM ANTERIOR'!L53</f>
        <v>ADMINSTRACIÓN DE BIENES Y SERVICIOS</v>
      </c>
      <c r="M31" s="12" t="str">
        <f>'[1]CM ANTERIOR'!M53</f>
        <v>R37</v>
      </c>
      <c r="N31" s="13" t="str">
        <f>'[1]CM ANTERIOR'!U53</f>
        <v>Dificultad para realizar saneamiento de bienes inmuebles</v>
      </c>
      <c r="O31" s="14" t="str">
        <f>'[1]CM ANTERIOR'!V53</f>
        <v>Si</v>
      </c>
      <c r="P31" s="14" t="str">
        <f>'[1]CM ANTERIOR'!AA53</f>
        <v>Riesgo Gestión Proceso</v>
      </c>
      <c r="Q31" s="14" t="str">
        <f>'[1]CM ANTERIOR'!AB53</f>
        <v>Operativos</v>
      </c>
      <c r="R31" s="13" t="str">
        <f>'[1]CM ANTERIOR'!BI53</f>
        <v>Los procedimientos no se aplican rigurosamente por parte de los responsables del proceso</v>
      </c>
      <c r="S31" s="13">
        <f>'[1]CM ANTERIOR'!EW53</f>
        <v>2</v>
      </c>
      <c r="T31" s="14" t="str">
        <f>'[1]CM ANTERIOR'!EX53</f>
        <v>Improbable</v>
      </c>
      <c r="U31" s="13">
        <f>'[1]CM ANTERIOR'!EY53</f>
        <v>4</v>
      </c>
      <c r="V31" s="14" t="str">
        <f>'[1]CM ANTERIOR'!EZ53</f>
        <v>Mayor</v>
      </c>
      <c r="W31" s="13">
        <f>'[1]CM ANTERIOR'!FA53</f>
        <v>8</v>
      </c>
      <c r="X31" s="14" t="str">
        <f>'[1]CM ANTERIOR'!FB53</f>
        <v>Alto</v>
      </c>
      <c r="Y31" s="15" t="str">
        <f>'[1]CM ANTERIOR'!EV53</f>
        <v>Reducir</v>
      </c>
      <c r="Z31" s="12" t="str">
        <f>'[1]CM ANTERIOR'!BT53</f>
        <v>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prescripciones adquisitivas de dominio).</v>
      </c>
      <c r="AA31" s="13" t="str">
        <f>'[1]CM ANTERIOR'!CO53</f>
        <v>Expediente, memorandos y base de datos</v>
      </c>
      <c r="AB31" s="13" t="str">
        <f>'[1]CM ANTERIOR'!CP53</f>
        <v>Coordinador Proceso Bienes y Seguros con apoyo del personal del grupo</v>
      </c>
      <c r="AC31" s="13" t="str">
        <f>'[1]CM ANTERIOR'!CQ53</f>
        <v>1°, 2°, 3° y 4° trimestre de 2021</v>
      </c>
      <c r="AD31" s="13" t="str">
        <f>'[1]CM ANTERIOR'!CR53</f>
        <v>Eficacia Saneamiento</v>
      </c>
      <c r="AE31" s="16" t="str">
        <f>'[1]CM ANTERIOR'!CS53</f>
        <v>No de bienes Saneados / No Total de Bienes a cargo de INIVIAS</v>
      </c>
      <c r="AF31" s="11" t="str">
        <f>'[1]CM ANTERIOR'!CT53</f>
        <v>No Aplica</v>
      </c>
      <c r="AG31" s="13" t="str">
        <f>'[1]CM ANTERIOR'!DO53</f>
        <v>No Aplica</v>
      </c>
      <c r="AH31" s="13" t="str">
        <f>'[1]CM ANTERIOR'!DP53</f>
        <v>No Aplica</v>
      </c>
      <c r="AI31" s="13" t="str">
        <f>'[1]CM ANTERIOR'!DQ53</f>
        <v>No Aplica</v>
      </c>
      <c r="AJ31" s="13" t="str">
        <f>'[1]CM ANTERIOR'!DR53</f>
        <v>No Aplica</v>
      </c>
      <c r="AK31" s="16" t="str">
        <f>'[1]CM ANTERIOR'!DS53</f>
        <v>No Aplica</v>
      </c>
      <c r="AL31" s="12" t="str">
        <f>'[1]CM ANTERIOR'!DT53</f>
        <v>No Aplica</v>
      </c>
      <c r="AM31" s="13" t="str" cm="1">
        <f t="array" ref="AM31">'[1]CM ANTERIOR'!EO53:EO53</f>
        <v>No Aplica</v>
      </c>
      <c r="AN31" s="13" t="str" cm="1">
        <f t="array" ref="AN31">'[1]CM ANTERIOR'!EP53:EP53</f>
        <v>No Aplica</v>
      </c>
      <c r="AO31" s="13" t="str" cm="1">
        <f t="array" ref="AO31">'[1]CM ANTERIOR'!EQ53:EQ53</f>
        <v>No Aplica</v>
      </c>
      <c r="AP31" s="16" t="str" cm="1">
        <f t="array" ref="AP31">'[1]CM ANTERIOR'!ER53:ER53</f>
        <v>No Aplica</v>
      </c>
      <c r="AQ31" s="17">
        <f>'[1]CM ANTERIOR'!ES110</f>
        <v>0</v>
      </c>
    </row>
    <row r="32" spans="1:43" ht="105" x14ac:dyDescent="0.25">
      <c r="A32" s="11" t="s">
        <v>0</v>
      </c>
      <c r="B32" s="11">
        <f>'[1]CM ANTERIOR'!B54</f>
        <v>0</v>
      </c>
      <c r="C32" s="11">
        <f>'[1]CM ANTERIOR'!C54</f>
        <v>0</v>
      </c>
      <c r="D32" s="11">
        <f>'[1]CM ANTERIOR'!D54</f>
        <v>0</v>
      </c>
      <c r="E32" s="11">
        <f>'[1]CM ANTERIOR'!E54</f>
        <v>0</v>
      </c>
      <c r="F32" s="11">
        <f>'[1]CM ANTERIOR'!F54</f>
        <v>0</v>
      </c>
      <c r="G32" s="11">
        <f>'[1]CM ANTERIOR'!G54</f>
        <v>0</v>
      </c>
      <c r="H32" s="11">
        <f>'[1]CM ANTERIOR'!H54</f>
        <v>0</v>
      </c>
      <c r="I32" s="11">
        <f>'[1]CM ANTERIOR'!I54</f>
        <v>0</v>
      </c>
      <c r="J32" s="11">
        <f>'[1]CM ANTERIOR'!J54</f>
        <v>0</v>
      </c>
      <c r="K32" s="11">
        <f>'[1]CM ANTERIOR'!K54</f>
        <v>0</v>
      </c>
      <c r="L32" s="25" t="str">
        <f>'[1]CM ANTERIOR'!L54</f>
        <v>ADMINSTRACIÓN DE BIENES Y SERVICIOS</v>
      </c>
      <c r="M32" s="12" t="str">
        <f>'[1]CM ANTERIOR'!M54</f>
        <v>R38</v>
      </c>
      <c r="N32" s="13" t="str">
        <f>'[1]CM ANTERIOR'!U54</f>
        <v>Terceros hurten elementos de la bodega o vehículos allí consignados</v>
      </c>
      <c r="O32" s="14" t="str">
        <f>'[1]CM ANTERIOR'!V54</f>
        <v>Borrador</v>
      </c>
      <c r="P32" s="14" t="str">
        <f>'[1]CM ANTERIOR'!AA54</f>
        <v>Riesgo Corrupción</v>
      </c>
      <c r="Q32" s="14" t="str">
        <f>'[1]CM ANTERIOR'!AB54</f>
        <v>Corrupción</v>
      </c>
      <c r="R32" s="13" t="str">
        <f>'[1]CM ANTERIOR'!BI54</f>
        <v>Imposibilidad de reintegrar los bienes objeto de hurto, por parte de la compañía de vigilancia, sin que medie la reclamación ante la aseguradora</v>
      </c>
      <c r="S32" s="13">
        <f>'[1]CM ANTERIOR'!EW54</f>
        <v>1</v>
      </c>
      <c r="T32" s="14" t="str">
        <f>'[1]CM ANTERIOR'!EX54</f>
        <v>Rara Vez</v>
      </c>
      <c r="U32" s="13">
        <f>'[1]CM ANTERIOR'!EY54</f>
        <v>4</v>
      </c>
      <c r="V32" s="14" t="str">
        <f>'[1]CM ANTERIOR'!EZ54</f>
        <v>Mayor</v>
      </c>
      <c r="W32" s="13">
        <f>'[1]CM ANTERIOR'!FA54</f>
        <v>4</v>
      </c>
      <c r="X32" s="14" t="str">
        <f>'[1]CM ANTERIOR'!FB54</f>
        <v>Alto</v>
      </c>
      <c r="Y32" s="15" t="str">
        <f>'[1]CM ANTERIOR'!EV54</f>
        <v>Reducir</v>
      </c>
      <c r="Z32" s="12" t="str">
        <f>'[1]CM ANTERIOR'!BT54</f>
        <v>Evitar que terceros hurten elementos o vehículos de la bodega, mediante protocolos de ingreso a bodega, revisiones y cambio(si es necesario) de los equipos de vigilancia.
En caso de no encontrar algún elemento instaurará la denuncia ante la Fiscalía General de la Nación y reportará el incidente al Grupo de Control Interno Disciplinario</v>
      </c>
      <c r="AA32" s="13" t="str">
        <f>'[1]CM ANTERIOR'!CO54</f>
        <v>Informes de inventario de elementos en bodega generados por el Grupo de Almacén</v>
      </c>
      <c r="AB32" s="13" t="str">
        <f>'[1]CM ANTERIOR'!CP54</f>
        <v>El Coordinador del Grupo de Almacén e inventarios con apoyo del personal del grupo de trabajo</v>
      </c>
      <c r="AC32" s="13" t="str">
        <f>'[1]CM ANTERIOR'!CQ54</f>
        <v>1°, 2°, 3° y 4° trimestre de 2020</v>
      </c>
      <c r="AD32" s="13" t="str">
        <f>'[1]CM ANTERIOR'!CR54</f>
        <v xml:space="preserve">Exactitud del Inventario </v>
      </c>
      <c r="AE32" s="16" t="str">
        <f>'[1]CM ANTERIOR'!CS54</f>
        <v>Valor Diferencia ($) / Valor Total de Inventarios ($)</v>
      </c>
      <c r="AF32" s="11" t="str">
        <f>'[1]CM ANTERIOR'!CT54</f>
        <v>No Aplica</v>
      </c>
      <c r="AG32" s="13" t="str">
        <f>'[1]CM ANTERIOR'!DO54</f>
        <v>No Aplica</v>
      </c>
      <c r="AH32" s="13" t="str">
        <f>'[1]CM ANTERIOR'!DP54</f>
        <v>No Aplica</v>
      </c>
      <c r="AI32" s="13" t="str">
        <f>'[1]CM ANTERIOR'!DQ54</f>
        <v>No Aplica</v>
      </c>
      <c r="AJ32" s="13" t="str">
        <f>'[1]CM ANTERIOR'!DR54</f>
        <v>No Aplica</v>
      </c>
      <c r="AK32" s="16" t="str">
        <f>'[1]CM ANTERIOR'!DS54</f>
        <v>No Aplica</v>
      </c>
      <c r="AL32" s="12" t="str">
        <f>'[1]CM ANTERIOR'!DT54</f>
        <v>No Aplica</v>
      </c>
      <c r="AM32" s="13" t="str" cm="1">
        <f t="array" ref="AM32">'[1]CM ANTERIOR'!EO54:EO54</f>
        <v>No Aplica</v>
      </c>
      <c r="AN32" s="13" t="str" cm="1">
        <f t="array" ref="AN32">'[1]CM ANTERIOR'!EP54:EP54</f>
        <v>No Aplica</v>
      </c>
      <c r="AO32" s="13" t="str" cm="1">
        <f t="array" ref="AO32">'[1]CM ANTERIOR'!EQ54:EQ54</f>
        <v>No Aplica</v>
      </c>
      <c r="AP32" s="16" t="str" cm="1">
        <f t="array" ref="AP32">'[1]CM ANTERIOR'!ER54:ER54</f>
        <v>No Aplica</v>
      </c>
      <c r="AQ32" s="17">
        <f>'[1]CM ANTERIOR'!ES111</f>
        <v>0</v>
      </c>
    </row>
    <row r="33" spans="1:43" ht="105" x14ac:dyDescent="0.25">
      <c r="A33" s="11" t="s">
        <v>0</v>
      </c>
      <c r="B33" s="11">
        <f>'[1]CM ANTERIOR'!B55</f>
        <v>0</v>
      </c>
      <c r="C33" s="11">
        <f>'[1]CM ANTERIOR'!C55</f>
        <v>0</v>
      </c>
      <c r="D33" s="11">
        <f>'[1]CM ANTERIOR'!D55</f>
        <v>0</v>
      </c>
      <c r="E33" s="11">
        <f>'[1]CM ANTERIOR'!E55</f>
        <v>0</v>
      </c>
      <c r="F33" s="11">
        <f>'[1]CM ANTERIOR'!F55</f>
        <v>0</v>
      </c>
      <c r="G33" s="11">
        <f>'[1]CM ANTERIOR'!G55</f>
        <v>0</v>
      </c>
      <c r="H33" s="11">
        <f>'[1]CM ANTERIOR'!H55</f>
        <v>0</v>
      </c>
      <c r="I33" s="11">
        <f>'[1]CM ANTERIOR'!I55</f>
        <v>0</v>
      </c>
      <c r="J33" s="11">
        <f>'[1]CM ANTERIOR'!J55</f>
        <v>0</v>
      </c>
      <c r="K33" s="11">
        <f>'[1]CM ANTERIOR'!K55</f>
        <v>0</v>
      </c>
      <c r="L33" s="25" t="str">
        <f>'[1]CM ANTERIOR'!L55</f>
        <v>ADMINSTRACIÓN DE BIENES Y SERVICIOS</v>
      </c>
      <c r="M33" s="12" t="str">
        <f>'[1]CM ANTERIOR'!M55</f>
        <v>R39</v>
      </c>
      <c r="N33" s="13" t="str">
        <f>'[1]CM ANTERIOR'!U55</f>
        <v>Gestionar viáticos y pasajes para comisiones autorizadas en fines de semana y festivos o para fines no oficiales</v>
      </c>
      <c r="O33" s="14" t="str">
        <f>'[1]CM ANTERIOR'!V55</f>
        <v>Si</v>
      </c>
      <c r="P33" s="14" t="str">
        <f>'[1]CM ANTERIOR'!AA55</f>
        <v>Riesgo Corrupción</v>
      </c>
      <c r="Q33" s="14" t="str">
        <f>'[1]CM ANTERIOR'!AB55</f>
        <v>Corrupción</v>
      </c>
      <c r="R33" s="13" t="str">
        <f>'[1]CM ANTERIOR'!BI55</f>
        <v>Falta de integridad por parte de los solicitantes</v>
      </c>
      <c r="S33" s="13">
        <f>'[1]CM ANTERIOR'!EW55</f>
        <v>2</v>
      </c>
      <c r="T33" s="14" t="str">
        <f>'[1]CM ANTERIOR'!EX55</f>
        <v>Improbable</v>
      </c>
      <c r="U33" s="13">
        <f>'[1]CM ANTERIOR'!EY55</f>
        <v>3</v>
      </c>
      <c r="V33" s="14" t="str">
        <f>'[1]CM ANTERIOR'!EZ55</f>
        <v>Moderado</v>
      </c>
      <c r="W33" s="13">
        <f>'[1]CM ANTERIOR'!FA55</f>
        <v>6</v>
      </c>
      <c r="X33" s="14" t="str">
        <f>'[1]CM ANTERIOR'!FB55</f>
        <v>Moderado</v>
      </c>
      <c r="Y33" s="15" t="str">
        <f>'[1]CM ANTERIOR'!EV55</f>
        <v>Reducir</v>
      </c>
      <c r="Z33" s="12" t="str">
        <f>'[1]CM ANTERIOR'!BT55</f>
        <v>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v>
      </c>
      <c r="AA33" s="13" t="str">
        <f>'[1]CM ANTERIOR'!CO55</f>
        <v>Formato</v>
      </c>
      <c r="AB33" s="13" t="str">
        <f>'[1]CM ANTERIOR'!CP55</f>
        <v>Jefe de Unidad Ejecutora Con apoyo de la Persona designada en cada Unidad Ejecutora para verificar las comisiones solicitadas</v>
      </c>
      <c r="AC33" s="13" t="str">
        <f>'[1]CM ANTERIOR'!CQ55</f>
        <v>1, 2°, 3° y 4° trimestre de 2021</v>
      </c>
      <c r="AD33" s="13" t="str">
        <f>'[1]CM ANTERIOR'!CR55</f>
        <v>Porcentaje de controles implementados</v>
      </c>
      <c r="AE33" s="16" t="str">
        <f>'[1]CM ANTERIOR'!CS55</f>
        <v xml:space="preserve"> (N° de solicitudes aprobadas / N° de solicitudes recibidas) * 100 </v>
      </c>
      <c r="AF33" s="11" t="str">
        <f>'[1]CM ANTERIOR'!CT55</f>
        <v>No Aplica</v>
      </c>
      <c r="AG33" s="13" t="str">
        <f>'[1]CM ANTERIOR'!DO55</f>
        <v>No Aplica</v>
      </c>
      <c r="AH33" s="13" t="str">
        <f>'[1]CM ANTERIOR'!DP55</f>
        <v>No Aplica</v>
      </c>
      <c r="AI33" s="13" t="str">
        <f>'[1]CM ANTERIOR'!DQ55</f>
        <v>No Aplica</v>
      </c>
      <c r="AJ33" s="13" t="str">
        <f>'[1]CM ANTERIOR'!DR55</f>
        <v>No Aplica</v>
      </c>
      <c r="AK33" s="16" t="str">
        <f>'[1]CM ANTERIOR'!DS55</f>
        <v>No Aplica</v>
      </c>
      <c r="AL33" s="12" t="str">
        <f>'[1]CM ANTERIOR'!DT55</f>
        <v>No Aplica</v>
      </c>
      <c r="AM33" s="13" t="str" cm="1">
        <f t="array" ref="AM33">'[1]CM ANTERIOR'!EO55:EO55</f>
        <v>No Aplica</v>
      </c>
      <c r="AN33" s="13" t="str" cm="1">
        <f t="array" ref="AN33">'[1]CM ANTERIOR'!EP55:EP55</f>
        <v>No Aplica</v>
      </c>
      <c r="AO33" s="13" t="str" cm="1">
        <f t="array" ref="AO33">'[1]CM ANTERIOR'!EQ55:EQ55</f>
        <v>No Aplica</v>
      </c>
      <c r="AP33" s="16" t="str" cm="1">
        <f t="array" ref="AP33">'[1]CM ANTERIOR'!ER55:ER55</f>
        <v>No Aplica</v>
      </c>
      <c r="AQ33" s="17">
        <f>'[1]CM ANTERIOR'!ES112</f>
        <v>0</v>
      </c>
    </row>
    <row r="34" spans="1:43" ht="120" x14ac:dyDescent="0.25">
      <c r="A34" s="11" t="s">
        <v>0</v>
      </c>
      <c r="B34" s="11">
        <f>'[1]CM ANTERIOR'!B56</f>
        <v>0</v>
      </c>
      <c r="C34" s="11">
        <f>'[1]CM ANTERIOR'!C56</f>
        <v>0</v>
      </c>
      <c r="D34" s="11">
        <f>'[1]CM ANTERIOR'!D56</f>
        <v>0</v>
      </c>
      <c r="E34" s="11">
        <f>'[1]CM ANTERIOR'!E56</f>
        <v>0</v>
      </c>
      <c r="F34" s="11">
        <f>'[1]CM ANTERIOR'!F56</f>
        <v>0</v>
      </c>
      <c r="G34" s="11">
        <f>'[1]CM ANTERIOR'!G56</f>
        <v>0</v>
      </c>
      <c r="H34" s="11">
        <f>'[1]CM ANTERIOR'!H56</f>
        <v>0</v>
      </c>
      <c r="I34" s="11">
        <f>'[1]CM ANTERIOR'!I56</f>
        <v>0</v>
      </c>
      <c r="J34" s="11">
        <f>'[1]CM ANTERIOR'!J56</f>
        <v>0</v>
      </c>
      <c r="K34" s="11">
        <f>'[1]CM ANTERIOR'!K56</f>
        <v>0</v>
      </c>
      <c r="L34" s="25" t="str">
        <f>'[1]CM ANTERIOR'!L56</f>
        <v>ADMINSTRACIÓN DE BIENES Y SERVICIOS</v>
      </c>
      <c r="M34" s="12" t="str">
        <f>'[1]CM ANTERIOR'!M56</f>
        <v>R40</v>
      </c>
      <c r="N34" s="13" t="str">
        <f>'[1]CM ANTERIOR'!U56</f>
        <v>Cobro de servicios de mantenimiento del parque automotor por mayor valor o sobre servicios no prestados</v>
      </c>
      <c r="O34" s="14" t="str">
        <f>'[1]CM ANTERIOR'!V56</f>
        <v>Si</v>
      </c>
      <c r="P34" s="14" t="str">
        <f>'[1]CM ANTERIOR'!AA56</f>
        <v>Riesgo Corrupción</v>
      </c>
      <c r="Q34" s="14" t="str">
        <f>'[1]CM ANTERIOR'!AB56</f>
        <v>Corrupción</v>
      </c>
      <c r="R34" s="13" t="str">
        <f>'[1]CM ANTERIOR'!BI56</f>
        <v>Supervisión del contrato de mantenimiento del parque automotor es realizada desde el nivel central - servicios de mantenimiento son realizados en los talleres del contratista a nivel nacional</v>
      </c>
      <c r="S34" s="13">
        <f>'[1]CM ANTERIOR'!EW56</f>
        <v>2</v>
      </c>
      <c r="T34" s="14" t="str">
        <f>'[1]CM ANTERIOR'!EX56</f>
        <v>Improbable</v>
      </c>
      <c r="U34" s="13">
        <f>'[1]CM ANTERIOR'!EY56</f>
        <v>4</v>
      </c>
      <c r="V34" s="14" t="str">
        <f>'[1]CM ANTERIOR'!EZ56</f>
        <v>Mayor</v>
      </c>
      <c r="W34" s="13">
        <f>'[1]CM ANTERIOR'!FA56</f>
        <v>8</v>
      </c>
      <c r="X34" s="14" t="str">
        <f>'[1]CM ANTERIOR'!FB56</f>
        <v>Alto</v>
      </c>
      <c r="Y34" s="15" t="str">
        <f>'[1]CM ANTERIOR'!EV56</f>
        <v>Reducir</v>
      </c>
      <c r="Z34" s="12" t="str">
        <f>'[1]CM ANTERIOR'!BT56</f>
        <v>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v>
      </c>
      <c r="AA34" s="13" t="str">
        <f>'[1]CM ANTERIOR'!CO56</f>
        <v>Facturas, informes, correos y memorandos</v>
      </c>
      <c r="AB34" s="13" t="str">
        <f>'[1]CM ANTERIOR'!CP56</f>
        <v>El supervisor del contrato de mantenimiento Con apoyo del Responsable del vehículo</v>
      </c>
      <c r="AC34" s="13" t="str">
        <f>'[1]CM ANTERIOR'!CQ56</f>
        <v>1°, 2°, 3° y 4° trimestre de 2021</v>
      </c>
      <c r="AD34" s="13" t="str">
        <f>'[1]CM ANTERIOR'!CR56</f>
        <v>Porcentaje de cambios autorizados</v>
      </c>
      <c r="AE34" s="16" t="str">
        <f>'[1]CM ANTERIOR'!CS56</f>
        <v xml:space="preserve"> (Numero de repuestos cambiados, originales/numero de repuestos autorizados)*100</v>
      </c>
      <c r="AF34" s="11" t="str">
        <f>'[1]CM ANTERIOR'!CT56</f>
        <v>No Aplica</v>
      </c>
      <c r="AG34" s="13" t="str">
        <f>'[1]CM ANTERIOR'!DO56</f>
        <v>No Aplica</v>
      </c>
      <c r="AH34" s="13" t="str">
        <f>'[1]CM ANTERIOR'!DP56</f>
        <v>No Aplica</v>
      </c>
      <c r="AI34" s="13" t="str">
        <f>'[1]CM ANTERIOR'!DQ56</f>
        <v>No Aplica</v>
      </c>
      <c r="AJ34" s="13" t="str">
        <f>'[1]CM ANTERIOR'!DR56</f>
        <v>No Aplica</v>
      </c>
      <c r="AK34" s="16" t="str">
        <f>'[1]CM ANTERIOR'!DS56</f>
        <v>No Aplica</v>
      </c>
      <c r="AL34" s="12" t="str">
        <f>'[1]CM ANTERIOR'!DT56</f>
        <v>No Aplica</v>
      </c>
      <c r="AM34" s="13" t="str" cm="1">
        <f t="array" ref="AM34">'[1]CM ANTERIOR'!EO56:EO56</f>
        <v>No Aplica</v>
      </c>
      <c r="AN34" s="13" t="str" cm="1">
        <f t="array" ref="AN34">'[1]CM ANTERIOR'!EP56:EP56</f>
        <v>No Aplica</v>
      </c>
      <c r="AO34" s="13" t="str" cm="1">
        <f t="array" ref="AO34">'[1]CM ANTERIOR'!EQ56:EQ56</f>
        <v>No Aplica</v>
      </c>
      <c r="AP34" s="16" t="str" cm="1">
        <f t="array" ref="AP34">'[1]CM ANTERIOR'!ER56:ER56</f>
        <v>No Aplica</v>
      </c>
      <c r="AQ34" s="17">
        <f>'[1]CM ANTERIOR'!ES113</f>
        <v>0</v>
      </c>
    </row>
    <row r="35" spans="1:43" ht="120" x14ac:dyDescent="0.25">
      <c r="A35" s="11" t="s">
        <v>0</v>
      </c>
      <c r="B35" s="11">
        <f>'[1]CM ANTERIOR'!B57</f>
        <v>0</v>
      </c>
      <c r="C35" s="11">
        <f>'[1]CM ANTERIOR'!C57</f>
        <v>0</v>
      </c>
      <c r="D35" s="11">
        <f>'[1]CM ANTERIOR'!D57</f>
        <v>0</v>
      </c>
      <c r="E35" s="11">
        <f>'[1]CM ANTERIOR'!E57</f>
        <v>0</v>
      </c>
      <c r="F35" s="11">
        <f>'[1]CM ANTERIOR'!F57</f>
        <v>0</v>
      </c>
      <c r="G35" s="11">
        <f>'[1]CM ANTERIOR'!G57</f>
        <v>0</v>
      </c>
      <c r="H35" s="11">
        <f>'[1]CM ANTERIOR'!H57</f>
        <v>0</v>
      </c>
      <c r="I35" s="11">
        <f>'[1]CM ANTERIOR'!I57</f>
        <v>0</v>
      </c>
      <c r="J35" s="11">
        <f>'[1]CM ANTERIOR'!J57</f>
        <v>0</v>
      </c>
      <c r="K35" s="11">
        <f>'[1]CM ANTERIOR'!K57</f>
        <v>0</v>
      </c>
      <c r="L35" s="25" t="str">
        <f>'[1]CM ANTERIOR'!L57</f>
        <v>ADMINSTRACIÓN DE BIENES Y SERVICIOS</v>
      </c>
      <c r="M35" s="12" t="str">
        <f>'[1]CM ANTERIOR'!M57</f>
        <v>R41</v>
      </c>
      <c r="N35" s="13" t="str">
        <f>'[1]CM ANTERIOR'!U57</f>
        <v>Terceros usufructúen los bienes fiscales y/o puedan llegar a apropiarse del bien</v>
      </c>
      <c r="O35" s="14" t="str">
        <f>'[1]CM ANTERIOR'!V57</f>
        <v>Agenda Próximo Comité</v>
      </c>
      <c r="P35" s="14" t="str">
        <f>'[1]CM ANTERIOR'!AA57</f>
        <v>Riesgo Corrupción</v>
      </c>
      <c r="Q35" s="14" t="str">
        <f>'[1]CM ANTERIOR'!AB57</f>
        <v>Corrupción</v>
      </c>
      <c r="R35" s="13" t="str">
        <f>'[1]CM ANTERIOR'!BI57</f>
        <v>Falta de diligencia y oportunidad en la atención de solicitudes de restitución de los inmuebles por parte de las unidades involucradas (Direcciones Territoriales y Oficina Asesora Jurídica) - Principio de confianza legítima (permisividad)</v>
      </c>
      <c r="S35" s="13">
        <f>'[1]CM ANTERIOR'!EW57</f>
        <v>2</v>
      </c>
      <c r="T35" s="14" t="str">
        <f>'[1]CM ANTERIOR'!EX57</f>
        <v>Improbable</v>
      </c>
      <c r="U35" s="13">
        <f>'[1]CM ANTERIOR'!EY57</f>
        <v>5</v>
      </c>
      <c r="V35" s="14" t="str">
        <f>'[1]CM ANTERIOR'!EZ57</f>
        <v>Catastrófico</v>
      </c>
      <c r="W35" s="13">
        <f>'[1]CM ANTERIOR'!FA57</f>
        <v>10</v>
      </c>
      <c r="X35" s="14" t="str">
        <f>'[1]CM ANTERIOR'!FB57</f>
        <v>Extremo</v>
      </c>
      <c r="Y35" s="15" t="str">
        <f>'[1]CM ANTERIOR'!EV57</f>
        <v>Reducir</v>
      </c>
      <c r="Z35" s="12" t="str">
        <f>'[1]CM ANTERIOR'!BT57</f>
        <v xml:space="preserve">Solicitar, trimestralmente, información de los predios de su jurisdicción de cada Dirección Territorial, para conocer el tipo de tenencia (estado) de los inmuebles.
La respuestas se registra en el aplicativo y si hay error en el informe se responde por memorando ( si no hay respuesta se reiteran los memorandos).
</v>
      </c>
      <c r="AA35" s="13" t="str">
        <f>'[1]CM ANTERIOR'!CO57</f>
        <v>Memorandos y expediente de los inmuebles</v>
      </c>
      <c r="AB35" s="13" t="str">
        <f>'[1]CM ANTERIOR'!CP57</f>
        <v>Coordinador(a) del Proceso de Bienes y Seguros Con apoyo del personal del grupo</v>
      </c>
      <c r="AC35" s="13" t="str">
        <f>'[1]CM ANTERIOR'!CQ57</f>
        <v>1°, 2°, 3° y 4° trimestre de 2021</v>
      </c>
      <c r="AD35" s="13" t="str">
        <f>'[1]CM ANTERIOR'!CR57</f>
        <v>Saneamiento de Bienes fiscales</v>
      </c>
      <c r="AE35" s="16" t="str">
        <f>'[1]CM ANTERIOR'!CS57</f>
        <v xml:space="preserve"> No de Bienes fiscales saneados/ No Total de Bienes fiscales a cargo</v>
      </c>
      <c r="AF35" s="11" t="str">
        <f>'[1]CM ANTERIOR'!CT57</f>
        <v>No Aplica</v>
      </c>
      <c r="AG35" s="13" t="str">
        <f>'[1]CM ANTERIOR'!DO57</f>
        <v>No Aplica</v>
      </c>
      <c r="AH35" s="13" t="str">
        <f>'[1]CM ANTERIOR'!DP57</f>
        <v>No Aplica</v>
      </c>
      <c r="AI35" s="13" t="str">
        <f>'[1]CM ANTERIOR'!DQ57</f>
        <v>No Aplica</v>
      </c>
      <c r="AJ35" s="13" t="str">
        <f>'[1]CM ANTERIOR'!DR57</f>
        <v>No Aplica</v>
      </c>
      <c r="AK35" s="16" t="str">
        <f>'[1]CM ANTERIOR'!DS57</f>
        <v>No Aplica</v>
      </c>
      <c r="AL35" s="12" t="str">
        <f>'[1]CM ANTERIOR'!DT57</f>
        <v>No Aplica</v>
      </c>
      <c r="AM35" s="13" t="str" cm="1">
        <f t="array" ref="AM35">'[1]CM ANTERIOR'!EO57:EO57</f>
        <v>No Aplica</v>
      </c>
      <c r="AN35" s="13" t="str" cm="1">
        <f t="array" ref="AN35">'[1]CM ANTERIOR'!EP57:EP57</f>
        <v>No Aplica</v>
      </c>
      <c r="AO35" s="13" t="str" cm="1">
        <f t="array" ref="AO35">'[1]CM ANTERIOR'!EQ57:EQ57</f>
        <v>No Aplica</v>
      </c>
      <c r="AP35" s="16" t="str" cm="1">
        <f t="array" ref="AP35">'[1]CM ANTERIOR'!ER57:ER57</f>
        <v>No Aplica</v>
      </c>
      <c r="AQ35" s="17">
        <f>'[1]CM ANTERIOR'!ES114</f>
        <v>0</v>
      </c>
    </row>
    <row r="36" spans="1:43" ht="120" x14ac:dyDescent="0.25">
      <c r="A36" s="11" t="s">
        <v>0</v>
      </c>
      <c r="B36" s="11">
        <f>'[1]CM ANTERIOR'!B58</f>
        <v>0</v>
      </c>
      <c r="C36" s="11">
        <f>'[1]CM ANTERIOR'!C58</f>
        <v>0</v>
      </c>
      <c r="D36" s="11">
        <f>'[1]CM ANTERIOR'!D58</f>
        <v>0</v>
      </c>
      <c r="E36" s="11">
        <f>'[1]CM ANTERIOR'!E58</f>
        <v>0</v>
      </c>
      <c r="F36" s="11">
        <f>'[1]CM ANTERIOR'!F58</f>
        <v>0</v>
      </c>
      <c r="G36" s="11">
        <f>'[1]CM ANTERIOR'!G58</f>
        <v>0</v>
      </c>
      <c r="H36" s="11">
        <f>'[1]CM ANTERIOR'!H58</f>
        <v>0</v>
      </c>
      <c r="I36" s="11">
        <f>'[1]CM ANTERIOR'!I58</f>
        <v>0</v>
      </c>
      <c r="J36" s="11">
        <f>'[1]CM ANTERIOR'!J58</f>
        <v>0</v>
      </c>
      <c r="K36" s="11">
        <f>'[1]CM ANTERIOR'!K58</f>
        <v>0</v>
      </c>
      <c r="L36" s="25" t="str">
        <f>'[1]CM ANTERIOR'!L58</f>
        <v>ADMINSTRACIÓN DE BIENES Y SERVICIOS</v>
      </c>
      <c r="M36" s="12" t="str">
        <f>'[1]CM ANTERIOR'!M58</f>
        <v>R42</v>
      </c>
      <c r="N36" s="13" t="str">
        <f>'[1]CM ANTERIOR'!U58</f>
        <v>Manejo inadecuado de la información institucional en beneficio particular o de terceros</v>
      </c>
      <c r="O36" s="14" t="str">
        <f>'[1]CM ANTERIOR'!V58</f>
        <v>Si</v>
      </c>
      <c r="P36" s="14" t="str">
        <f>'[1]CM ANTERIOR'!AA58</f>
        <v>Riesgo Corrupción</v>
      </c>
      <c r="Q36" s="14" t="str">
        <f>'[1]CM ANTERIOR'!AB58</f>
        <v>Corrupción</v>
      </c>
      <c r="R36" s="13" t="str">
        <f>'[1]CM ANTERIOR'!BI58</f>
        <v>Directivo, funcionario o contratista de prestación de servicios que, por sí o por persona interpuesta, reciba, solicite o acepte una dádiva o cualquier beneficio para que falsifique, destruya, suprima, oculte o incorpore indebidamente documentos”.</v>
      </c>
      <c r="S36" s="13">
        <f>'[1]CM ANTERIOR'!EW58</f>
        <v>1</v>
      </c>
      <c r="T36" s="14" t="str">
        <f>'[1]CM ANTERIOR'!EX58</f>
        <v>Rara Vez</v>
      </c>
      <c r="U36" s="13">
        <f>'[1]CM ANTERIOR'!EY58</f>
        <v>4</v>
      </c>
      <c r="V36" s="14" t="str">
        <f>'[1]CM ANTERIOR'!EZ58</f>
        <v>Mayor</v>
      </c>
      <c r="W36" s="13">
        <f>'[1]CM ANTERIOR'!FA58</f>
        <v>4</v>
      </c>
      <c r="X36" s="14" t="str">
        <f>'[1]CM ANTERIOR'!FB58</f>
        <v>Alto</v>
      </c>
      <c r="Y36" s="15" t="str">
        <f>'[1]CM ANTERIOR'!EV58</f>
        <v>Reducir</v>
      </c>
      <c r="Z36" s="12" t="str">
        <f>'[1]CM ANTERIOR'!BT58</f>
        <v>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v>
      </c>
      <c r="AA36" s="13" t="str">
        <f>'[1]CM ANTERIOR'!CO58</f>
        <v>Planillas de control de préstamo de expedientes</v>
      </c>
      <c r="AB36" s="13" t="str">
        <f>'[1]CM ANTERIOR'!CP58</f>
        <v>Coordinador Grupo Interno de trabajo Administración Documental Con el personal del grupo</v>
      </c>
      <c r="AC36" s="13" t="str">
        <f>'[1]CM ANTERIOR'!CQ58</f>
        <v>1°, 2°, 3° y 4° trimestre de 2021</v>
      </c>
      <c r="AD36" s="13" t="str">
        <f>'[1]CM ANTERIOR'!CR58</f>
        <v>Devoluciones</v>
      </c>
      <c r="AE36" s="16" t="str">
        <f>'[1]CM ANTERIOR'!CS58</f>
        <v>(Expedientes no entregados o entregados incompletos o intervenidos/Expedientes físicos prestados) * 100</v>
      </c>
      <c r="AF36" s="11" t="str">
        <f>'[1]CM ANTERIOR'!CT58</f>
        <v>No Aplica</v>
      </c>
      <c r="AG36" s="13" t="str">
        <f>'[1]CM ANTERIOR'!DO58</f>
        <v>No Aplica</v>
      </c>
      <c r="AH36" s="13" t="str">
        <f>'[1]CM ANTERIOR'!DP58</f>
        <v>No Aplica</v>
      </c>
      <c r="AI36" s="13" t="str">
        <f>'[1]CM ANTERIOR'!DQ58</f>
        <v>No Aplica</v>
      </c>
      <c r="AJ36" s="13" t="str">
        <f>'[1]CM ANTERIOR'!DR58</f>
        <v>No Aplica</v>
      </c>
      <c r="AK36" s="16" t="str">
        <f>'[1]CM ANTERIOR'!DS58</f>
        <v>No Aplica</v>
      </c>
      <c r="AL36" s="12" t="str">
        <f>'[1]CM ANTERIOR'!DT58</f>
        <v>No Aplica</v>
      </c>
      <c r="AM36" s="13" t="str" cm="1">
        <f t="array" ref="AM36">'[1]CM ANTERIOR'!EO58:EO58</f>
        <v>No Aplica</v>
      </c>
      <c r="AN36" s="13" t="str" cm="1">
        <f t="array" ref="AN36">'[1]CM ANTERIOR'!EP58:EP58</f>
        <v>No Aplica</v>
      </c>
      <c r="AO36" s="13" t="str" cm="1">
        <f t="array" ref="AO36">'[1]CM ANTERIOR'!EQ58:EQ58</f>
        <v>No Aplica</v>
      </c>
      <c r="AP36" s="16" t="str" cm="1">
        <f t="array" ref="AP36">'[1]CM ANTERIOR'!ER58:ER58</f>
        <v>No Aplica</v>
      </c>
      <c r="AQ36" s="17">
        <f>'[1]CM ANTERIOR'!ES115</f>
        <v>0</v>
      </c>
    </row>
    <row r="37" spans="1:43" ht="135" x14ac:dyDescent="0.25">
      <c r="A37" s="11" t="s">
        <v>0</v>
      </c>
      <c r="B37" s="11">
        <f>'[1]CM ANTERIOR'!B59</f>
        <v>0</v>
      </c>
      <c r="C37" s="11">
        <f>'[1]CM ANTERIOR'!C59</f>
        <v>0</v>
      </c>
      <c r="D37" s="11">
        <f>'[1]CM ANTERIOR'!D59</f>
        <v>0</v>
      </c>
      <c r="E37" s="11">
        <f>'[1]CM ANTERIOR'!E59</f>
        <v>0</v>
      </c>
      <c r="F37" s="11">
        <f>'[1]CM ANTERIOR'!F59</f>
        <v>0</v>
      </c>
      <c r="G37" s="11">
        <f>'[1]CM ANTERIOR'!G59</f>
        <v>0</v>
      </c>
      <c r="H37" s="11">
        <f>'[1]CM ANTERIOR'!H59</f>
        <v>0</v>
      </c>
      <c r="I37" s="11">
        <f>'[1]CM ANTERIOR'!I59</f>
        <v>0</v>
      </c>
      <c r="J37" s="11">
        <f>'[1]CM ANTERIOR'!J59</f>
        <v>0</v>
      </c>
      <c r="K37" s="11">
        <f>'[1]CM ANTERIOR'!K59</f>
        <v>0</v>
      </c>
      <c r="L37" s="11" t="str">
        <f>'[1]CM ANTERIOR'!L59</f>
        <v>EVALUACIÓN Y SEGUIMIENTO</v>
      </c>
      <c r="M37" s="12" t="str">
        <f>'[1]CM ANTERIOR'!M59</f>
        <v>R43</v>
      </c>
      <c r="N37" s="13" t="str">
        <f>'[1]CM ANTERIOR'!U59</f>
        <v>Adelantar sin objetividad e independencia la evaluación de la eficiencia, eficacia y efectividad de los controles de la Entidad.</v>
      </c>
      <c r="O37" s="14" t="str">
        <f>'[1]CM ANTERIOR'!V59</f>
        <v>Si</v>
      </c>
      <c r="P37" s="14" t="str">
        <f>'[1]CM ANTERIOR'!AA59</f>
        <v>Riesgo Gestión Proceso</v>
      </c>
      <c r="Q37" s="14" t="str">
        <f>'[1]CM ANTERIOR'!AB59</f>
        <v>Operativos</v>
      </c>
      <c r="R37" s="13" t="str">
        <f>'[1]CM ANTERIOR'!BI59</f>
        <v>Cuando se desconocen o incumplen las normas que rigen el ejercicio de auditoría de acuerdo con el marco internacional para la práctica profesional de la auditoría interna</v>
      </c>
      <c r="S37" s="13">
        <f>'[1]CM ANTERIOR'!EW59</f>
        <v>1</v>
      </c>
      <c r="T37" s="14" t="str">
        <f>'[1]CM ANTERIOR'!EX59</f>
        <v>Rara Vez</v>
      </c>
      <c r="U37" s="13">
        <f>'[1]CM ANTERIOR'!EY59</f>
        <v>3</v>
      </c>
      <c r="V37" s="14" t="str">
        <f>'[1]CM ANTERIOR'!EZ59</f>
        <v>Moderado</v>
      </c>
      <c r="W37" s="13">
        <f>'[1]CM ANTERIOR'!FA59</f>
        <v>3</v>
      </c>
      <c r="X37" s="14" t="str">
        <f>'[1]CM ANTERIOR'!FB59</f>
        <v>Moderado</v>
      </c>
      <c r="Y37" s="15" t="str">
        <f>'[1]CM ANTERIOR'!EV59</f>
        <v>Reducir</v>
      </c>
      <c r="Z37" s="12" t="str">
        <f>'[1]CM ANTERIOR'!BT59</f>
        <v>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v>
      </c>
      <c r="AA37" s="13" t="str">
        <f>'[1]CM ANTERIOR'!CO59</f>
        <v>Registros de mesa de trabajo presenciales o virtuales y correos electrónicos</v>
      </c>
      <c r="AB37" s="13" t="str">
        <f>'[1]CM ANTERIOR'!CP59</f>
        <v>Jefe de la Oficina de Control Interno con apoyo de los Coordinadores de Grupo de la OCI</v>
      </c>
      <c r="AC37" s="13" t="str">
        <f>'[1]CM ANTERIOR'!CQ59</f>
        <v xml:space="preserve">4° Trimestre </v>
      </c>
      <c r="AD37" s="13" t="str">
        <f>'[1]CM ANTERIOR'!CR59</f>
        <v>Porcentaje de Calidad en el producto OCI</v>
      </c>
      <c r="AE37" s="16" t="str">
        <f>'[1]CM ANTERIOR'!CS59</f>
        <v># productos OCI revisados previa liberación x mes / # productos OCI elaborados x mes * 100</v>
      </c>
      <c r="AF37" s="11" t="str">
        <f>'[1]CM ANTERIOR'!CT59</f>
        <v>No Aplica</v>
      </c>
      <c r="AG37" s="13" t="str">
        <f>'[1]CM ANTERIOR'!DO59</f>
        <v>No aplica</v>
      </c>
      <c r="AH37" s="13" t="str">
        <f>'[1]CM ANTERIOR'!DP59</f>
        <v>No aplica</v>
      </c>
      <c r="AI37" s="13" t="str">
        <f>'[1]CM ANTERIOR'!DQ59</f>
        <v>No aplica</v>
      </c>
      <c r="AJ37" s="13" t="str">
        <f>'[1]CM ANTERIOR'!DR59</f>
        <v>No aplica</v>
      </c>
      <c r="AK37" s="16" t="str">
        <f>'[1]CM ANTERIOR'!DS59</f>
        <v>No aplica</v>
      </c>
      <c r="AL37" s="12" t="str">
        <f>'[1]CM ANTERIOR'!DT59</f>
        <v>No aplica</v>
      </c>
      <c r="AM37" s="13" t="str" cm="1">
        <f t="array" ref="AM37">'[1]CM ANTERIOR'!EO59:EO59</f>
        <v>No Aplica</v>
      </c>
      <c r="AN37" s="13" t="str" cm="1">
        <f t="array" ref="AN37">'[1]CM ANTERIOR'!EP59:EP59</f>
        <v>No Aplica</v>
      </c>
      <c r="AO37" s="13" t="str" cm="1">
        <f t="array" ref="AO37">'[1]CM ANTERIOR'!EQ59:EQ59</f>
        <v>No Aplica</v>
      </c>
      <c r="AP37" s="16" t="str" cm="1">
        <f t="array" ref="AP37">'[1]CM ANTERIOR'!ER59:ER59</f>
        <v>No Aplica</v>
      </c>
      <c r="AQ37" s="16" t="str" cm="1">
        <f t="array" ref="AQ37">'[1]CM ANTERIOR'!ES59:ES59</f>
        <v>No Aplica</v>
      </c>
    </row>
    <row r="38" spans="1:43" ht="90" x14ac:dyDescent="0.25">
      <c r="A38" s="11" t="s">
        <v>0</v>
      </c>
      <c r="B38" s="11">
        <f>'[1]CM ANTERIOR'!B61</f>
        <v>0</v>
      </c>
      <c r="C38" s="11">
        <f>'[1]CM ANTERIOR'!C61</f>
        <v>0</v>
      </c>
      <c r="D38" s="11">
        <f>'[1]CM ANTERIOR'!D61</f>
        <v>0</v>
      </c>
      <c r="E38" s="11">
        <f>'[1]CM ANTERIOR'!E61</f>
        <v>0</v>
      </c>
      <c r="F38" s="11">
        <f>'[1]CM ANTERIOR'!F61</f>
        <v>0</v>
      </c>
      <c r="G38" s="11">
        <f>'[1]CM ANTERIOR'!G61</f>
        <v>0</v>
      </c>
      <c r="H38" s="11">
        <f>'[1]CM ANTERIOR'!H61</f>
        <v>0</v>
      </c>
      <c r="I38" s="11">
        <f>'[1]CM ANTERIOR'!I61</f>
        <v>0</v>
      </c>
      <c r="J38" s="11">
        <f>'[1]CM ANTERIOR'!J61</f>
        <v>0</v>
      </c>
      <c r="K38" s="11">
        <f>'[1]CM ANTERIOR'!K61</f>
        <v>0</v>
      </c>
      <c r="L38" s="11" t="str">
        <f>'[1]CM ANTERIOR'!L61</f>
        <v>GESTIÓN CONTRACTUAL</v>
      </c>
      <c r="M38" s="12" t="str">
        <f>'[1]CM ANTERIOR'!M61</f>
        <v>R45</v>
      </c>
      <c r="N38" s="13" t="str">
        <f>'[1]CM ANTERIOR'!U61</f>
        <v>Suministro con fines de lucro a futuros proponentes documentos precontractuales antes de ser publicados para favorecer a dicho particular</v>
      </c>
      <c r="O38" s="14" t="str">
        <f>'[1]CM ANTERIOR'!V61</f>
        <v>Borrador</v>
      </c>
      <c r="P38" s="14" t="str">
        <f>'[1]CM ANTERIOR'!AA61</f>
        <v>Riesgo Corrupción</v>
      </c>
      <c r="Q38" s="14" t="str">
        <f>'[1]CM ANTERIOR'!AB61</f>
        <v>Corrupción</v>
      </c>
      <c r="R38" s="13" t="str">
        <f>'[1]CM ANTERIOR'!BI61</f>
        <v>Intereses y favorecimiento económico personal o corporativo intencionado fuera de las normas y procedimientos</v>
      </c>
      <c r="S38" s="13">
        <f>'[1]CM ANTERIOR'!EW61</f>
        <v>1</v>
      </c>
      <c r="T38" s="14">
        <f>'[1]CM ANTERIOR'!EX61</f>
        <v>0</v>
      </c>
      <c r="U38" s="13">
        <f>'[1]CM ANTERIOR'!EY61</f>
        <v>1</v>
      </c>
      <c r="V38" s="14">
        <f>'[1]CM ANTERIOR'!EZ61</f>
        <v>0</v>
      </c>
      <c r="W38" s="13">
        <f>'[1]CM ANTERIOR'!FA61</f>
        <v>1</v>
      </c>
      <c r="X38" s="14">
        <f>'[1]CM ANTERIOR'!FB61</f>
        <v>0</v>
      </c>
      <c r="Y38" s="15">
        <f>'[1]CM ANTERIOR'!EV61</f>
        <v>0</v>
      </c>
      <c r="Z38" s="12" t="e">
        <f>'[1]CM ANTERIOR'!#REF!</f>
        <v>#REF!</v>
      </c>
      <c r="AA38" s="13">
        <f>'[1]CM ANTERIOR'!CO61</f>
        <v>0</v>
      </c>
      <c r="AB38" s="13">
        <f>'[1]CM ANTERIOR'!CP61</f>
        <v>0</v>
      </c>
      <c r="AC38" s="13">
        <f>'[1]CM ANTERIOR'!CQ61</f>
        <v>0</v>
      </c>
      <c r="AD38" s="13">
        <f>'[1]CM ANTERIOR'!CR61</f>
        <v>0</v>
      </c>
      <c r="AE38" s="16">
        <f>'[1]CM ANTERIOR'!CS61</f>
        <v>0</v>
      </c>
      <c r="AF38" s="11">
        <f>'[1]CM ANTERIOR'!CT61</f>
        <v>0</v>
      </c>
      <c r="AG38" s="13">
        <f>'[1]CM ANTERIOR'!DO61</f>
        <v>0</v>
      </c>
      <c r="AH38" s="13">
        <f>'[1]CM ANTERIOR'!DP61</f>
        <v>0</v>
      </c>
      <c r="AI38" s="13">
        <f>'[1]CM ANTERIOR'!DQ61</f>
        <v>0</v>
      </c>
      <c r="AJ38" s="13">
        <f>'[1]CM ANTERIOR'!DR61</f>
        <v>0</v>
      </c>
      <c r="AK38" s="16">
        <f>'[1]CM ANTERIOR'!DS61</f>
        <v>0</v>
      </c>
      <c r="AL38" s="12">
        <f>'[1]CM ANTERIOR'!DT61</f>
        <v>0</v>
      </c>
      <c r="AM38" s="13" cm="1">
        <f t="array" ref="AM38">'[1]CM ANTERIOR'!EO61:EO61</f>
        <v>0</v>
      </c>
      <c r="AN38" s="13" cm="1">
        <f t="array" ref="AN38">'[1]CM ANTERIOR'!EP61:EP61</f>
        <v>0</v>
      </c>
      <c r="AO38" s="13" cm="1">
        <f t="array" ref="AO38">'[1]CM ANTERIOR'!EQ61:EQ61</f>
        <v>0</v>
      </c>
      <c r="AP38" s="16" cm="1">
        <f t="array" ref="AP38">'[1]CM ANTERIOR'!ER61:ER61</f>
        <v>0</v>
      </c>
      <c r="AQ38" s="17">
        <f>'[1]CM ANTERIOR'!ES118</f>
        <v>0</v>
      </c>
    </row>
    <row r="39" spans="1:43" ht="240" x14ac:dyDescent="0.25">
      <c r="A39" s="11" t="s">
        <v>0</v>
      </c>
      <c r="B39" s="11">
        <f>'[1]CM ANTERIOR'!B62</f>
        <v>0</v>
      </c>
      <c r="C39" s="11">
        <f>'[1]CM ANTERIOR'!C62</f>
        <v>0</v>
      </c>
      <c r="D39" s="11">
        <f>'[1]CM ANTERIOR'!D62</f>
        <v>0</v>
      </c>
      <c r="E39" s="11">
        <f>'[1]CM ANTERIOR'!E62</f>
        <v>0</v>
      </c>
      <c r="F39" s="11">
        <f>'[1]CM ANTERIOR'!F62</f>
        <v>0</v>
      </c>
      <c r="G39" s="11">
        <f>'[1]CM ANTERIOR'!G62</f>
        <v>0</v>
      </c>
      <c r="H39" s="11">
        <f>'[1]CM ANTERIOR'!H62</f>
        <v>0</v>
      </c>
      <c r="I39" s="11">
        <f>'[1]CM ANTERIOR'!I62</f>
        <v>0</v>
      </c>
      <c r="J39" s="11">
        <f>'[1]CM ANTERIOR'!J62</f>
        <v>0</v>
      </c>
      <c r="K39" s="11">
        <f>'[1]CM ANTERIOR'!K62</f>
        <v>0</v>
      </c>
      <c r="L39" s="11" t="str">
        <f>'[1]CM ANTERIOR'!L62</f>
        <v>GESTIÓN CONTRACTUAL</v>
      </c>
      <c r="M39" s="12" t="str">
        <f>'[1]CM ANTERIOR'!M62</f>
        <v>R46</v>
      </c>
      <c r="N39" s="13" t="str">
        <f>'[1]CM ANTERIOR'!U62</f>
        <v>Omisión o elaboración deficiente de documentos precontractuales a fin de favorecer a un particular</v>
      </c>
      <c r="O39" s="14" t="str">
        <f>'[1]CM ANTERIOR'!V62</f>
        <v>Borrador</v>
      </c>
      <c r="P39" s="14" t="str">
        <f>'[1]CM ANTERIOR'!AA62</f>
        <v>Riesgo Corrupción</v>
      </c>
      <c r="Q39" s="14" t="str">
        <f>'[1]CM ANTERIOR'!AB62</f>
        <v>Corrupción</v>
      </c>
      <c r="R39" s="13" t="str">
        <f>'[1]CM ANTERIOR'!BI62</f>
        <v>Intereses y favorecimiento económico personal o corporativo intencionado fuera de las normas y procedimientos</v>
      </c>
      <c r="S39" s="13">
        <f>'[1]CM ANTERIOR'!EW62</f>
        <v>3</v>
      </c>
      <c r="T39" s="14" t="str">
        <f>'[1]CM ANTERIOR'!EX62</f>
        <v>Posible</v>
      </c>
      <c r="U39" s="13">
        <f>'[1]CM ANTERIOR'!EY62</f>
        <v>4</v>
      </c>
      <c r="V39" s="14" t="str">
        <f>'[1]CM ANTERIOR'!EZ62</f>
        <v>Mayor</v>
      </c>
      <c r="W39" s="13">
        <f>'[1]CM ANTERIOR'!FA62</f>
        <v>12</v>
      </c>
      <c r="X39" s="14" t="str">
        <f>'[1]CM ANTERIOR'!FB62</f>
        <v>Extremo</v>
      </c>
      <c r="Y39" s="15" t="str">
        <f>'[1]CM ANTERIOR'!EV62</f>
        <v>Reducir</v>
      </c>
      <c r="Z39" s="12" t="str">
        <f>'[1]CM ANTERIOR'!BT61</f>
        <v>La  Oficina Asesora de Planeación sugiere revisar la redacción de esta actividad de control, especialmente para asegurar correlación directa con la causa raíz “Intereses y favorecimiento económico personal o corporativo intencionado fuera de las normas y procedimientos.”, así mismo como los responsables de su ejecución y medidas existentes.
En cuando a la propuesta de “Fomentar principios y valores en la prevención de hechos de corrupción” se precisa que el Plan de Acción Anual 2020 incluye las actividades:
 “Dar continuidad al plan de fortalecimiento del código de integridad y gestión ética de la entidad” a cargo de la  Subdirección Administrativa.
“Realizar talleres sobre la responsabilidad de los servidores públicos (deberes, derechos y obligaciones)” a cargo de la Secretaría General.</v>
      </c>
      <c r="AA39" s="13" t="str">
        <f>'[1]CM ANTERIOR'!CO62</f>
        <v xml:space="preserve">Documentos Precontractuales Obligatorios - Carpeta del Proceso
 </v>
      </c>
      <c r="AB39" s="13" t="str">
        <f>'[1]CM ANTERIOR'!CP62</f>
        <v>Coordinador del Grupo de Asuntos Precontractuales
Con apoyo del  Abogado Líder de Proceso, Miembros de los Equipos de Revisión de la Dirección de Contratación</v>
      </c>
      <c r="AC39" s="13" t="str">
        <f>'[1]CM ANTERIOR'!CQ62</f>
        <v>1°, 2°, 3° y 4° trimestre de 2021</v>
      </c>
      <c r="AD39" s="13" t="str">
        <f>'[1]CM ANTERIOR'!CR62</f>
        <v xml:space="preserve">Aforo total de documentos obligatorios </v>
      </c>
      <c r="AE39" s="16" t="str">
        <f>'[1]CM ANTERIOR'!CS62</f>
        <v># de procesos incompletos / Total de procesos evacuados</v>
      </c>
      <c r="AF39" s="11">
        <f>'[1]CM ANTERIOR'!CT62</f>
        <v>0</v>
      </c>
      <c r="AG39" s="13">
        <f>'[1]CM ANTERIOR'!DO62</f>
        <v>0</v>
      </c>
      <c r="AH39" s="13">
        <f>'[1]CM ANTERIOR'!DP62</f>
        <v>0</v>
      </c>
      <c r="AI39" s="13">
        <f>'[1]CM ANTERIOR'!DQ62</f>
        <v>0</v>
      </c>
      <c r="AJ39" s="13">
        <f>'[1]CM ANTERIOR'!DR62</f>
        <v>0</v>
      </c>
      <c r="AK39" s="16">
        <f>'[1]CM ANTERIOR'!DS62</f>
        <v>0</v>
      </c>
      <c r="AL39" s="12">
        <f>'[1]CM ANTERIOR'!DT62</f>
        <v>0</v>
      </c>
      <c r="AM39" s="13" cm="1">
        <f t="array" ref="AM39">'[1]CM ANTERIOR'!EO62:EO62</f>
        <v>0</v>
      </c>
      <c r="AN39" s="13" cm="1">
        <f t="array" ref="AN39">'[1]CM ANTERIOR'!EP62:EP62</f>
        <v>0</v>
      </c>
      <c r="AO39" s="13" cm="1">
        <f t="array" ref="AO39">'[1]CM ANTERIOR'!EQ62:EQ62</f>
        <v>0</v>
      </c>
      <c r="AP39" s="16" cm="1">
        <f t="array" ref="AP39">'[1]CM ANTERIOR'!ER62:ER62</f>
        <v>0</v>
      </c>
      <c r="AQ39" s="17">
        <f>'[1]CM ANTERIOR'!ES119</f>
        <v>0</v>
      </c>
    </row>
    <row r="40" spans="1:43" ht="195" x14ac:dyDescent="0.25">
      <c r="A40" s="11" t="s">
        <v>0</v>
      </c>
      <c r="B40" s="11">
        <f>'[1]CM ANTERIOR'!B63</f>
        <v>0</v>
      </c>
      <c r="C40" s="11">
        <f>'[1]CM ANTERIOR'!C63</f>
        <v>0</v>
      </c>
      <c r="D40" s="11">
        <f>'[1]CM ANTERIOR'!D63</f>
        <v>0</v>
      </c>
      <c r="E40" s="11">
        <f>'[1]CM ANTERIOR'!E63</f>
        <v>0</v>
      </c>
      <c r="F40" s="11">
        <f>'[1]CM ANTERIOR'!F63</f>
        <v>0</v>
      </c>
      <c r="G40" s="11">
        <f>'[1]CM ANTERIOR'!G63</f>
        <v>0</v>
      </c>
      <c r="H40" s="11">
        <f>'[1]CM ANTERIOR'!H63</f>
        <v>0</v>
      </c>
      <c r="I40" s="11">
        <f>'[1]CM ANTERIOR'!I63</f>
        <v>0</v>
      </c>
      <c r="J40" s="11">
        <f>'[1]CM ANTERIOR'!J63</f>
        <v>0</v>
      </c>
      <c r="K40" s="11">
        <f>'[1]CM ANTERIOR'!K63</f>
        <v>0</v>
      </c>
      <c r="L40" s="11" t="str">
        <f>'[1]CM ANTERIOR'!L63</f>
        <v>GESTIÓN CONTRACTUAL</v>
      </c>
      <c r="M40" s="12" t="str">
        <f>'[1]CM ANTERIOR'!M63</f>
        <v>R47</v>
      </c>
      <c r="N40" s="13" t="str">
        <f>'[1]CM ANTERIOR'!U63</f>
        <v>Evaluaciones Técnica, Jurídica, Económica y/o Financiera de los Requisitos Habilitantes o en la ponderación de manera irregular que permita favorecer determinada propuesta y por ende al proponente sin ser observada por otros</v>
      </c>
      <c r="O40" s="14" t="str">
        <f>'[1]CM ANTERIOR'!V63</f>
        <v>Borrador</v>
      </c>
      <c r="P40" s="14" t="str">
        <f>'[1]CM ANTERIOR'!AA63</f>
        <v>Riesgo Corrupción</v>
      </c>
      <c r="Q40" s="14" t="str">
        <f>'[1]CM ANTERIOR'!AB63</f>
        <v>Corrupción</v>
      </c>
      <c r="R40" s="13" t="str">
        <f>'[1]CM ANTERIOR'!BI63</f>
        <v>Intereses y favorecimiento económico personal o corporativo intencionado fuera de las normas y procedimientos”, “Evaluación Incoherente. Se refiere a la posibilidad de que un Evaluador cometa errores en la metodología, o criterios de evaluación.
Evaluación Incoherente. Se refiere a la posibilidad de que un Evaluador cometa errores en la metodología, o criterios de evaluación.</v>
      </c>
      <c r="S40" s="13">
        <f>'[1]CM ANTERIOR'!EW63</f>
        <v>3</v>
      </c>
      <c r="T40" s="14" t="str">
        <f>'[1]CM ANTERIOR'!EX63</f>
        <v>Posible</v>
      </c>
      <c r="U40" s="13">
        <f>'[1]CM ANTERIOR'!EY63</f>
        <v>4</v>
      </c>
      <c r="V40" s="14" t="str">
        <f>'[1]CM ANTERIOR'!EZ63</f>
        <v>Mayor</v>
      </c>
      <c r="W40" s="13">
        <f>'[1]CM ANTERIOR'!FA63</f>
        <v>12</v>
      </c>
      <c r="X40" s="14" t="str">
        <f>'[1]CM ANTERIOR'!FB63</f>
        <v>Extremo</v>
      </c>
      <c r="Y40" s="15" t="str">
        <f>'[1]CM ANTERIOR'!EV63</f>
        <v>Reducir</v>
      </c>
      <c r="Z40" s="12" t="str">
        <f>'[1]CM ANTERIOR'!BT63</f>
        <v>Verificar la calidad de cada  informe de evaluación con el propósito de impedir la manifestación del riesgo. En caso de detectar errores en la metodología o incumplimiento de normas y procedimientos se procede a corregir el informes de evaluación.</v>
      </c>
      <c r="AA40" s="13" t="str">
        <f>'[1]CM ANTERIOR'!CO63</f>
        <v>Informe de evaluación – Carpeta del proceso</v>
      </c>
      <c r="AB40" s="13" t="str">
        <f>'[1]CM ANTERIOR'!CP63</f>
        <v>Director de Contratación con apoyo del Coordinador del Grupo de Asuntos Precontractuales, profesionales evaluadores y abogado líder</v>
      </c>
      <c r="AC40" s="13" t="str">
        <f>'[1]CM ANTERIOR'!CQ63</f>
        <v xml:space="preserve">Mensual </v>
      </c>
      <c r="AD40" s="13" t="str">
        <f>'[1]CM ANTERIOR'!CR63</f>
        <v>Informes de evaluación revisados</v>
      </c>
      <c r="AE40" s="16" t="str">
        <f>'[1]CM ANTERIOR'!CS63</f>
        <v>Número de correcciones efectuadas en los informes de evaluación/total de evaluaciones realizadas </v>
      </c>
      <c r="AF40" s="11" t="str">
        <f>'[1]CM ANTERIOR'!CT63</f>
        <v>No Aplica</v>
      </c>
      <c r="AG40" s="13" t="str">
        <f>'[1]CM ANTERIOR'!DO63</f>
        <v>No aplica</v>
      </c>
      <c r="AH40" s="13" t="str">
        <f>'[1]CM ANTERIOR'!DP63</f>
        <v>No aplica</v>
      </c>
      <c r="AI40" s="13" t="str">
        <f>'[1]CM ANTERIOR'!DQ63</f>
        <v>No aplica</v>
      </c>
      <c r="AJ40" s="13" t="str">
        <f>'[1]CM ANTERIOR'!DR63</f>
        <v>No aplica</v>
      </c>
      <c r="AK40" s="16" t="str">
        <f>'[1]CM ANTERIOR'!DS63</f>
        <v>No aplica</v>
      </c>
      <c r="AL40" s="12" t="str">
        <f>'[1]CM ANTERIOR'!DT63</f>
        <v>No aplica</v>
      </c>
      <c r="AM40" s="13" t="str" cm="1">
        <f t="array" ref="AM40">'[1]CM ANTERIOR'!EO63:EO63</f>
        <v>No Aplica</v>
      </c>
      <c r="AN40" s="13" t="str" cm="1">
        <f t="array" ref="AN40">'[1]CM ANTERIOR'!EP63:EP63</f>
        <v>No Aplica</v>
      </c>
      <c r="AO40" s="13" t="str" cm="1">
        <f t="array" ref="AO40">'[1]CM ANTERIOR'!EQ63:EQ63</f>
        <v>No Aplica</v>
      </c>
      <c r="AP40" s="16" t="str" cm="1">
        <f t="array" ref="AP40">'[1]CM ANTERIOR'!ER63:ER63</f>
        <v>No Aplica</v>
      </c>
      <c r="AQ40" s="17">
        <f>'[1]CM ANTERIOR'!ES120</f>
        <v>0</v>
      </c>
    </row>
    <row r="41" spans="1:43" ht="105" x14ac:dyDescent="0.25">
      <c r="A41" s="11" t="s">
        <v>0</v>
      </c>
      <c r="B41" s="11">
        <f>'[1]CM ANTERIOR'!B64</f>
        <v>0</v>
      </c>
      <c r="C41" s="11">
        <f>'[1]CM ANTERIOR'!C64</f>
        <v>0</v>
      </c>
      <c r="D41" s="11">
        <f>'[1]CM ANTERIOR'!D64</f>
        <v>0</v>
      </c>
      <c r="E41" s="11">
        <f>'[1]CM ANTERIOR'!E64</f>
        <v>0</v>
      </c>
      <c r="F41" s="11">
        <f>'[1]CM ANTERIOR'!F64</f>
        <v>0</v>
      </c>
      <c r="G41" s="11">
        <f>'[1]CM ANTERIOR'!G64</f>
        <v>0</v>
      </c>
      <c r="H41" s="11">
        <f>'[1]CM ANTERIOR'!H64</f>
        <v>0</v>
      </c>
      <c r="I41" s="11">
        <f>'[1]CM ANTERIOR'!I64</f>
        <v>0</v>
      </c>
      <c r="J41" s="11">
        <f>'[1]CM ANTERIOR'!J64</f>
        <v>0</v>
      </c>
      <c r="K41" s="11">
        <f>'[1]CM ANTERIOR'!K64</f>
        <v>0</v>
      </c>
      <c r="L41" s="11" t="str">
        <f>'[1]CM ANTERIOR'!L64</f>
        <v>GESTIÓN AMBIENTAL, SOCIAL, PREDIAL Y DE SOSTENIBILIDAD</v>
      </c>
      <c r="M41" s="12" t="str">
        <f>'[1]CM ANTERIOR'!M64</f>
        <v>R48</v>
      </c>
      <c r="N41" s="13" t="str">
        <f>'[1]CM ANTERIOR'!U64</f>
        <v>Desviación en el seguimiento a los lineamientos institucionales para el cumplimiento de la intervención social, ambiental y predial, por insuficiencia de recursos o conflicto de intereses</v>
      </c>
      <c r="O41" s="14" t="str">
        <f>'[1]CM ANTERIOR'!V64</f>
        <v>Si</v>
      </c>
      <c r="P41" s="14" t="str">
        <f>'[1]CM ANTERIOR'!AA64</f>
        <v>Riesgo Corrupción</v>
      </c>
      <c r="Q41" s="14" t="str">
        <f>'[1]CM ANTERIOR'!AB64</f>
        <v>Corrupción</v>
      </c>
      <c r="R41" s="13" t="str">
        <f>'[1]CM ANTERIOR'!BI64</f>
        <v>Deficiencias en la comunicación con las unidades (ej.: en cuanto a programas, procesos y procedimientos)”</v>
      </c>
      <c r="S41" s="13">
        <f>'[1]CM ANTERIOR'!EW64</f>
        <v>1</v>
      </c>
      <c r="T41" s="14" t="str">
        <f>'[1]CM ANTERIOR'!EX64</f>
        <v>Rara Vez</v>
      </c>
      <c r="U41" s="13">
        <f>'[1]CM ANTERIOR'!EY64</f>
        <v>5</v>
      </c>
      <c r="V41" s="14" t="str">
        <f>'[1]CM ANTERIOR'!EZ64</f>
        <v>Catastrófico</v>
      </c>
      <c r="W41" s="13">
        <f>'[1]CM ANTERIOR'!FA64</f>
        <v>5</v>
      </c>
      <c r="X41" s="14" t="str">
        <f>'[1]CM ANTERIOR'!FB64</f>
        <v>Extremo</v>
      </c>
      <c r="Y41" s="15" t="str">
        <f>'[1]CM ANTERIOR'!EV64</f>
        <v>Reducir</v>
      </c>
      <c r="Z41" s="12" t="str">
        <f>'[1]CM ANTERIOR'!BT64</f>
        <v>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v>
      </c>
      <c r="AA41" s="13" t="str">
        <f>'[1]CM ANTERIOR'!CO64</f>
        <v> Informes de seguimiento a los proyectos</v>
      </c>
      <c r="AB41" s="13" t="str">
        <f>'[1]CM ANTERIOR'!CP64</f>
        <v>Subdirector de Medio Ambiente y Gestión Social  con apoyo de los Coordinadores de grupos internos de trabajo de la subdirección de medio ambiente y gestión social</v>
      </c>
      <c r="AC41" s="13" t="str">
        <f>'[1]CM ANTERIOR'!CQ64</f>
        <v xml:space="preserve"> 2°, 3° y 4° trimestre de 2021</v>
      </c>
      <c r="AD41" s="13" t="str">
        <f>'[1]CM ANTERIOR'!CR64</f>
        <v>Porcentaje de seguimiento a proyecto</v>
      </c>
      <c r="AE41" s="16" t="str">
        <f>'[1]CM ANTERIOR'!CS64</f>
        <v>(N.º de proyectos retroalimentados /  N.º total de proyectos) * 100</v>
      </c>
      <c r="AF41" s="11" t="str">
        <f>'[1]CM ANTERIOR'!CT64</f>
        <v>No Aplica</v>
      </c>
      <c r="AG41" s="13" t="str">
        <f>'[1]CM ANTERIOR'!DO64</f>
        <v>No Aplica</v>
      </c>
      <c r="AH41" s="13" t="str">
        <f>'[1]CM ANTERIOR'!DP64</f>
        <v>No Aplica</v>
      </c>
      <c r="AI41" s="13" t="str">
        <f>'[1]CM ANTERIOR'!DQ64</f>
        <v>No Aplica</v>
      </c>
      <c r="AJ41" s="13" t="str">
        <f>'[1]CM ANTERIOR'!DR64</f>
        <v>No Aplica</v>
      </c>
      <c r="AK41" s="16" t="str">
        <f>'[1]CM ANTERIOR'!DS64</f>
        <v>No Aplica</v>
      </c>
      <c r="AL41" s="12" t="str">
        <f>'[1]CM ANTERIOR'!DT64</f>
        <v>No Aplica</v>
      </c>
      <c r="AM41" s="13" t="str" cm="1">
        <f t="array" ref="AM41">'[1]CM ANTERIOR'!EO64:EO64</f>
        <v>No Aplica</v>
      </c>
      <c r="AN41" s="13" t="str" cm="1">
        <f t="array" ref="AN41">'[1]CM ANTERIOR'!EP64:EP64</f>
        <v>No Aplica</v>
      </c>
      <c r="AO41" s="13" t="str" cm="1">
        <f t="array" ref="AO41">'[1]CM ANTERIOR'!EQ64:EQ64</f>
        <v>No Aplica</v>
      </c>
      <c r="AP41" s="16" t="str" cm="1">
        <f t="array" ref="AP41">'[1]CM ANTERIOR'!ER64:ER64</f>
        <v>No Aplica</v>
      </c>
      <c r="AQ41" s="17">
        <f>'[1]CM ANTERIOR'!ES121</f>
        <v>0</v>
      </c>
    </row>
    <row r="42" spans="1:43" ht="114.75" x14ac:dyDescent="0.25">
      <c r="A42" s="11" t="s">
        <v>0</v>
      </c>
      <c r="B42" s="11">
        <f>'[1]CM ANTERIOR'!B65</f>
        <v>0</v>
      </c>
      <c r="C42" s="11">
        <f>'[1]CM ANTERIOR'!C65</f>
        <v>0</v>
      </c>
      <c r="D42" s="11">
        <f>'[1]CM ANTERIOR'!D65</f>
        <v>0</v>
      </c>
      <c r="E42" s="11">
        <f>'[1]CM ANTERIOR'!E65</f>
        <v>0</v>
      </c>
      <c r="F42" s="11">
        <f>'[1]CM ANTERIOR'!F65</f>
        <v>0</v>
      </c>
      <c r="G42" s="11">
        <f>'[1]CM ANTERIOR'!G65</f>
        <v>0</v>
      </c>
      <c r="H42" s="11">
        <f>'[1]CM ANTERIOR'!H65</f>
        <v>0</v>
      </c>
      <c r="I42" s="11">
        <f>'[1]CM ANTERIOR'!I65</f>
        <v>0</v>
      </c>
      <c r="J42" s="11">
        <f>'[1]CM ANTERIOR'!J65</f>
        <v>0</v>
      </c>
      <c r="K42" s="11">
        <f>'[1]CM ANTERIOR'!K65</f>
        <v>0</v>
      </c>
      <c r="L42" s="11" t="str">
        <f>'[1]CM ANTERIOR'!L65</f>
        <v>GESTIÓN LEGAL Y DEFENSA JUDICIAL</v>
      </c>
      <c r="M42" s="12" t="str">
        <f>'[1]CM ANTERIOR'!M65</f>
        <v>R49</v>
      </c>
      <c r="N42" s="13" t="str">
        <f>'[1]CM ANTERIOR'!U65</f>
        <v>Decidir conciliar total o parcialmente en casos que no lo ameriten o decidir no conciliar en casos en los que se requiere  o sea recomendable</v>
      </c>
      <c r="O42" s="14" t="str">
        <f>'[1]CM ANTERIOR'!V65</f>
        <v>Si</v>
      </c>
      <c r="P42" s="14" t="str">
        <f>'[1]CM ANTERIOR'!AA65</f>
        <v>Riesgo Gestión Proceso</v>
      </c>
      <c r="Q42" s="14" t="str">
        <f>'[1]CM ANTERIOR'!AB65</f>
        <v>Operativos</v>
      </c>
      <c r="R42" s="13" t="str">
        <f>'[1]CM ANTERIOR'!BI65</f>
        <v>Falta de profundidad en el estudio jurídico y/o deficiencias al elaborar la ficha</v>
      </c>
      <c r="S42" s="13">
        <f>'[1]CM ANTERIOR'!EW65</f>
        <v>3</v>
      </c>
      <c r="T42" s="14" t="str">
        <f>'[1]CM ANTERIOR'!EX65</f>
        <v>Posible</v>
      </c>
      <c r="U42" s="13">
        <f>'[1]CM ANTERIOR'!EY65</f>
        <v>5</v>
      </c>
      <c r="V42" s="14" t="str">
        <f>'[1]CM ANTERIOR'!EZ65</f>
        <v>Catastrófico</v>
      </c>
      <c r="W42" s="13">
        <f>'[1]CM ANTERIOR'!FA65</f>
        <v>15</v>
      </c>
      <c r="X42" s="14" t="str">
        <f>'[1]CM ANTERIOR'!FB65</f>
        <v>Extremo</v>
      </c>
      <c r="Y42" s="15" t="str">
        <f>'[1]CM ANTERIOR'!EV65</f>
        <v>Reducir</v>
      </c>
      <c r="Z42" s="12" t="str">
        <f>'[1]CM ANTERIOR'!BT65</f>
        <v>Revisar y analizar, quincenalmente, previamente los estudios contenidos en las fichas de conciliación a someter al Comité de conciliación. En caso de se necesario, de solicitará al abogado responsable los ajustes y complementos de la ficha de conciliación</v>
      </c>
      <c r="AA42" s="13" t="str">
        <f>'[1]CM ANTERIOR'!CO65</f>
        <v>Acta de precomité</v>
      </c>
      <c r="AB42" s="13" t="str">
        <f>'[1]CM ANTERIOR'!CP65</f>
        <v>Coordinador de Grupo Judiciales y Litigantes
 con apoyo del Secretario Técnico de Comité</v>
      </c>
      <c r="AC42" s="13" t="str">
        <f>'[1]CM ANTERIOR'!CQ65</f>
        <v>4° trimestre 2020</v>
      </c>
      <c r="AD42" s="13" t="str">
        <f>'[1]CM ANTERIOR'!CR65</f>
        <v>Implementación de precomites</v>
      </c>
      <c r="AE42" s="16" t="str">
        <f>'[1]CM ANTERIOR'!CS65</f>
        <v>Precomités realizados/ Precomités programados</v>
      </c>
      <c r="AF42" s="11" t="str">
        <f>'[1]CM ANTERIOR'!CT65</f>
        <v>No Aplica</v>
      </c>
      <c r="AG42" s="13" t="str">
        <f>'[1]CM ANTERIOR'!DO65</f>
        <v>No Aplica</v>
      </c>
      <c r="AH42" s="13" t="str">
        <f>'[1]CM ANTERIOR'!DP65</f>
        <v>No Aplica</v>
      </c>
      <c r="AI42" s="13" t="str">
        <f>'[1]CM ANTERIOR'!DQ65</f>
        <v>No Aplica</v>
      </c>
      <c r="AJ42" s="13" t="str">
        <f>'[1]CM ANTERIOR'!DR65</f>
        <v>No Aplica</v>
      </c>
      <c r="AK42" s="16" t="str">
        <f>'[1]CM ANTERIOR'!DS65</f>
        <v>No Aplica</v>
      </c>
      <c r="AL42" s="12" t="str">
        <f>'[1]CM ANTERIOR'!DT65</f>
        <v>No Aplica</v>
      </c>
      <c r="AM42" s="13" t="str" cm="1">
        <f t="array" ref="AM42">'[1]CM ANTERIOR'!EO65:EO65</f>
        <v>No Aplica</v>
      </c>
      <c r="AN42" s="13" t="str" cm="1">
        <f t="array" ref="AN42">'[1]CM ANTERIOR'!EP65:EP65</f>
        <v>No Aplica</v>
      </c>
      <c r="AO42" s="13" t="str" cm="1">
        <f t="array" ref="AO42">'[1]CM ANTERIOR'!EQ65:EQ65</f>
        <v>No Aplica</v>
      </c>
      <c r="AP42" s="16" t="str" cm="1">
        <f t="array" ref="AP42">'[1]CM ANTERIOR'!ER65:ER65</f>
        <v>No Aplica</v>
      </c>
      <c r="AQ42" s="16" t="str" cm="1">
        <f t="array" ref="AQ42">'[1]CM ANTERIOR'!ES65:ES65</f>
        <v>No Aplica</v>
      </c>
    </row>
    <row r="43" spans="1:43" ht="114.75" x14ac:dyDescent="0.25">
      <c r="A43" s="11" t="s">
        <v>0</v>
      </c>
      <c r="B43" s="11">
        <f>'[1]CM ANTERIOR'!B66</f>
        <v>0</v>
      </c>
      <c r="C43" s="11">
        <f>'[1]CM ANTERIOR'!C66</f>
        <v>0</v>
      </c>
      <c r="D43" s="11">
        <f>'[1]CM ANTERIOR'!D66</f>
        <v>0</v>
      </c>
      <c r="E43" s="11">
        <f>'[1]CM ANTERIOR'!E66</f>
        <v>0</v>
      </c>
      <c r="F43" s="11">
        <f>'[1]CM ANTERIOR'!F66</f>
        <v>0</v>
      </c>
      <c r="G43" s="11">
        <f>'[1]CM ANTERIOR'!G66</f>
        <v>0</v>
      </c>
      <c r="H43" s="11">
        <f>'[1]CM ANTERIOR'!H66</f>
        <v>0</v>
      </c>
      <c r="I43" s="11">
        <f>'[1]CM ANTERIOR'!I66</f>
        <v>0</v>
      </c>
      <c r="J43" s="11">
        <f>'[1]CM ANTERIOR'!J66</f>
        <v>0</v>
      </c>
      <c r="K43" s="11">
        <f>'[1]CM ANTERIOR'!K66</f>
        <v>0</v>
      </c>
      <c r="L43" s="11" t="str">
        <f>'[1]CM ANTERIOR'!L66</f>
        <v>GESTIÓN LEGAL Y DEFENSA JUDICIAL</v>
      </c>
      <c r="M43" s="12" t="str">
        <f>'[1]CM ANTERIOR'!M66</f>
        <v>R50</v>
      </c>
      <c r="N43" s="13" t="str">
        <f>'[1]CM ANTERIOR'!U66</f>
        <v>Emisión no oportuna de conceptos jurídicos</v>
      </c>
      <c r="O43" s="14" t="str">
        <f>'[1]CM ANTERIOR'!V66</f>
        <v>Si</v>
      </c>
      <c r="P43" s="14" t="str">
        <f>'[1]CM ANTERIOR'!AA66</f>
        <v>Riesgo Gestión Proceso</v>
      </c>
      <c r="Q43" s="14" t="str">
        <f>'[1]CM ANTERIOR'!AB66</f>
        <v>Operativos</v>
      </c>
      <c r="R43" s="13" t="str">
        <f>'[1]CM ANTERIOR'!BI66</f>
        <v>No obtener la colaboración oportuna y/o adecuada de las Unidades Ejecutoras en lo que respecta a emisión de conceptos</v>
      </c>
      <c r="S43" s="13">
        <f>'[1]CM ANTERIOR'!EW66</f>
        <v>3</v>
      </c>
      <c r="T43" s="14" t="str">
        <f>'[1]CM ANTERIOR'!EX66</f>
        <v>Posible</v>
      </c>
      <c r="U43" s="13">
        <f>'[1]CM ANTERIOR'!EY66</f>
        <v>4</v>
      </c>
      <c r="V43" s="14" t="str">
        <f>'[1]CM ANTERIOR'!EZ66</f>
        <v>Mayor</v>
      </c>
      <c r="W43" s="13">
        <f>'[1]CM ANTERIOR'!FA66</f>
        <v>12</v>
      </c>
      <c r="X43" s="14" t="str">
        <f>'[1]CM ANTERIOR'!FB66</f>
        <v>Extremo</v>
      </c>
      <c r="Y43" s="15" t="str">
        <f>'[1]CM ANTERIOR'!EV66</f>
        <v>Reducir</v>
      </c>
      <c r="Z43" s="12" t="str">
        <f>'[1]CM ANTERIOR'!BT66</f>
        <v>Completar la información necesaria para la emisión oportuna del concepto.
Realizar un seguimiento semanal a las respuestas y reiterar si es el caso.</v>
      </c>
      <c r="AA43" s="13" t="str">
        <f>'[1]CM ANTERIOR'!CO66</f>
        <v>SICOR/ Memorando u oficio</v>
      </c>
      <c r="AB43" s="13" t="str">
        <f>'[1]CM ANTERIOR'!CP66</f>
        <v>coordinador Grupo de Conceptos Con apoyo de los Abogados asignados al Grupo de Conceptos</v>
      </c>
      <c r="AC43" s="13" t="str">
        <f>'[1]CM ANTERIOR'!CQ66</f>
        <v>4° trimestre 2020</v>
      </c>
      <c r="AD43" s="13" t="str">
        <f>'[1]CM ANTERIOR'!CR66</f>
        <v>Índice de solicitudes o reiteraciones</v>
      </c>
      <c r="AE43" s="16" t="str">
        <f>'[1]CM ANTERIOR'!CS66</f>
        <v>N° de Memorandos u oficios requiriendo información/  Número de solicitudes que requieran información adicional</v>
      </c>
      <c r="AF43" s="11" t="str">
        <f>'[1]CM ANTERIOR'!CT66</f>
        <v>No Aplica</v>
      </c>
      <c r="AG43" s="13" t="str">
        <f>'[1]CM ANTERIOR'!DO66</f>
        <v>No Aplica</v>
      </c>
      <c r="AH43" s="13" t="str">
        <f>'[1]CM ANTERIOR'!DP66</f>
        <v>No Aplica</v>
      </c>
      <c r="AI43" s="13" t="str">
        <f>'[1]CM ANTERIOR'!DQ66</f>
        <v>No Aplica</v>
      </c>
      <c r="AJ43" s="13" t="str">
        <f>'[1]CM ANTERIOR'!DR66</f>
        <v>No Aplica</v>
      </c>
      <c r="AK43" s="16" t="str">
        <f>'[1]CM ANTERIOR'!DS66</f>
        <v>No Aplica</v>
      </c>
      <c r="AL43" s="12" t="str">
        <f>'[1]CM ANTERIOR'!DT66</f>
        <v>No Aplica</v>
      </c>
      <c r="AM43" s="13" t="str" cm="1">
        <f t="array" ref="AM43">'[1]CM ANTERIOR'!EO66:EO66</f>
        <v>No Aplica</v>
      </c>
      <c r="AN43" s="13" t="str" cm="1">
        <f t="array" ref="AN43">'[1]CM ANTERIOR'!EP66:EP66</f>
        <v>No Aplica</v>
      </c>
      <c r="AO43" s="13" t="str" cm="1">
        <f t="array" ref="AO43">'[1]CM ANTERIOR'!EQ66:EQ66</f>
        <v>No Aplica</v>
      </c>
      <c r="AP43" s="16" t="str" cm="1">
        <f t="array" ref="AP43">'[1]CM ANTERIOR'!ER66:ER66</f>
        <v>No Aplica</v>
      </c>
      <c r="AQ43" s="16" t="str" cm="1">
        <f t="array" ref="AQ43">'[1]CM ANTERIOR'!ES66:ES66</f>
        <v>No Aplica</v>
      </c>
    </row>
    <row r="44" spans="1:43" ht="114.75" x14ac:dyDescent="0.25">
      <c r="A44" s="11" t="s">
        <v>0</v>
      </c>
      <c r="B44" s="11">
        <f>'[1]CM ANTERIOR'!B67</f>
        <v>0</v>
      </c>
      <c r="C44" s="11">
        <f>'[1]CM ANTERIOR'!C67</f>
        <v>0</v>
      </c>
      <c r="D44" s="11">
        <f>'[1]CM ANTERIOR'!D67</f>
        <v>0</v>
      </c>
      <c r="E44" s="11">
        <f>'[1]CM ANTERIOR'!E67</f>
        <v>0</v>
      </c>
      <c r="F44" s="11">
        <f>'[1]CM ANTERIOR'!F67</f>
        <v>0</v>
      </c>
      <c r="G44" s="11">
        <f>'[1]CM ANTERIOR'!G67</f>
        <v>0</v>
      </c>
      <c r="H44" s="11">
        <f>'[1]CM ANTERIOR'!H67</f>
        <v>0</v>
      </c>
      <c r="I44" s="11">
        <f>'[1]CM ANTERIOR'!I67</f>
        <v>0</v>
      </c>
      <c r="J44" s="11">
        <f>'[1]CM ANTERIOR'!J67</f>
        <v>0</v>
      </c>
      <c r="K44" s="11">
        <f>'[1]CM ANTERIOR'!K67</f>
        <v>0</v>
      </c>
      <c r="L44" s="11" t="str">
        <f>'[1]CM ANTERIOR'!L67</f>
        <v>GESTIÓN LEGAL Y DEFENSA JUDICIAL</v>
      </c>
      <c r="M44" s="12" t="str">
        <f>'[1]CM ANTERIOR'!M67</f>
        <v>R51</v>
      </c>
      <c r="N44" s="13" t="str">
        <f>'[1]CM ANTERIOR'!U67</f>
        <v>Omitir o dilatar actuaciones del proceso de cobro persuasivo y por jurisdicción coactiva, facilitándole al deudor la oportunidad de constituirse en insolvencia o liquidación</v>
      </c>
      <c r="O44" s="14" t="str">
        <f>'[1]CM ANTERIOR'!V67</f>
        <v>Si</v>
      </c>
      <c r="P44" s="14" t="str">
        <f>'[1]CM ANTERIOR'!AA67</f>
        <v>Riesgo Gestión Proceso</v>
      </c>
      <c r="Q44" s="14" t="str">
        <f>'[1]CM ANTERIOR'!AB67</f>
        <v>Operativos</v>
      </c>
      <c r="R44" s="13" t="str">
        <f>'[1]CM ANTERIOR'!BI67</f>
        <v>Falta de personal idóneo y comprometido</v>
      </c>
      <c r="S44" s="13">
        <f>'[1]CM ANTERIOR'!EW67</f>
        <v>3</v>
      </c>
      <c r="T44" s="14" t="str">
        <f>'[1]CM ANTERIOR'!EX67</f>
        <v>Posible</v>
      </c>
      <c r="U44" s="13">
        <f>'[1]CM ANTERIOR'!EY67</f>
        <v>5</v>
      </c>
      <c r="V44" s="14" t="str">
        <f>'[1]CM ANTERIOR'!EZ67</f>
        <v>Catastrófico</v>
      </c>
      <c r="W44" s="13">
        <f>'[1]CM ANTERIOR'!FA67</f>
        <v>15</v>
      </c>
      <c r="X44" s="14" t="str">
        <f>'[1]CM ANTERIOR'!FB67</f>
        <v>Extremo</v>
      </c>
      <c r="Y44" s="15" t="str">
        <f>'[1]CM ANTERIOR'!EV67</f>
        <v>Reducir</v>
      </c>
      <c r="Z44" s="12" t="str">
        <f>'[1]CM ANTERIOR'!BT67</f>
        <v>Evaluar mensualmente los informes presentados por los abogados responsables de los procesos de cobro persuasivo y por jurisdicción coactiva y cuando se requiera realizar observaciones a los informes presentados por los abogados sustanciadores</v>
      </c>
      <c r="AA44" s="13" t="str">
        <f>'[1]CM ANTERIOR'!CO67</f>
        <v>Informe y acta de reunión</v>
      </c>
      <c r="AB44" s="13" t="str">
        <f>'[1]CM ANTERIOR'!CP67</f>
        <v>Jefe Oficina Jurídica con apoyo del Coordinador Grupo de Jurisdicción Coactiva</v>
      </c>
      <c r="AC44" s="13" t="str">
        <f>'[1]CM ANTERIOR'!CQ67</f>
        <v>4° trimestre 2020</v>
      </c>
      <c r="AD44" s="13" t="str">
        <f>'[1]CM ANTERIOR'!CR67</f>
        <v>Verificación de informes</v>
      </c>
      <c r="AE44" s="16" t="str">
        <f>'[1]CM ANTERIOR'!CS67</f>
        <v>informes verificados/ Informes presentados</v>
      </c>
      <c r="AF44" s="11" t="str">
        <f>'[1]CM ANTERIOR'!CT67</f>
        <v>No Aplica</v>
      </c>
      <c r="AG44" s="13" t="str">
        <f>'[1]CM ANTERIOR'!DO67</f>
        <v>No Aplica</v>
      </c>
      <c r="AH44" s="13" t="str">
        <f>'[1]CM ANTERIOR'!DP67</f>
        <v>No Aplica</v>
      </c>
      <c r="AI44" s="13" t="str">
        <f>'[1]CM ANTERIOR'!DQ67</f>
        <v>No Aplica</v>
      </c>
      <c r="AJ44" s="13" t="str">
        <f>'[1]CM ANTERIOR'!DR67</f>
        <v>No Aplica</v>
      </c>
      <c r="AK44" s="16" t="str">
        <f>'[1]CM ANTERIOR'!DS67</f>
        <v>No Aplica</v>
      </c>
      <c r="AL44" s="12" t="str">
        <f>'[1]CM ANTERIOR'!DT67</f>
        <v>No Aplica</v>
      </c>
      <c r="AM44" s="13" t="str" cm="1">
        <f t="array" ref="AM44">'[1]CM ANTERIOR'!EO67:EO67</f>
        <v>No Aplica</v>
      </c>
      <c r="AN44" s="13" t="str" cm="1">
        <f t="array" ref="AN44">'[1]CM ANTERIOR'!EP67:EP67</f>
        <v>No Aplica</v>
      </c>
      <c r="AO44" s="13" t="str" cm="1">
        <f t="array" ref="AO44">'[1]CM ANTERIOR'!EQ67:EQ67</f>
        <v>No Aplica</v>
      </c>
      <c r="AP44" s="16" t="str" cm="1">
        <f t="array" ref="AP44">'[1]CM ANTERIOR'!ER67:ER67</f>
        <v>No Aplica</v>
      </c>
      <c r="AQ44" s="16" t="str" cm="1">
        <f t="array" ref="AQ44">'[1]CM ANTERIOR'!ES67:ES67</f>
        <v>No Aplica</v>
      </c>
    </row>
    <row r="45" spans="1:43" ht="120" x14ac:dyDescent="0.25">
      <c r="A45" s="11" t="s">
        <v>0</v>
      </c>
      <c r="B45" s="11">
        <f>'[1]CM ANTERIOR'!B68</f>
        <v>0</v>
      </c>
      <c r="C45" s="11">
        <f>'[1]CM ANTERIOR'!C68</f>
        <v>0</v>
      </c>
      <c r="D45" s="11">
        <f>'[1]CM ANTERIOR'!D68</f>
        <v>0</v>
      </c>
      <c r="E45" s="11">
        <f>'[1]CM ANTERIOR'!E68</f>
        <v>0</v>
      </c>
      <c r="F45" s="11">
        <f>'[1]CM ANTERIOR'!F68</f>
        <v>0</v>
      </c>
      <c r="G45" s="11">
        <f>'[1]CM ANTERIOR'!G68</f>
        <v>0</v>
      </c>
      <c r="H45" s="11">
        <f>'[1]CM ANTERIOR'!H68</f>
        <v>0</v>
      </c>
      <c r="I45" s="11">
        <f>'[1]CM ANTERIOR'!I68</f>
        <v>0</v>
      </c>
      <c r="J45" s="11">
        <f>'[1]CM ANTERIOR'!J68</f>
        <v>0</v>
      </c>
      <c r="K45" s="11">
        <f>'[1]CM ANTERIOR'!K68</f>
        <v>0</v>
      </c>
      <c r="L45" s="11" t="str">
        <f>'[1]CM ANTERIOR'!L68</f>
        <v>GESTIÓN LEGAL Y DEFENSA JUDICIAL</v>
      </c>
      <c r="M45" s="12" t="str">
        <f>'[1]CM ANTERIOR'!M68</f>
        <v>R52</v>
      </c>
      <c r="N45" s="13" t="str">
        <f>'[1]CM ANTERIOR'!U68</f>
        <v>Improcedencia del trámite de las solicitudes de inicio de procedimiento administrativo</v>
      </c>
      <c r="O45" s="14" t="str">
        <f>'[1]CM ANTERIOR'!V68</f>
        <v>Si</v>
      </c>
      <c r="P45" s="14" t="str">
        <f>'[1]CM ANTERIOR'!AA68</f>
        <v>Riesgo Gestión Proceso</v>
      </c>
      <c r="Q45" s="14" t="str">
        <f>'[1]CM ANTERIOR'!AB68</f>
        <v>Operativos</v>
      </c>
      <c r="R45" s="13" t="str">
        <f>'[1]CM ANTERIOR'!BI68</f>
        <v>Rotación permanente de abogados externos</v>
      </c>
      <c r="S45" s="13">
        <f>'[1]CM ANTERIOR'!EW68</f>
        <v>3</v>
      </c>
      <c r="T45" s="14" t="str">
        <f>'[1]CM ANTERIOR'!EX68</f>
        <v>Posible</v>
      </c>
      <c r="U45" s="13">
        <f>'[1]CM ANTERIOR'!EY68</f>
        <v>4</v>
      </c>
      <c r="V45" s="14" t="str">
        <f>'[1]CM ANTERIOR'!EZ68</f>
        <v>Mayor</v>
      </c>
      <c r="W45" s="13">
        <f>'[1]CM ANTERIOR'!FA68</f>
        <v>12</v>
      </c>
      <c r="X45" s="14" t="str">
        <f>'[1]CM ANTERIOR'!FB68</f>
        <v>Extremo</v>
      </c>
      <c r="Y45" s="15" t="str">
        <f>'[1]CM ANTERIOR'!EV68</f>
        <v>Reducir</v>
      </c>
      <c r="Z45" s="12" t="str">
        <f>'[1]CM ANTERIOR'!BT68</f>
        <v>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v>
      </c>
      <c r="AA45" s="13" t="str">
        <f>'[1]CM ANTERIOR'!CO68</f>
        <v>SICOR/memorando</v>
      </c>
      <c r="AB45" s="13" t="str">
        <f>'[1]CM ANTERIOR'!CP68</f>
        <v>Jefe Oficina Jurídica con apoyo del Coordinador de Grupo Administrativos y Sancionatorios</v>
      </c>
      <c r="AC45" s="13" t="str">
        <f>'[1]CM ANTERIOR'!CQ68</f>
        <v>4° trimestre 2020</v>
      </c>
      <c r="AD45" s="13" t="str">
        <f>'[1]CM ANTERIOR'!CR68</f>
        <v>Porcentaje de solicitudes evaluadas</v>
      </c>
      <c r="AE45" s="16" t="str">
        <f>'[1]CM ANTERIOR'!CS68</f>
        <v>Número de solicitudes evaluadas/número de solicitudes presentadas</v>
      </c>
      <c r="AF45" s="11" t="str">
        <f>'[1]CM ANTERIOR'!CT68</f>
        <v>No Aplica</v>
      </c>
      <c r="AG45" s="13" t="str">
        <f>'[1]CM ANTERIOR'!DO68</f>
        <v>No Aplica</v>
      </c>
      <c r="AH45" s="13" t="str">
        <f>'[1]CM ANTERIOR'!DP68</f>
        <v>No Aplica</v>
      </c>
      <c r="AI45" s="13" t="str">
        <f>'[1]CM ANTERIOR'!DQ68</f>
        <v>No Aplica</v>
      </c>
      <c r="AJ45" s="13" t="str">
        <f>'[1]CM ANTERIOR'!DR68</f>
        <v>No Aplica</v>
      </c>
      <c r="AK45" s="16" t="str">
        <f>'[1]CM ANTERIOR'!DS68</f>
        <v>No Aplica</v>
      </c>
      <c r="AL45" s="12" t="str">
        <f>'[1]CM ANTERIOR'!DT68</f>
        <v>No Aplica</v>
      </c>
      <c r="AM45" s="13" t="str" cm="1">
        <f t="array" ref="AM45">'[1]CM ANTERIOR'!EO68:EO68</f>
        <v>No Aplica</v>
      </c>
      <c r="AN45" s="13" t="str" cm="1">
        <f t="array" ref="AN45">'[1]CM ANTERIOR'!EP68:EP68</f>
        <v>No Aplica</v>
      </c>
      <c r="AO45" s="13" t="str" cm="1">
        <f t="array" ref="AO45">'[1]CM ANTERIOR'!EQ68:EQ68</f>
        <v>No Aplica</v>
      </c>
      <c r="AP45" s="16" t="str" cm="1">
        <f t="array" ref="AP45">'[1]CM ANTERIOR'!ER68:ER68</f>
        <v>No Aplica</v>
      </c>
      <c r="AQ45" s="16" t="str" cm="1">
        <f t="array" ref="AQ45">'[1]CM ANTERIOR'!ES68:ES68</f>
        <v>No Aplica</v>
      </c>
    </row>
    <row r="46" spans="1:43" x14ac:dyDescent="0.25">
      <c r="AQ46" s="16" t="e" cm="1">
        <f t="array" ref="AQ46">'[1]CM ANTERIOR'!#REF!</f>
        <v>#REF!</v>
      </c>
    </row>
    <row r="47" spans="1:43" x14ac:dyDescent="0.25">
      <c r="AQ47" s="16" cm="1">
        <f t="array" ref="AQ47">'[1]CM ANTERIOR'!ES69:ES69</f>
        <v>0</v>
      </c>
    </row>
  </sheetData>
  <autoFilter ref="L1:AP47" xr:uid="{19FE1150-F8B3-4D5F-81BE-965AF958918D}">
    <filterColumn colId="7" showButton="0"/>
    <filterColumn colId="9" showButton="0"/>
  </autoFilter>
  <mergeCells count="2">
    <mergeCell ref="S1:T1"/>
    <mergeCell ref="U1:V1"/>
  </mergeCells>
  <conditionalFormatting sqref="O1:O1048576">
    <cfRule type="cellIs" dxfId="10" priority="9" operator="equal">
      <formula>"borrador"</formula>
    </cfRule>
    <cfRule type="cellIs" dxfId="9" priority="10" operator="equal">
      <formula>"No"</formula>
    </cfRule>
    <cfRule type="cellIs" dxfId="8" priority="11" operator="equal">
      <formula>"Si"</formula>
    </cfRule>
  </conditionalFormatting>
  <conditionalFormatting sqref="X46:X1048576 X1">
    <cfRule type="cellIs" dxfId="7" priority="5" operator="equal">
      <formula>"""Bajo"""</formula>
    </cfRule>
    <cfRule type="cellIs" dxfId="6" priority="6" operator="equal">
      <formula>"""Moderado"""</formula>
    </cfRule>
    <cfRule type="cellIs" dxfId="5" priority="7" operator="equal">
      <formula>"Alto"</formula>
    </cfRule>
    <cfRule type="cellIs" dxfId="4" priority="8" operator="equal">
      <formula>"Extremo"</formula>
    </cfRule>
  </conditionalFormatting>
  <conditionalFormatting sqref="X2:X45">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InputMessage="1" showErrorMessage="1" sqref="O1:O1048576" xr:uid="{6777CB91-48F9-49AC-97BB-DDD97200B5BC}">
      <formula1>"Si, No, Borrador, En actualización"</formula1>
    </dataValidation>
  </dataValidations>
  <pageMargins left="0.70866141732283472" right="0.70866141732283472" top="0.74803149606299213" bottom="0.74803149606299213" header="0.31496062992125984" footer="0.31496062992125984"/>
  <pageSetup scale="28" orientation="landscape" r:id="rId1"/>
  <headerFooter>
    <oddHeader>&amp;LPágina &amp;P de &amp;N&amp;CMAPA DE RIESGOS INSTITUCIONAL - RIESGOS DE GESTIÓN Y CORRUPCIÓN&amp;RCorte a Octubre  30</oddHeader>
  </headerFooter>
  <colBreaks count="2" manualBreakCount="2">
    <brk id="15" max="1048575" man="1"/>
    <brk id="3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6E9398C-C342-4B64-9996-46E0C10715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B6E4E0-CFBA-4DD3-8E9C-5C5ADA63BF67}">
  <ds:schemaRefs>
    <ds:schemaRef ds:uri="http://schemas.microsoft.com/sharepoint/v3/contenttype/forms"/>
  </ds:schemaRefs>
</ds:datastoreItem>
</file>

<file path=customXml/itemProps3.xml><?xml version="1.0" encoding="utf-8"?>
<ds:datastoreItem xmlns:ds="http://schemas.openxmlformats.org/officeDocument/2006/customXml" ds:itemID="{E3A48F98-6CC7-4EBD-B629-DEED547EFEE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Mapa de riesgos</vt:lpstr>
      <vt:lpstr>'Mapa de riesgos'!Títulos_a_imprimir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dcterms:created xsi:type="dcterms:W3CDTF">2021-02-04T13:35:59Z</dcterms:created>
  <dcterms:modified xsi:type="dcterms:W3CDTF">2021-02-04T14:36:17Z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