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1. PASO A PASO/FASE III/RIESGOS/1. Mapa de Riesgos/"/>
    </mc:Choice>
  </mc:AlternateContent>
  <xr:revisionPtr revIDLastSave="239" documentId="8_{598DED4D-EA41-43D5-BF58-8ECDDB75BEC8}" xr6:coauthVersionLast="45" xr6:coauthVersionMax="45" xr10:uidLastSave="{02132F82-EE01-495E-AEB0-100EAC1A044B}"/>
  <bookViews>
    <workbookView xWindow="-120" yWindow="-120" windowWidth="29040" windowHeight="15840" firstSheet="6" activeTab="6" xr2:uid="{DA77544F-C49A-4DE8-A3F7-77F685155BDB}"/>
  </bookViews>
  <sheets>
    <sheet name="v1" sheetId="2" state="hidden" r:id="rId1"/>
    <sheet name="V2" sheetId="3" state="hidden" r:id="rId2"/>
    <sheet name="V3" sheetId="4" state="hidden" r:id="rId3"/>
    <sheet name="V4" sheetId="7" state="hidden" r:id="rId4"/>
    <sheet name="V5" sheetId="8" state="hidden" r:id="rId5"/>
    <sheet name="V6" sheetId="9" state="hidden" r:id="rId6"/>
    <sheet name="v7" sheetId="11" r:id="rId7"/>
    <sheet name="Control cambios" sheetId="5" r:id="rId8"/>
  </sheets>
  <externalReferences>
    <externalReference r:id="rId9"/>
  </externalReferences>
  <definedNames>
    <definedName name="_xlnm._FilterDatabase" localSheetId="2" hidden="1">'V3'!$A$1:$AD$28</definedName>
    <definedName name="_xlnm._FilterDatabase" localSheetId="6" hidden="1">'v7'!$L$1:$AP$68</definedName>
    <definedName name="_xlnm.Print_Area" localSheetId="0">'v1'!$B$1:$P$23</definedName>
    <definedName name="_xlnm.Print_Area" localSheetId="2">'V3'!$A$1:$AD$31</definedName>
    <definedName name="_xlnm.Print_Area" localSheetId="3">'V4'!$L$1:$AQ$31</definedName>
    <definedName name="_xlnm.Print_Area" localSheetId="4">'V5'!$L$1:$AQ$31</definedName>
    <definedName name="_xlnm.Print_Area" localSheetId="5">'V6'!$L$1:$AQ$35</definedName>
    <definedName name="_xlnm.Print_Titles" localSheetId="0">'v1'!$1:$1</definedName>
    <definedName name="_xlnm.Print_Titles" localSheetId="2">'V3'!$A:$C,'V3'!$1:$1</definedName>
    <definedName name="_xlnm.Print_Titles" localSheetId="3">'V4'!$L:$N,'V4'!$1:$1</definedName>
    <definedName name="_xlnm.Print_Titles" localSheetId="4">'V5'!$L:$N,'V5'!$1:$1</definedName>
    <definedName name="_xlnm.Print_Titles" localSheetId="5">'V6'!$L:$N,'V6'!$1:$1</definedName>
    <definedName name="_xlnm.Print_Titles" localSheetId="6">'v7'!$L:$N,'v7'!$1:$1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68" i="11" l="1" a="1"/>
  <c r="AQ68" i="11" s="1"/>
  <c r="AQ67" i="11" a="1"/>
  <c r="AQ67" i="11" s="1"/>
  <c r="AQ66" i="11" a="1"/>
  <c r="AQ66" i="11" s="1"/>
  <c r="AP66" i="11" a="1"/>
  <c r="AP66" i="11" s="1"/>
  <c r="AO66" i="11" a="1"/>
  <c r="AO66" i="11" s="1"/>
  <c r="AN66" i="11" a="1"/>
  <c r="AN66" i="11" s="1"/>
  <c r="AM66" i="11" a="1"/>
  <c r="AM66" i="11" s="1"/>
  <c r="AL66" i="11"/>
  <c r="AK66" i="11"/>
  <c r="AJ66" i="11"/>
  <c r="AI66" i="11"/>
  <c r="AH66" i="11"/>
  <c r="AG66" i="11"/>
  <c r="AF66" i="11"/>
  <c r="AE66" i="11"/>
  <c r="AD66" i="11"/>
  <c r="AC66" i="11"/>
  <c r="AB66" i="11"/>
  <c r="AA66" i="11"/>
  <c r="Z66" i="11"/>
  <c r="Y66" i="11"/>
  <c r="X66" i="11"/>
  <c r="W66" i="11"/>
  <c r="V66" i="11"/>
  <c r="U66" i="11"/>
  <c r="T66" i="11"/>
  <c r="S66" i="11"/>
  <c r="R66" i="11"/>
  <c r="Q66" i="11"/>
  <c r="P66" i="11"/>
  <c r="O66" i="11"/>
  <c r="N66" i="11"/>
  <c r="M66" i="11"/>
  <c r="L66" i="11"/>
  <c r="K66" i="11"/>
  <c r="J66" i="11"/>
  <c r="I66" i="11"/>
  <c r="H66" i="11"/>
  <c r="G66" i="11"/>
  <c r="F66" i="11"/>
  <c r="E66" i="11"/>
  <c r="D66" i="11"/>
  <c r="C66" i="11"/>
  <c r="B66" i="11"/>
  <c r="A66" i="11"/>
  <c r="AQ65" i="11" a="1"/>
  <c r="AQ65" i="11" s="1"/>
  <c r="AP65" i="11" a="1"/>
  <c r="AP65" i="11" s="1"/>
  <c r="AO65" i="11" a="1"/>
  <c r="AO65" i="11" s="1"/>
  <c r="AN65" i="11"/>
  <c r="AN65" i="11" a="1"/>
  <c r="AM65" i="11" a="1"/>
  <c r="AM65" i="11" s="1"/>
  <c r="AL65" i="11"/>
  <c r="AK65" i="11"/>
  <c r="AJ65" i="11"/>
  <c r="AI65" i="11"/>
  <c r="AH65" i="11"/>
  <c r="AG65" i="11"/>
  <c r="AF65" i="11"/>
  <c r="AE65" i="11"/>
  <c r="AD65" i="11"/>
  <c r="AC65" i="11"/>
  <c r="AB65" i="11"/>
  <c r="AA65" i="11"/>
  <c r="Z65" i="11"/>
  <c r="Y65" i="11"/>
  <c r="X65" i="11"/>
  <c r="W65" i="11"/>
  <c r="V65" i="11"/>
  <c r="U65" i="11"/>
  <c r="T65" i="11"/>
  <c r="S65" i="11"/>
  <c r="R65" i="11"/>
  <c r="Q65" i="11"/>
  <c r="P65" i="11"/>
  <c r="O65" i="11"/>
  <c r="N65" i="11"/>
  <c r="M65" i="11"/>
  <c r="L65" i="11"/>
  <c r="K65" i="11"/>
  <c r="J65" i="11"/>
  <c r="I65" i="11"/>
  <c r="H65" i="11"/>
  <c r="G65" i="11"/>
  <c r="F65" i="11"/>
  <c r="E65" i="11"/>
  <c r="D65" i="11"/>
  <c r="C65" i="11"/>
  <c r="B65" i="11"/>
  <c r="A65" i="11"/>
  <c r="AQ64" i="11" a="1"/>
  <c r="AQ64" i="11" s="1"/>
  <c r="AP64" i="11" a="1"/>
  <c r="AP64" i="11" s="1"/>
  <c r="AO64" i="11" a="1"/>
  <c r="AO64" i="11" s="1"/>
  <c r="AN64" i="11"/>
  <c r="AN64" i="11" a="1"/>
  <c r="AM64" i="11" a="1"/>
  <c r="AM64" i="11" s="1"/>
  <c r="AL64" i="11"/>
  <c r="AK64" i="11"/>
  <c r="AJ64" i="11"/>
  <c r="AI64" i="11"/>
  <c r="AH64" i="11"/>
  <c r="AG64" i="11"/>
  <c r="AF64" i="11"/>
  <c r="AE64" i="11"/>
  <c r="AD64" i="11"/>
  <c r="AC64" i="11"/>
  <c r="AB64" i="11"/>
  <c r="AA64" i="11"/>
  <c r="Z64" i="11"/>
  <c r="Y64" i="11"/>
  <c r="X64" i="11"/>
  <c r="W64" i="11"/>
  <c r="V64" i="11"/>
  <c r="U64" i="11"/>
  <c r="T64" i="11"/>
  <c r="S64" i="11"/>
  <c r="R64" i="11"/>
  <c r="Q64" i="11"/>
  <c r="P64" i="11"/>
  <c r="O64" i="11"/>
  <c r="N64" i="11"/>
  <c r="M64" i="11"/>
  <c r="L64" i="11"/>
  <c r="K64" i="11"/>
  <c r="J64" i="11"/>
  <c r="I64" i="11"/>
  <c r="H64" i="11"/>
  <c r="G64" i="11"/>
  <c r="F64" i="11"/>
  <c r="E64" i="11"/>
  <c r="D64" i="11"/>
  <c r="C64" i="11"/>
  <c r="B64" i="11"/>
  <c r="A64" i="11"/>
  <c r="AQ63" i="11" a="1"/>
  <c r="AQ63" i="11" s="1"/>
  <c r="AP63" i="11" a="1"/>
  <c r="AP63" i="11" s="1"/>
  <c r="AO63" i="11" a="1"/>
  <c r="AO63" i="11" s="1"/>
  <c r="AN63" i="11"/>
  <c r="AN63" i="11" a="1"/>
  <c r="AM63" i="11" a="1"/>
  <c r="AM63" i="11" s="1"/>
  <c r="AL63" i="11"/>
  <c r="AK63" i="11"/>
  <c r="AJ63" i="11"/>
  <c r="AI63" i="11"/>
  <c r="AH63" i="11"/>
  <c r="AG63" i="11"/>
  <c r="AF63" i="11"/>
  <c r="AE63" i="11"/>
  <c r="AD63" i="11"/>
  <c r="AC63" i="11"/>
  <c r="AB63" i="11"/>
  <c r="AA63" i="11"/>
  <c r="Z63" i="11"/>
  <c r="Y63" i="11"/>
  <c r="X63" i="11"/>
  <c r="W63" i="11"/>
  <c r="V63" i="11"/>
  <c r="U63" i="11"/>
  <c r="T63" i="11"/>
  <c r="S63" i="11"/>
  <c r="R63" i="11"/>
  <c r="Q63" i="11"/>
  <c r="P63" i="11"/>
  <c r="O63" i="11"/>
  <c r="N63" i="11"/>
  <c r="M63" i="11"/>
  <c r="L63" i="11"/>
  <c r="K63" i="11"/>
  <c r="J63" i="11"/>
  <c r="I63" i="11"/>
  <c r="H63" i="11"/>
  <c r="G63" i="11"/>
  <c r="F63" i="11"/>
  <c r="E63" i="11"/>
  <c r="D63" i="11"/>
  <c r="C63" i="11"/>
  <c r="B63" i="11"/>
  <c r="A63" i="11"/>
  <c r="AQ62" i="11"/>
  <c r="AP62" i="11"/>
  <c r="AP62" i="11" a="1"/>
  <c r="AO62" i="11"/>
  <c r="AO62" i="11" a="1"/>
  <c r="AN62" i="11" a="1"/>
  <c r="AN62" i="11" s="1"/>
  <c r="AM62" i="11" a="1"/>
  <c r="AM62" i="11" s="1"/>
  <c r="AL62" i="11"/>
  <c r="AK62" i="11"/>
  <c r="AJ62" i="11"/>
  <c r="AI62" i="11"/>
  <c r="AH62" i="11"/>
  <c r="AG62" i="11"/>
  <c r="AF62" i="11"/>
  <c r="AE62" i="11"/>
  <c r="AD62" i="11"/>
  <c r="AC62" i="11"/>
  <c r="AB62" i="11"/>
  <c r="AA62" i="11"/>
  <c r="Z62" i="11"/>
  <c r="Y62" i="11"/>
  <c r="X62" i="11"/>
  <c r="W62" i="11"/>
  <c r="V62" i="11"/>
  <c r="U62" i="11"/>
  <c r="T62" i="11"/>
  <c r="S62" i="11"/>
  <c r="R62" i="11"/>
  <c r="Q62" i="11"/>
  <c r="P62" i="11"/>
  <c r="O62" i="11"/>
  <c r="N62" i="11"/>
  <c r="M62" i="11"/>
  <c r="L62" i="11"/>
  <c r="K62" i="11"/>
  <c r="J62" i="11"/>
  <c r="I62" i="11"/>
  <c r="H62" i="11"/>
  <c r="G62" i="11"/>
  <c r="F62" i="11"/>
  <c r="E62" i="11"/>
  <c r="D62" i="11"/>
  <c r="C62" i="11"/>
  <c r="B62" i="11"/>
  <c r="A62" i="11"/>
  <c r="AQ61" i="11"/>
  <c r="AP61" i="11" a="1"/>
  <c r="AP61" i="11" s="1"/>
  <c r="AO61" i="11" a="1"/>
  <c r="AO61" i="11" s="1"/>
  <c r="AN61" i="11" a="1"/>
  <c r="AN61" i="11" s="1"/>
  <c r="AM61" i="11"/>
  <c r="AM61" i="11" a="1"/>
  <c r="AL61" i="11"/>
  <c r="AK61" i="11"/>
  <c r="AJ61" i="11"/>
  <c r="AI61" i="11"/>
  <c r="AH61" i="11"/>
  <c r="AG61" i="11"/>
  <c r="AF61" i="11"/>
  <c r="AE61" i="11"/>
  <c r="AD61" i="11"/>
  <c r="AC61" i="11"/>
  <c r="AB61" i="11"/>
  <c r="AA61" i="11"/>
  <c r="Z61" i="11"/>
  <c r="Y61" i="11"/>
  <c r="X61" i="11"/>
  <c r="W61" i="11"/>
  <c r="V61" i="11"/>
  <c r="U61" i="11"/>
  <c r="T61" i="11"/>
  <c r="S61" i="11"/>
  <c r="R61" i="11"/>
  <c r="Q61" i="11"/>
  <c r="P61" i="11"/>
  <c r="O61" i="11"/>
  <c r="N61" i="11"/>
  <c r="M61" i="11"/>
  <c r="L61" i="11"/>
  <c r="K61" i="11"/>
  <c r="J61" i="11"/>
  <c r="I61" i="11"/>
  <c r="H61" i="11"/>
  <c r="G61" i="11"/>
  <c r="F61" i="11"/>
  <c r="E61" i="11"/>
  <c r="D61" i="11"/>
  <c r="C61" i="11"/>
  <c r="B61" i="11"/>
  <c r="A61" i="11"/>
  <c r="AQ60" i="11"/>
  <c r="AP60" i="11" a="1"/>
  <c r="AP60" i="11" s="1"/>
  <c r="AO60" i="11"/>
  <c r="AO60" i="11" a="1"/>
  <c r="AN60" i="11"/>
  <c r="AN60" i="11" a="1"/>
  <c r="AM60" i="11" a="1"/>
  <c r="AM60" i="11" s="1"/>
  <c r="AL60" i="11"/>
  <c r="AK60" i="11"/>
  <c r="AJ60" i="11"/>
  <c r="AI60" i="11"/>
  <c r="AH60" i="11"/>
  <c r="AG60" i="11"/>
  <c r="AF60" i="11"/>
  <c r="AE60" i="11"/>
  <c r="AD60" i="11"/>
  <c r="AC60" i="11"/>
  <c r="AB60" i="11"/>
  <c r="AA60" i="11"/>
  <c r="Z60" i="11"/>
  <c r="Y60" i="11"/>
  <c r="X60" i="11"/>
  <c r="W60" i="11"/>
  <c r="V60" i="11"/>
  <c r="U60" i="11"/>
  <c r="T60" i="11"/>
  <c r="S60" i="11"/>
  <c r="R60" i="11"/>
  <c r="Q60" i="11"/>
  <c r="P60" i="11"/>
  <c r="O60" i="11"/>
  <c r="N60" i="11"/>
  <c r="M60" i="11"/>
  <c r="L60" i="11"/>
  <c r="K60" i="11"/>
  <c r="J60" i="11"/>
  <c r="I60" i="11"/>
  <c r="H60" i="11"/>
  <c r="G60" i="11"/>
  <c r="F60" i="11"/>
  <c r="E60" i="11"/>
  <c r="D60" i="11"/>
  <c r="C60" i="11"/>
  <c r="B60" i="11"/>
  <c r="A60" i="11"/>
  <c r="AQ59" i="11"/>
  <c r="AP59" i="11"/>
  <c r="AP59" i="11" a="1"/>
  <c r="AO59" i="11" a="1"/>
  <c r="AO59" i="11" s="1"/>
  <c r="AN59" i="11" a="1"/>
  <c r="AN59" i="11" s="1"/>
  <c r="AM59" i="11" a="1"/>
  <c r="AM59" i="11" s="1"/>
  <c r="AL59" i="11"/>
  <c r="AK59" i="11"/>
  <c r="AJ59" i="11"/>
  <c r="AI59" i="11"/>
  <c r="AH59" i="11"/>
  <c r="AG59" i="11"/>
  <c r="AF59" i="11"/>
  <c r="AE59" i="11"/>
  <c r="AD59" i="11"/>
  <c r="AC59" i="11"/>
  <c r="AB59" i="11"/>
  <c r="AA59" i="11"/>
  <c r="Z59" i="11"/>
  <c r="Y59" i="11"/>
  <c r="X59" i="11"/>
  <c r="W59" i="11"/>
  <c r="V59" i="11"/>
  <c r="U59" i="11"/>
  <c r="T59" i="11"/>
  <c r="S59" i="11"/>
  <c r="R59" i="11"/>
  <c r="Q59" i="11"/>
  <c r="P59" i="11"/>
  <c r="O59" i="11"/>
  <c r="N59" i="11"/>
  <c r="M59" i="11"/>
  <c r="L59" i="11"/>
  <c r="K59" i="11"/>
  <c r="J59" i="11"/>
  <c r="I59" i="11"/>
  <c r="H59" i="11"/>
  <c r="G59" i="11"/>
  <c r="F59" i="11"/>
  <c r="E59" i="11"/>
  <c r="D59" i="11"/>
  <c r="C59" i="11"/>
  <c r="B59" i="11"/>
  <c r="A59" i="11"/>
  <c r="AQ58" i="11"/>
  <c r="AP58" i="11" a="1"/>
  <c r="AP58" i="11" s="1"/>
  <c r="AO58" i="11" a="1"/>
  <c r="AO58" i="11" s="1"/>
  <c r="AN58" i="11"/>
  <c r="AN58" i="11" a="1"/>
  <c r="AM58" i="11"/>
  <c r="AM58" i="11" a="1"/>
  <c r="AL58" i="11"/>
  <c r="AK58" i="11"/>
  <c r="AJ58" i="11"/>
  <c r="AI58" i="11"/>
  <c r="AH58" i="11"/>
  <c r="AG58" i="11"/>
  <c r="AF58" i="11"/>
  <c r="AE58" i="11"/>
  <c r="AD58" i="11"/>
  <c r="AC58" i="11"/>
  <c r="AB58" i="11"/>
  <c r="AA58" i="11"/>
  <c r="Z58" i="11"/>
  <c r="Y58" i="11"/>
  <c r="X58" i="11"/>
  <c r="W58" i="11"/>
  <c r="V58" i="11"/>
  <c r="U58" i="11"/>
  <c r="T58" i="11"/>
  <c r="S58" i="11"/>
  <c r="R58" i="11"/>
  <c r="Q58" i="11"/>
  <c r="P58" i="11"/>
  <c r="O58" i="11"/>
  <c r="N58" i="11"/>
  <c r="M58" i="11"/>
  <c r="L58" i="11"/>
  <c r="K58" i="11"/>
  <c r="J58" i="11"/>
  <c r="I58" i="11"/>
  <c r="H58" i="11"/>
  <c r="G58" i="11"/>
  <c r="F58" i="11"/>
  <c r="E58" i="11"/>
  <c r="D58" i="11"/>
  <c r="C58" i="11"/>
  <c r="B58" i="11"/>
  <c r="A58" i="11"/>
  <c r="AQ57" i="11"/>
  <c r="AQ57" i="11" a="1"/>
  <c r="AP57" i="11" a="1"/>
  <c r="AP57" i="11" s="1"/>
  <c r="AO57" i="11" a="1"/>
  <c r="AO57" i="11" s="1"/>
  <c r="AN57" i="11"/>
  <c r="AN57" i="11" a="1"/>
  <c r="AM57" i="11"/>
  <c r="AM57" i="11" a="1"/>
  <c r="AL57" i="11"/>
  <c r="AK57" i="11"/>
  <c r="AJ57" i="11"/>
  <c r="AI57" i="11"/>
  <c r="AH57" i="11"/>
  <c r="AG57" i="11"/>
  <c r="AF57" i="11"/>
  <c r="AE57" i="11"/>
  <c r="AD57" i="11"/>
  <c r="AC57" i="11"/>
  <c r="AB57" i="11"/>
  <c r="AA57" i="11"/>
  <c r="Z57" i="11"/>
  <c r="Y57" i="11"/>
  <c r="X57" i="11"/>
  <c r="W57" i="11"/>
  <c r="V57" i="11"/>
  <c r="U57" i="11"/>
  <c r="T57" i="11"/>
  <c r="S57" i="11"/>
  <c r="R57" i="11"/>
  <c r="Q57" i="11"/>
  <c r="P57" i="11"/>
  <c r="O57" i="11"/>
  <c r="N57" i="11"/>
  <c r="M57" i="11"/>
  <c r="L57" i="11"/>
  <c r="K57" i="11"/>
  <c r="J57" i="11"/>
  <c r="I57" i="11"/>
  <c r="H57" i="11"/>
  <c r="G57" i="11"/>
  <c r="F57" i="11"/>
  <c r="E57" i="11"/>
  <c r="D57" i="11"/>
  <c r="C57" i="11"/>
  <c r="B57" i="11"/>
  <c r="A57" i="11"/>
  <c r="AQ56" i="11"/>
  <c r="AP56" i="11" a="1"/>
  <c r="AP56" i="11" s="1"/>
  <c r="AO56" i="11"/>
  <c r="AO56" i="11" a="1"/>
  <c r="AN56" i="11" a="1"/>
  <c r="AN56" i="11" s="1"/>
  <c r="AM56" i="11" a="1"/>
  <c r="AM56" i="11" s="1"/>
  <c r="AL56" i="11"/>
  <c r="AK56" i="11"/>
  <c r="AJ56" i="11"/>
  <c r="AI56" i="11"/>
  <c r="AH56" i="11"/>
  <c r="AG56" i="11"/>
  <c r="AF56" i="11"/>
  <c r="AE56" i="11"/>
  <c r="AD56" i="11"/>
  <c r="AC56" i="11"/>
  <c r="AB56" i="11"/>
  <c r="AA56" i="11"/>
  <c r="Z56" i="11"/>
  <c r="Y56" i="11"/>
  <c r="X56" i="11"/>
  <c r="W56" i="11"/>
  <c r="V56" i="11"/>
  <c r="U56" i="11"/>
  <c r="T56" i="11"/>
  <c r="S56" i="11"/>
  <c r="R56" i="11"/>
  <c r="Q56" i="11"/>
  <c r="P56" i="11"/>
  <c r="O56" i="11"/>
  <c r="N56" i="11"/>
  <c r="M56" i="11"/>
  <c r="L56" i="11"/>
  <c r="K56" i="11"/>
  <c r="J56" i="11"/>
  <c r="I56" i="11"/>
  <c r="H56" i="11"/>
  <c r="G56" i="11"/>
  <c r="F56" i="11"/>
  <c r="E56" i="11"/>
  <c r="D56" i="11"/>
  <c r="C56" i="11"/>
  <c r="B56" i="11"/>
  <c r="A56" i="11"/>
  <c r="AQ55" i="11"/>
  <c r="AP55" i="11"/>
  <c r="AP55" i="11" a="1"/>
  <c r="AO55" i="11" a="1"/>
  <c r="AO55" i="11" s="1"/>
  <c r="AN55" i="11" a="1"/>
  <c r="AN55" i="11" s="1"/>
  <c r="AM55" i="11"/>
  <c r="AM55" i="11" a="1"/>
  <c r="AL55" i="11"/>
  <c r="AK55" i="11"/>
  <c r="AJ55" i="11"/>
  <c r="AI55" i="11"/>
  <c r="AH55" i="11"/>
  <c r="AG55" i="11"/>
  <c r="AF55" i="11"/>
  <c r="AE55" i="11"/>
  <c r="AD55" i="11"/>
  <c r="AC55" i="11"/>
  <c r="AB55" i="11"/>
  <c r="AA55" i="11"/>
  <c r="Z55" i="11"/>
  <c r="Y55" i="11"/>
  <c r="X55" i="11"/>
  <c r="W55" i="11"/>
  <c r="V55" i="11"/>
  <c r="U55" i="11"/>
  <c r="T55" i="11"/>
  <c r="S55" i="11"/>
  <c r="R55" i="11"/>
  <c r="Q55" i="11"/>
  <c r="P55" i="11"/>
  <c r="O55" i="11"/>
  <c r="N55" i="11"/>
  <c r="M55" i="11"/>
  <c r="L55" i="11"/>
  <c r="K55" i="11"/>
  <c r="J55" i="11"/>
  <c r="I55" i="11"/>
  <c r="H55" i="11"/>
  <c r="G55" i="11"/>
  <c r="F55" i="11"/>
  <c r="E55" i="11"/>
  <c r="D55" i="11"/>
  <c r="C55" i="11"/>
  <c r="B55" i="11"/>
  <c r="A55" i="11"/>
  <c r="AQ54" i="11"/>
  <c r="AP54" i="11" a="1"/>
  <c r="AP54" i="11" s="1"/>
  <c r="AO54" i="11" a="1"/>
  <c r="AO54" i="11" s="1"/>
  <c r="AN54" i="11"/>
  <c r="AN54" i="11" a="1"/>
  <c r="AM54" i="11" a="1"/>
  <c r="AM54" i="11" s="1"/>
  <c r="AL54" i="11"/>
  <c r="AK54" i="11"/>
  <c r="AJ54" i="11"/>
  <c r="AI54" i="11"/>
  <c r="AH54" i="11"/>
  <c r="AG54" i="11"/>
  <c r="AF54" i="11"/>
  <c r="AE54" i="11"/>
  <c r="AD54" i="11"/>
  <c r="AC54" i="11"/>
  <c r="AB54" i="11"/>
  <c r="AA54" i="11"/>
  <c r="Z54" i="11"/>
  <c r="Y54" i="11"/>
  <c r="X54" i="11"/>
  <c r="W54" i="11"/>
  <c r="V54" i="11"/>
  <c r="U54" i="11"/>
  <c r="T54" i="11"/>
  <c r="S54" i="11"/>
  <c r="R54" i="11"/>
  <c r="Q54" i="11"/>
  <c r="P54" i="11"/>
  <c r="O54" i="11"/>
  <c r="N54" i="11"/>
  <c r="M54" i="11"/>
  <c r="L54" i="11"/>
  <c r="K54" i="11"/>
  <c r="J54" i="11"/>
  <c r="I54" i="11"/>
  <c r="H54" i="11"/>
  <c r="G54" i="11"/>
  <c r="F54" i="11"/>
  <c r="E54" i="11"/>
  <c r="D54" i="11"/>
  <c r="C54" i="11"/>
  <c r="B54" i="11"/>
  <c r="A54" i="11"/>
  <c r="AQ53" i="11"/>
  <c r="AP53" i="11"/>
  <c r="AP53" i="11" a="1"/>
  <c r="AO53" i="11"/>
  <c r="AO53" i="11" a="1"/>
  <c r="AN53" i="11" a="1"/>
  <c r="AN53" i="11" s="1"/>
  <c r="AM53" i="11" a="1"/>
  <c r="AM53" i="11" s="1"/>
  <c r="AL53" i="11"/>
  <c r="AK53" i="11"/>
  <c r="AJ53" i="11"/>
  <c r="AI53" i="11"/>
  <c r="AH53" i="11"/>
  <c r="AG53" i="11"/>
  <c r="AF53" i="11"/>
  <c r="AE53" i="11"/>
  <c r="AD53" i="11"/>
  <c r="AC53" i="11"/>
  <c r="AB53" i="11"/>
  <c r="AA53" i="11"/>
  <c r="Z53" i="11"/>
  <c r="Y53" i="11"/>
  <c r="X53" i="11"/>
  <c r="W53" i="11"/>
  <c r="V53" i="11"/>
  <c r="U53" i="11"/>
  <c r="T53" i="11"/>
  <c r="S53" i="11"/>
  <c r="R53" i="11"/>
  <c r="Q53" i="11"/>
  <c r="P53" i="11"/>
  <c r="O53" i="11"/>
  <c r="N53" i="11"/>
  <c r="M53" i="11"/>
  <c r="L53" i="11"/>
  <c r="K53" i="11"/>
  <c r="J53" i="11"/>
  <c r="I53" i="11"/>
  <c r="H53" i="11"/>
  <c r="G53" i="11"/>
  <c r="F53" i="11"/>
  <c r="E53" i="11"/>
  <c r="D53" i="11"/>
  <c r="C53" i="11"/>
  <c r="B53" i="11"/>
  <c r="A53" i="11"/>
  <c r="AQ52" i="11"/>
  <c r="AP52" i="11" a="1"/>
  <c r="AP52" i="11" s="1"/>
  <c r="AO52" i="11" a="1"/>
  <c r="AO52" i="11" s="1"/>
  <c r="AN52" i="11" a="1"/>
  <c r="AN52" i="11" s="1"/>
  <c r="AM52" i="11"/>
  <c r="AM52" i="11" a="1"/>
  <c r="AL52" i="11"/>
  <c r="AK52" i="11"/>
  <c r="AJ52" i="11"/>
  <c r="AI52" i="11"/>
  <c r="AH52" i="11"/>
  <c r="AG52" i="11"/>
  <c r="AF52" i="11"/>
  <c r="AE52" i="11"/>
  <c r="AD52" i="11"/>
  <c r="AC52" i="11"/>
  <c r="AB52" i="11"/>
  <c r="AA52" i="11"/>
  <c r="Z52" i="11"/>
  <c r="Y52" i="11"/>
  <c r="X52" i="11"/>
  <c r="W52" i="11"/>
  <c r="V52" i="11"/>
  <c r="U52" i="11"/>
  <c r="T52" i="11"/>
  <c r="S52" i="11"/>
  <c r="R52" i="11"/>
  <c r="Q52" i="11"/>
  <c r="P52" i="11"/>
  <c r="O52" i="11"/>
  <c r="N52" i="11"/>
  <c r="M52" i="11"/>
  <c r="L52" i="11"/>
  <c r="K52" i="11"/>
  <c r="J52" i="11"/>
  <c r="I52" i="11"/>
  <c r="H52" i="11"/>
  <c r="G52" i="11"/>
  <c r="F52" i="11"/>
  <c r="E52" i="11"/>
  <c r="D52" i="11"/>
  <c r="C52" i="11"/>
  <c r="B52" i="11"/>
  <c r="A52" i="11"/>
  <c r="AQ51" i="11"/>
  <c r="AP51" i="11" a="1"/>
  <c r="AP51" i="11" s="1"/>
  <c r="AO51" i="11"/>
  <c r="AO51" i="11" a="1"/>
  <c r="AN51" i="11"/>
  <c r="AN51" i="11" a="1"/>
  <c r="AM51" i="11" a="1"/>
  <c r="AM51" i="11" s="1"/>
  <c r="AL51" i="11"/>
  <c r="AK51" i="11"/>
  <c r="AJ51" i="11"/>
  <c r="AI51" i="11"/>
  <c r="AH51" i="11"/>
  <c r="AG51" i="11"/>
  <c r="AF51" i="11"/>
  <c r="AE51" i="11"/>
  <c r="AD51" i="11"/>
  <c r="AC51" i="11"/>
  <c r="AB51" i="11"/>
  <c r="AA51" i="11"/>
  <c r="Z51" i="11"/>
  <c r="Y51" i="11"/>
  <c r="X51" i="11"/>
  <c r="W51" i="11"/>
  <c r="V51" i="11"/>
  <c r="U51" i="11"/>
  <c r="T51" i="11"/>
  <c r="S51" i="11"/>
  <c r="R51" i="11"/>
  <c r="Q51" i="11"/>
  <c r="P51" i="11"/>
  <c r="O51" i="11"/>
  <c r="N51" i="11"/>
  <c r="M51" i="11"/>
  <c r="L51" i="11"/>
  <c r="K51" i="11"/>
  <c r="J51" i="11"/>
  <c r="I51" i="11"/>
  <c r="H51" i="11"/>
  <c r="G51" i="11"/>
  <c r="F51" i="11"/>
  <c r="E51" i="11"/>
  <c r="D51" i="11"/>
  <c r="C51" i="11"/>
  <c r="B51" i="11"/>
  <c r="A51" i="11"/>
  <c r="AQ50" i="11"/>
  <c r="AP50" i="11"/>
  <c r="AP50" i="11" a="1"/>
  <c r="AO50" i="11" a="1"/>
  <c r="AO50" i="11" s="1"/>
  <c r="AN50" i="11" a="1"/>
  <c r="AN50" i="11" s="1"/>
  <c r="AM50" i="11" a="1"/>
  <c r="AM50" i="11" s="1"/>
  <c r="AL50" i="11"/>
  <c r="AK50" i="11"/>
  <c r="AJ50" i="11"/>
  <c r="AI50" i="11"/>
  <c r="AH50" i="11"/>
  <c r="AG50" i="11"/>
  <c r="AF50" i="11"/>
  <c r="AE50" i="11"/>
  <c r="AD50" i="11"/>
  <c r="AC50" i="11"/>
  <c r="AB50" i="11"/>
  <c r="AA50" i="11"/>
  <c r="Z50" i="11"/>
  <c r="Y50" i="11"/>
  <c r="X50" i="11"/>
  <c r="W50" i="11"/>
  <c r="V50" i="11"/>
  <c r="U50" i="11"/>
  <c r="T50" i="11"/>
  <c r="S50" i="11"/>
  <c r="R50" i="11"/>
  <c r="Q50" i="11"/>
  <c r="P50" i="11"/>
  <c r="O50" i="11"/>
  <c r="N50" i="11"/>
  <c r="M50" i="11"/>
  <c r="L50" i="11"/>
  <c r="K50" i="11"/>
  <c r="J50" i="11"/>
  <c r="I50" i="11"/>
  <c r="H50" i="11"/>
  <c r="G50" i="11"/>
  <c r="F50" i="11"/>
  <c r="E50" i="11"/>
  <c r="D50" i="11"/>
  <c r="C50" i="11"/>
  <c r="B50" i="11"/>
  <c r="A50" i="11"/>
  <c r="AQ49" i="11"/>
  <c r="AP49" i="11" a="1"/>
  <c r="AP49" i="11" s="1"/>
  <c r="AO49" i="11" a="1"/>
  <c r="AO49" i="11" s="1"/>
  <c r="AN49" i="11"/>
  <c r="AN49" i="11" a="1"/>
  <c r="AM49" i="11"/>
  <c r="AM49" i="11" a="1"/>
  <c r="AL49" i="11"/>
  <c r="AK49" i="11"/>
  <c r="AJ49" i="11"/>
  <c r="AI49" i="11"/>
  <c r="AH49" i="11"/>
  <c r="AG49" i="11"/>
  <c r="AF49" i="11"/>
  <c r="AE49" i="11"/>
  <c r="AD49" i="11"/>
  <c r="AC49" i="11"/>
  <c r="AB49" i="11"/>
  <c r="AA49" i="11"/>
  <c r="Z49" i="11"/>
  <c r="Y49" i="11"/>
  <c r="X49" i="11"/>
  <c r="W49" i="11"/>
  <c r="V49" i="11"/>
  <c r="U49" i="11"/>
  <c r="T49" i="11"/>
  <c r="S49" i="11"/>
  <c r="R49" i="11"/>
  <c r="Q49" i="11"/>
  <c r="P49" i="11"/>
  <c r="O49" i="11"/>
  <c r="N49" i="11"/>
  <c r="M49" i="11"/>
  <c r="L49" i="11"/>
  <c r="K49" i="11"/>
  <c r="J49" i="11"/>
  <c r="I49" i="11"/>
  <c r="H49" i="11"/>
  <c r="G49" i="11"/>
  <c r="F49" i="11"/>
  <c r="E49" i="11"/>
  <c r="D49" i="11"/>
  <c r="C49" i="11"/>
  <c r="B49" i="11"/>
  <c r="A49" i="11"/>
  <c r="AQ48" i="11"/>
  <c r="AQ48" i="11" a="1"/>
  <c r="AP48" i="11" a="1"/>
  <c r="AP48" i="11" s="1"/>
  <c r="AO48" i="11" a="1"/>
  <c r="AO48" i="11" s="1"/>
  <c r="AN48" i="11"/>
  <c r="AN48" i="11" a="1"/>
  <c r="AM48" i="11"/>
  <c r="AM48" i="11" a="1"/>
  <c r="AL48" i="11"/>
  <c r="AK48" i="11"/>
  <c r="AJ48" i="11"/>
  <c r="AI48" i="11"/>
  <c r="AH48" i="11"/>
  <c r="AG48" i="11"/>
  <c r="AF48" i="11"/>
  <c r="AE48" i="11"/>
  <c r="AD48" i="11"/>
  <c r="AC48" i="11"/>
  <c r="AB48" i="11"/>
  <c r="AA48" i="11"/>
  <c r="Z48" i="11"/>
  <c r="Y48" i="11"/>
  <c r="X48" i="11"/>
  <c r="W48" i="11"/>
  <c r="V48" i="11"/>
  <c r="U48" i="11"/>
  <c r="T48" i="11"/>
  <c r="S48" i="11"/>
  <c r="R48" i="11"/>
  <c r="Q48" i="11"/>
  <c r="P48" i="11"/>
  <c r="O48" i="11"/>
  <c r="N48" i="11"/>
  <c r="M48" i="11"/>
  <c r="L48" i="11"/>
  <c r="K48" i="11"/>
  <c r="J48" i="11"/>
  <c r="I48" i="11"/>
  <c r="H48" i="11"/>
  <c r="G48" i="11"/>
  <c r="F48" i="11"/>
  <c r="E48" i="11"/>
  <c r="D48" i="11"/>
  <c r="C48" i="11"/>
  <c r="B48" i="11"/>
  <c r="A48" i="11"/>
  <c r="AQ47" i="11"/>
  <c r="AQ47" i="11" a="1"/>
  <c r="AP47" i="11" a="1"/>
  <c r="AP47" i="11" s="1"/>
  <c r="AO47" i="11" a="1"/>
  <c r="AO47" i="11" s="1"/>
  <c r="AN47" i="11"/>
  <c r="AN47" i="11" a="1"/>
  <c r="AM47" i="11"/>
  <c r="AM47" i="11" a="1"/>
  <c r="AL47" i="11"/>
  <c r="AK47" i="11"/>
  <c r="AJ47" i="11"/>
  <c r="AI47" i="11"/>
  <c r="AH47" i="11"/>
  <c r="AG47" i="11"/>
  <c r="AF47" i="11"/>
  <c r="AE47" i="11"/>
  <c r="AD47" i="11"/>
  <c r="AC47" i="11"/>
  <c r="AB47" i="11"/>
  <c r="AA47" i="11"/>
  <c r="Z47" i="11"/>
  <c r="Y47" i="11"/>
  <c r="X47" i="11"/>
  <c r="W47" i="11"/>
  <c r="V47" i="11"/>
  <c r="U47" i="11"/>
  <c r="T47" i="11"/>
  <c r="S47" i="11"/>
  <c r="R47" i="11"/>
  <c r="Q47" i="11"/>
  <c r="P47" i="11"/>
  <c r="O47" i="11"/>
  <c r="N47" i="11"/>
  <c r="M47" i="11"/>
  <c r="L47" i="11"/>
  <c r="K47" i="11"/>
  <c r="J47" i="11"/>
  <c r="I47" i="11"/>
  <c r="H47" i="11"/>
  <c r="G47" i="11"/>
  <c r="F47" i="11"/>
  <c r="E47" i="11"/>
  <c r="D47" i="11"/>
  <c r="C47" i="11"/>
  <c r="B47" i="11"/>
  <c r="A47" i="11"/>
  <c r="AQ46" i="11"/>
  <c r="AQ46" i="11" a="1"/>
  <c r="AP46" i="11" a="1"/>
  <c r="AP46" i="11" s="1"/>
  <c r="AO46" i="11" a="1"/>
  <c r="AO46" i="11" s="1"/>
  <c r="AN46" i="11"/>
  <c r="AN46" i="11" a="1"/>
  <c r="AM46" i="11"/>
  <c r="AM46" i="11" a="1"/>
  <c r="AL46" i="11"/>
  <c r="AK46" i="11"/>
  <c r="AJ46" i="11"/>
  <c r="AI46" i="11"/>
  <c r="AH46" i="11"/>
  <c r="AG46" i="11"/>
  <c r="AF46" i="11"/>
  <c r="AE46" i="11"/>
  <c r="AD46" i="11"/>
  <c r="AC46" i="11"/>
  <c r="AB46" i="11"/>
  <c r="AA46" i="11"/>
  <c r="Z46" i="11"/>
  <c r="Y46" i="11"/>
  <c r="X46" i="11"/>
  <c r="W46" i="11"/>
  <c r="V46" i="11"/>
  <c r="U46" i="11"/>
  <c r="T46" i="11"/>
  <c r="S46" i="11"/>
  <c r="R46" i="11"/>
  <c r="Q46" i="11"/>
  <c r="P46" i="11"/>
  <c r="O46" i="11"/>
  <c r="N46" i="11"/>
  <c r="M46" i="11"/>
  <c r="L46" i="11"/>
  <c r="K46" i="11"/>
  <c r="J46" i="11"/>
  <c r="I46" i="11"/>
  <c r="H46" i="11"/>
  <c r="G46" i="11"/>
  <c r="F46" i="11"/>
  <c r="E46" i="11"/>
  <c r="D46" i="11"/>
  <c r="C46" i="11"/>
  <c r="B46" i="11"/>
  <c r="A46" i="11"/>
  <c r="AQ45" i="11"/>
  <c r="AQ45" i="11" a="1"/>
  <c r="AP45" i="11" a="1"/>
  <c r="AP45" i="11" s="1"/>
  <c r="AO45" i="11" a="1"/>
  <c r="AO45" i="11" s="1"/>
  <c r="AN45" i="11"/>
  <c r="AN45" i="11" a="1"/>
  <c r="AM45" i="11"/>
  <c r="AM45" i="11" a="1"/>
  <c r="AL45" i="11"/>
  <c r="AK45" i="11"/>
  <c r="AJ45" i="11"/>
  <c r="AI45" i="11"/>
  <c r="AH45" i="11"/>
  <c r="AG45" i="11"/>
  <c r="AF45" i="11"/>
  <c r="AE45" i="11"/>
  <c r="AD45" i="11"/>
  <c r="AC45" i="11"/>
  <c r="AB45" i="11"/>
  <c r="AA45" i="11"/>
  <c r="Z45" i="11"/>
  <c r="Y45" i="11"/>
  <c r="X45" i="11"/>
  <c r="W45" i="11"/>
  <c r="V45" i="11"/>
  <c r="U45" i="11"/>
  <c r="T45" i="11"/>
  <c r="S45" i="11"/>
  <c r="R45" i="11"/>
  <c r="Q45" i="11"/>
  <c r="P45" i="11"/>
  <c r="O45" i="11"/>
  <c r="N45" i="11"/>
  <c r="M45" i="11"/>
  <c r="L45" i="11"/>
  <c r="K45" i="11"/>
  <c r="J45" i="11"/>
  <c r="I45" i="11"/>
  <c r="H45" i="11"/>
  <c r="G45" i="11"/>
  <c r="F45" i="11"/>
  <c r="E45" i="11"/>
  <c r="D45" i="11"/>
  <c r="C45" i="11"/>
  <c r="B45" i="11"/>
  <c r="A45" i="11"/>
  <c r="AQ44" i="11"/>
  <c r="AQ44" i="11" a="1"/>
  <c r="AP44" i="11" a="1"/>
  <c r="AP44" i="11" s="1"/>
  <c r="AO44" i="11" a="1"/>
  <c r="AO44" i="11" s="1"/>
  <c r="AN44" i="11"/>
  <c r="AN44" i="11" a="1"/>
  <c r="AM44" i="11"/>
  <c r="AM44" i="11" a="1"/>
  <c r="AL44" i="11"/>
  <c r="AK44" i="11"/>
  <c r="AJ44" i="11"/>
  <c r="AI44" i="11"/>
  <c r="AH44" i="11"/>
  <c r="AG44" i="11"/>
  <c r="AF44" i="11"/>
  <c r="AE44" i="11"/>
  <c r="AD44" i="11"/>
  <c r="AC44" i="11"/>
  <c r="AB44" i="11"/>
  <c r="AA44" i="11"/>
  <c r="Z44" i="11"/>
  <c r="Y44" i="11"/>
  <c r="X44" i="11"/>
  <c r="W44" i="11"/>
  <c r="V44" i="11"/>
  <c r="U44" i="11"/>
  <c r="T44" i="11"/>
  <c r="S44" i="11"/>
  <c r="R44" i="11"/>
  <c r="Q44" i="11"/>
  <c r="P44" i="11"/>
  <c r="O44" i="11"/>
  <c r="N44" i="11"/>
  <c r="M44" i="11"/>
  <c r="L44" i="11"/>
  <c r="K44" i="11"/>
  <c r="J44" i="11"/>
  <c r="I44" i="11"/>
  <c r="H44" i="11"/>
  <c r="G44" i="11"/>
  <c r="F44" i="11"/>
  <c r="E44" i="11"/>
  <c r="D44" i="11"/>
  <c r="C44" i="11"/>
  <c r="B44" i="11"/>
  <c r="A44" i="11"/>
  <c r="AQ43" i="11"/>
  <c r="AP43" i="11"/>
  <c r="AP43" i="11" a="1"/>
  <c r="AO43" i="11"/>
  <c r="AO43" i="11" a="1"/>
  <c r="AN43" i="11" a="1"/>
  <c r="AN43" i="11" s="1"/>
  <c r="AM43" i="11" a="1"/>
  <c r="AM43" i="11" s="1"/>
  <c r="AL43" i="11"/>
  <c r="AK43" i="11"/>
  <c r="AJ43" i="11"/>
  <c r="AI43" i="11"/>
  <c r="AH43" i="11"/>
  <c r="AG43" i="11"/>
  <c r="AF43" i="11"/>
  <c r="AE43" i="11"/>
  <c r="AD43" i="11"/>
  <c r="AC43" i="11"/>
  <c r="AB43" i="11"/>
  <c r="AA43" i="11"/>
  <c r="Z43" i="11"/>
  <c r="Y43" i="11"/>
  <c r="X43" i="11"/>
  <c r="W43" i="11"/>
  <c r="V43" i="11"/>
  <c r="U43" i="11"/>
  <c r="T43" i="11"/>
  <c r="S43" i="11"/>
  <c r="R43" i="11"/>
  <c r="Q43" i="11"/>
  <c r="P43" i="11"/>
  <c r="O43" i="11"/>
  <c r="N43" i="11"/>
  <c r="M43" i="11"/>
  <c r="L43" i="11"/>
  <c r="K43" i="11"/>
  <c r="J43" i="11"/>
  <c r="I43" i="11"/>
  <c r="H43" i="11"/>
  <c r="G43" i="11"/>
  <c r="F43" i="11"/>
  <c r="E43" i="11"/>
  <c r="D43" i="11"/>
  <c r="C43" i="11"/>
  <c r="B43" i="11"/>
  <c r="A43" i="11"/>
  <c r="AQ42" i="11" a="1"/>
  <c r="AQ42" i="11" s="1"/>
  <c r="AP42" i="11"/>
  <c r="AP42" i="11" a="1"/>
  <c r="AO42" i="11"/>
  <c r="AO42" i="11" a="1"/>
  <c r="AN42" i="11" a="1"/>
  <c r="AN42" i="11" s="1"/>
  <c r="AM42" i="11" a="1"/>
  <c r="AM42" i="11" s="1"/>
  <c r="AL42" i="11"/>
  <c r="AK42" i="11"/>
  <c r="AJ42" i="11"/>
  <c r="AI42" i="11"/>
  <c r="AH42" i="11"/>
  <c r="AG42" i="11"/>
  <c r="AF42" i="11"/>
  <c r="AE42" i="11"/>
  <c r="AD42" i="11"/>
  <c r="AC42" i="11"/>
  <c r="AB42" i="11"/>
  <c r="AA42" i="11"/>
  <c r="Z42" i="11"/>
  <c r="Y42" i="11"/>
  <c r="X42" i="11"/>
  <c r="W42" i="11"/>
  <c r="V42" i="11"/>
  <c r="U42" i="11"/>
  <c r="T42" i="11"/>
  <c r="S42" i="11"/>
  <c r="R42" i="11"/>
  <c r="Q42" i="11"/>
  <c r="P42" i="11"/>
  <c r="O42" i="11"/>
  <c r="N42" i="11"/>
  <c r="M42" i="11"/>
  <c r="L42" i="11"/>
  <c r="K42" i="11"/>
  <c r="J42" i="11"/>
  <c r="I42" i="11"/>
  <c r="H42" i="11"/>
  <c r="G42" i="11"/>
  <c r="F42" i="11"/>
  <c r="E42" i="11"/>
  <c r="D42" i="11"/>
  <c r="C42" i="11"/>
  <c r="B42" i="11"/>
  <c r="A42" i="11"/>
  <c r="AQ41" i="11" a="1"/>
  <c r="AQ41" i="11" s="1"/>
  <c r="AP41" i="11" a="1"/>
  <c r="AP41" i="11" s="1"/>
  <c r="AO41" i="11"/>
  <c r="AO41" i="11" a="1"/>
  <c r="AN41" i="11" a="1"/>
  <c r="AN41" i="11" s="1"/>
  <c r="AM41" i="11" a="1"/>
  <c r="AM41" i="11" s="1"/>
  <c r="AL41" i="11"/>
  <c r="AK41" i="11"/>
  <c r="AJ41" i="11"/>
  <c r="AI41" i="11"/>
  <c r="AH41" i="11"/>
  <c r="AG41" i="11"/>
  <c r="AF41" i="11"/>
  <c r="AE41" i="11"/>
  <c r="AD41" i="11"/>
  <c r="AC41" i="11"/>
  <c r="AB41" i="11"/>
  <c r="AA41" i="11"/>
  <c r="Z41" i="11"/>
  <c r="Y41" i="11"/>
  <c r="X41" i="11"/>
  <c r="W41" i="11"/>
  <c r="V41" i="11"/>
  <c r="U41" i="11"/>
  <c r="T41" i="11"/>
  <c r="S41" i="11"/>
  <c r="R41" i="11"/>
  <c r="Q41" i="11"/>
  <c r="P41" i="11"/>
  <c r="O41" i="11"/>
  <c r="N41" i="11"/>
  <c r="M41" i="11"/>
  <c r="L41" i="11"/>
  <c r="K41" i="11"/>
  <c r="J41" i="11"/>
  <c r="I41" i="11"/>
  <c r="H41" i="11"/>
  <c r="G41" i="11"/>
  <c r="F41" i="11"/>
  <c r="E41" i="11"/>
  <c r="D41" i="11"/>
  <c r="C41" i="11"/>
  <c r="B41" i="11"/>
  <c r="A41" i="11"/>
  <c r="AQ40" i="11" a="1"/>
  <c r="AQ40" i="11" s="1"/>
  <c r="AP40" i="11" a="1"/>
  <c r="AP40" i="11" s="1"/>
  <c r="AO40" i="11"/>
  <c r="AO40" i="11" a="1"/>
  <c r="AN40" i="11" a="1"/>
  <c r="AN40" i="11" s="1"/>
  <c r="AM40" i="11" a="1"/>
  <c r="AM40" i="11" s="1"/>
  <c r="AL40" i="11"/>
  <c r="AK40" i="11"/>
  <c r="AJ40" i="11"/>
  <c r="AI40" i="11"/>
  <c r="AH40" i="11"/>
  <c r="AG40" i="11"/>
  <c r="AF40" i="11"/>
  <c r="AE40" i="11"/>
  <c r="AD40" i="11"/>
  <c r="AC40" i="11"/>
  <c r="AB40" i="11"/>
  <c r="AA40" i="11"/>
  <c r="Z40" i="11"/>
  <c r="Y40" i="11"/>
  <c r="X40" i="11"/>
  <c r="W40" i="11"/>
  <c r="V40" i="11"/>
  <c r="U40" i="11"/>
  <c r="T40" i="11"/>
  <c r="S40" i="11"/>
  <c r="R40" i="11"/>
  <c r="Q40" i="11"/>
  <c r="P40" i="11"/>
  <c r="O40" i="11"/>
  <c r="N40" i="11"/>
  <c r="M40" i="11"/>
  <c r="L40" i="11"/>
  <c r="K40" i="11"/>
  <c r="J40" i="11"/>
  <c r="I40" i="11"/>
  <c r="H40" i="11"/>
  <c r="G40" i="11"/>
  <c r="F40" i="11"/>
  <c r="E40" i="11"/>
  <c r="D40" i="11"/>
  <c r="C40" i="11"/>
  <c r="B40" i="11"/>
  <c r="A40" i="11"/>
  <c r="AQ39" i="11" a="1"/>
  <c r="AQ39" i="11" s="1"/>
  <c r="AP39" i="11" a="1"/>
  <c r="AP39" i="11" s="1"/>
  <c r="AO39" i="11"/>
  <c r="AO39" i="11" a="1"/>
  <c r="AN39" i="11" a="1"/>
  <c r="AN39" i="11" s="1"/>
  <c r="AM39" i="11" a="1"/>
  <c r="AM39" i="11" s="1"/>
  <c r="AL39" i="11"/>
  <c r="AK39" i="11"/>
  <c r="AJ39" i="11"/>
  <c r="AI39" i="11"/>
  <c r="AH39" i="11"/>
  <c r="AG39" i="11"/>
  <c r="AF39" i="11"/>
  <c r="AE39" i="11"/>
  <c r="AD39" i="11"/>
  <c r="AC39" i="11"/>
  <c r="AB39" i="11"/>
  <c r="AA39" i="11"/>
  <c r="Z39" i="11"/>
  <c r="Y39" i="11"/>
  <c r="X39" i="11"/>
  <c r="W39" i="11"/>
  <c r="V39" i="11"/>
  <c r="U39" i="11"/>
  <c r="T39" i="11"/>
  <c r="S39" i="11"/>
  <c r="R39" i="11"/>
  <c r="Q39" i="11"/>
  <c r="P39" i="11"/>
  <c r="O39" i="11"/>
  <c r="N39" i="11"/>
  <c r="M39" i="11"/>
  <c r="L39" i="11"/>
  <c r="K39" i="11"/>
  <c r="J39" i="11"/>
  <c r="I39" i="11"/>
  <c r="H39" i="11"/>
  <c r="G39" i="11"/>
  <c r="F39" i="11"/>
  <c r="E39" i="11"/>
  <c r="D39" i="11"/>
  <c r="C39" i="11"/>
  <c r="B39" i="11"/>
  <c r="A39" i="11"/>
  <c r="AQ38" i="11"/>
  <c r="AP38" i="11"/>
  <c r="AP38" i="11" a="1"/>
  <c r="AO38" i="11" a="1"/>
  <c r="AO38" i="11" s="1"/>
  <c r="AN38" i="11" a="1"/>
  <c r="AN38" i="11" s="1"/>
  <c r="AM38" i="11"/>
  <c r="AM38" i="11" a="1"/>
  <c r="AL38" i="11"/>
  <c r="AK38" i="11"/>
  <c r="AJ38" i="11"/>
  <c r="AI38" i="11"/>
  <c r="AH38" i="11"/>
  <c r="AG38" i="11"/>
  <c r="AF38" i="11"/>
  <c r="AE38" i="11"/>
  <c r="AD38" i="11"/>
  <c r="AC38" i="11"/>
  <c r="AB38" i="11"/>
  <c r="AA38" i="11"/>
  <c r="Z38" i="11"/>
  <c r="Y38" i="11"/>
  <c r="X38" i="11"/>
  <c r="W38" i="11"/>
  <c r="V38" i="11"/>
  <c r="U38" i="11"/>
  <c r="T38" i="11"/>
  <c r="S38" i="11"/>
  <c r="R38" i="11"/>
  <c r="Q38" i="11"/>
  <c r="P38" i="11"/>
  <c r="O38" i="11"/>
  <c r="N38" i="11"/>
  <c r="M38" i="11"/>
  <c r="L38" i="11"/>
  <c r="K38" i="11"/>
  <c r="J38" i="11"/>
  <c r="I38" i="11"/>
  <c r="H38" i="11"/>
  <c r="G38" i="11"/>
  <c r="F38" i="11"/>
  <c r="E38" i="11"/>
  <c r="D38" i="11"/>
  <c r="C38" i="11"/>
  <c r="B38" i="11"/>
  <c r="A38" i="11"/>
  <c r="AQ37" i="11"/>
  <c r="AP37" i="11" a="1"/>
  <c r="AP37" i="11" s="1"/>
  <c r="AO37" i="11" a="1"/>
  <c r="AO37" i="11" s="1"/>
  <c r="AN37" i="11"/>
  <c r="AN37" i="11" a="1"/>
  <c r="AM37" i="11" a="1"/>
  <c r="AM37" i="11" s="1"/>
  <c r="AL37" i="11"/>
  <c r="AK37" i="11"/>
  <c r="AJ37" i="11"/>
  <c r="AI37" i="11"/>
  <c r="AH37" i="11"/>
  <c r="AG37" i="11"/>
  <c r="AF37" i="11"/>
  <c r="AE37" i="11"/>
  <c r="AD37" i="11"/>
  <c r="AC37" i="11"/>
  <c r="AB37" i="11"/>
  <c r="AA37" i="11"/>
  <c r="Z37" i="11"/>
  <c r="Y37" i="11"/>
  <c r="X37" i="11"/>
  <c r="W37" i="11"/>
  <c r="V37" i="11"/>
  <c r="U37" i="11"/>
  <c r="T37" i="11"/>
  <c r="S37" i="11"/>
  <c r="R37" i="11"/>
  <c r="Q37" i="11"/>
  <c r="P37" i="11"/>
  <c r="O37" i="11"/>
  <c r="N37" i="11"/>
  <c r="M37" i="11"/>
  <c r="L37" i="11"/>
  <c r="K37" i="11"/>
  <c r="J37" i="11"/>
  <c r="I37" i="11"/>
  <c r="H37" i="11"/>
  <c r="G37" i="11"/>
  <c r="F37" i="11"/>
  <c r="E37" i="11"/>
  <c r="D37" i="11"/>
  <c r="C37" i="11"/>
  <c r="B37" i="11"/>
  <c r="A37" i="11"/>
  <c r="AQ36" i="11" a="1"/>
  <c r="AQ36" i="11" s="1"/>
  <c r="AP36" i="11" a="1"/>
  <c r="AP36" i="11" s="1"/>
  <c r="AO36" i="11" a="1"/>
  <c r="AO36" i="11" s="1"/>
  <c r="AN36" i="11"/>
  <c r="AN36" i="11" a="1"/>
  <c r="AM36" i="11" a="1"/>
  <c r="AM36" i="11" s="1"/>
  <c r="AL36" i="11"/>
  <c r="AK36" i="11"/>
  <c r="AJ36" i="11"/>
  <c r="AI36" i="11"/>
  <c r="AH36" i="11"/>
  <c r="AG36" i="11"/>
  <c r="AF36" i="11"/>
  <c r="AE36" i="11"/>
  <c r="AD36" i="11"/>
  <c r="AC36" i="11"/>
  <c r="AB36" i="11"/>
  <c r="AA36" i="11"/>
  <c r="Z36" i="11"/>
  <c r="Y36" i="11"/>
  <c r="X36" i="11"/>
  <c r="W36" i="11"/>
  <c r="V36" i="11"/>
  <c r="U36" i="11"/>
  <c r="T36" i="11"/>
  <c r="S36" i="11"/>
  <c r="R36" i="11"/>
  <c r="Q36" i="11"/>
  <c r="P36" i="11"/>
  <c r="O36" i="11"/>
  <c r="N36" i="11"/>
  <c r="M36" i="11"/>
  <c r="L36" i="11"/>
  <c r="K36" i="11"/>
  <c r="J36" i="11"/>
  <c r="I36" i="11"/>
  <c r="H36" i="11"/>
  <c r="G36" i="11"/>
  <c r="F36" i="11"/>
  <c r="E36" i="11"/>
  <c r="D36" i="11"/>
  <c r="C36" i="11"/>
  <c r="B36" i="11"/>
  <c r="A36" i="11"/>
  <c r="AQ35" i="11" a="1"/>
  <c r="AQ35" i="11" s="1"/>
  <c r="AP35" i="11" a="1"/>
  <c r="AP35" i="11" s="1"/>
  <c r="AO35" i="11" a="1"/>
  <c r="AO35" i="11" s="1"/>
  <c r="AN35" i="11"/>
  <c r="AN35" i="11" a="1"/>
  <c r="AM35" i="11" a="1"/>
  <c r="AM35" i="11" s="1"/>
  <c r="AL35" i="11"/>
  <c r="AK35" i="11"/>
  <c r="AJ35" i="11"/>
  <c r="AI35" i="11"/>
  <c r="AH35" i="11"/>
  <c r="AG35" i="11"/>
  <c r="AF35" i="11"/>
  <c r="AE35" i="11"/>
  <c r="AD35" i="11"/>
  <c r="AC35" i="11"/>
  <c r="AB35" i="11"/>
  <c r="AA35" i="11"/>
  <c r="Z35" i="11"/>
  <c r="Y35" i="11"/>
  <c r="X35" i="11"/>
  <c r="W35" i="11"/>
  <c r="V35" i="11"/>
  <c r="U35" i="11"/>
  <c r="T35" i="11"/>
  <c r="S35" i="11"/>
  <c r="R35" i="11"/>
  <c r="Q35" i="11"/>
  <c r="P35" i="11"/>
  <c r="O35" i="11"/>
  <c r="N35" i="11"/>
  <c r="M35" i="11"/>
  <c r="L35" i="11"/>
  <c r="K35" i="11"/>
  <c r="J35" i="11"/>
  <c r="I35" i="11"/>
  <c r="H35" i="11"/>
  <c r="G35" i="11"/>
  <c r="F35" i="11"/>
  <c r="E35" i="11"/>
  <c r="D35" i="11"/>
  <c r="C35" i="11"/>
  <c r="B35" i="11"/>
  <c r="A35" i="11"/>
  <c r="AQ34" i="11" a="1"/>
  <c r="AQ34" i="11" s="1"/>
  <c r="AP34" i="11" a="1"/>
  <c r="AP34" i="11" s="1"/>
  <c r="AO34" i="11" a="1"/>
  <c r="AO34" i="11" s="1"/>
  <c r="AN34" i="11"/>
  <c r="AN34" i="11" a="1"/>
  <c r="AM34" i="11" a="1"/>
  <c r="AM34" i="11" s="1"/>
  <c r="AL34" i="11"/>
  <c r="AK34" i="11"/>
  <c r="AJ34" i="11"/>
  <c r="AI34" i="11"/>
  <c r="AH34" i="11"/>
  <c r="AG34" i="11"/>
  <c r="AF34" i="11"/>
  <c r="AE34" i="11"/>
  <c r="AD34" i="11"/>
  <c r="AC34" i="11"/>
  <c r="AB34" i="11"/>
  <c r="AA34" i="11"/>
  <c r="Z34" i="11"/>
  <c r="Y34" i="11"/>
  <c r="X34" i="11"/>
  <c r="W34" i="11"/>
  <c r="V34" i="11"/>
  <c r="U34" i="11"/>
  <c r="T34" i="11"/>
  <c r="S34" i="11"/>
  <c r="R34" i="11"/>
  <c r="Q34" i="11"/>
  <c r="P34" i="11"/>
  <c r="O34" i="11"/>
  <c r="N34" i="11"/>
  <c r="M34" i="11"/>
  <c r="L34" i="11"/>
  <c r="K34" i="11"/>
  <c r="J34" i="11"/>
  <c r="I34" i="11"/>
  <c r="H34" i="11"/>
  <c r="G34" i="11"/>
  <c r="F34" i="11"/>
  <c r="E34" i="11"/>
  <c r="D34" i="11"/>
  <c r="C34" i="11"/>
  <c r="B34" i="11"/>
  <c r="A34" i="11"/>
  <c r="AQ33" i="11" a="1"/>
  <c r="AQ33" i="11" s="1"/>
  <c r="AP33" i="11" a="1"/>
  <c r="AP33" i="11" s="1"/>
  <c r="AO33" i="11" a="1"/>
  <c r="AO33" i="11" s="1"/>
  <c r="AN33" i="11"/>
  <c r="AN33" i="11" a="1"/>
  <c r="AM33" i="11" a="1"/>
  <c r="AM33" i="11" s="1"/>
  <c r="AL33" i="11"/>
  <c r="AK33" i="11"/>
  <c r="AJ33" i="11"/>
  <c r="AI33" i="11"/>
  <c r="AH33" i="11"/>
  <c r="AG33" i="11"/>
  <c r="AF33" i="11"/>
  <c r="AE33" i="11"/>
  <c r="AD33" i="11"/>
  <c r="AC33" i="11"/>
  <c r="AB33" i="11"/>
  <c r="AA33" i="11"/>
  <c r="Z33" i="11"/>
  <c r="Y33" i="11"/>
  <c r="X33" i="11"/>
  <c r="W33" i="11"/>
  <c r="V33" i="11"/>
  <c r="U33" i="11"/>
  <c r="T33" i="11"/>
  <c r="S33" i="11"/>
  <c r="R33" i="11"/>
  <c r="Q33" i="11"/>
  <c r="P33" i="11"/>
  <c r="O33" i="11"/>
  <c r="N33" i="11"/>
  <c r="M33" i="11"/>
  <c r="L33" i="11"/>
  <c r="K33" i="11"/>
  <c r="J33" i="11"/>
  <c r="I33" i="11"/>
  <c r="H33" i="11"/>
  <c r="G33" i="11"/>
  <c r="F33" i="11"/>
  <c r="E33" i="11"/>
  <c r="D33" i="11"/>
  <c r="C33" i="11"/>
  <c r="B33" i="11"/>
  <c r="A33" i="11"/>
  <c r="AQ32" i="11"/>
  <c r="AP32" i="11"/>
  <c r="AP32" i="11" a="1"/>
  <c r="AO32" i="11"/>
  <c r="AO32" i="11" a="1"/>
  <c r="AN32" i="11" a="1"/>
  <c r="AN32" i="11" s="1"/>
  <c r="AM32" i="11"/>
  <c r="AM32" i="11" a="1"/>
  <c r="AL32" i="11"/>
  <c r="AK32" i="11"/>
  <c r="AJ32" i="11"/>
  <c r="AI32" i="11"/>
  <c r="AH32" i="11"/>
  <c r="AG32" i="11"/>
  <c r="AF32" i="11"/>
  <c r="AE32" i="11"/>
  <c r="AD32" i="11"/>
  <c r="AC32" i="11"/>
  <c r="AB32" i="11"/>
  <c r="AA32" i="11"/>
  <c r="Z32" i="11"/>
  <c r="Y32" i="11"/>
  <c r="X32" i="11"/>
  <c r="W32" i="11"/>
  <c r="V32" i="11"/>
  <c r="U32" i="11"/>
  <c r="T32" i="11"/>
  <c r="S32" i="11"/>
  <c r="R32" i="11"/>
  <c r="Q32" i="11"/>
  <c r="P32" i="11"/>
  <c r="O32" i="11"/>
  <c r="N32" i="11"/>
  <c r="M32" i="11"/>
  <c r="L32" i="11"/>
  <c r="K32" i="11"/>
  <c r="J32" i="11"/>
  <c r="I32" i="11"/>
  <c r="H32" i="11"/>
  <c r="G32" i="11"/>
  <c r="F32" i="11"/>
  <c r="E32" i="11"/>
  <c r="D32" i="11"/>
  <c r="C32" i="11"/>
  <c r="B32" i="11"/>
  <c r="A32" i="11"/>
  <c r="AQ31" i="11"/>
  <c r="AQ31" i="11" a="1"/>
  <c r="AP31" i="11"/>
  <c r="AP31" i="11" a="1"/>
  <c r="AO31" i="11"/>
  <c r="AO31" i="11" a="1"/>
  <c r="AN31" i="11" a="1"/>
  <c r="AN31" i="11" s="1"/>
  <c r="AM31" i="11" a="1"/>
  <c r="AM31" i="11" s="1"/>
  <c r="AL31" i="11"/>
  <c r="AK31" i="11"/>
  <c r="AJ31" i="11"/>
  <c r="AI31"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G31" i="11"/>
  <c r="F31" i="11"/>
  <c r="E31" i="11"/>
  <c r="D31" i="11"/>
  <c r="C31" i="11"/>
  <c r="B31" i="11"/>
  <c r="A31" i="11"/>
  <c r="AQ30" i="11"/>
  <c r="AP30" i="11" a="1"/>
  <c r="AP30" i="11" s="1"/>
  <c r="AO30" i="11" a="1"/>
  <c r="AO30" i="11" s="1"/>
  <c r="AN30" i="11" a="1"/>
  <c r="AN30" i="11" s="1"/>
  <c r="AM30" i="11"/>
  <c r="AM30" i="11" a="1"/>
  <c r="AL30" i="11"/>
  <c r="AK30" i="11"/>
  <c r="AJ30" i="11"/>
  <c r="AI30" i="11"/>
  <c r="AH30" i="11"/>
  <c r="AG30" i="11"/>
  <c r="AF30" i="11"/>
  <c r="AE30" i="11"/>
  <c r="AD30" i="11"/>
  <c r="AC30" i="11"/>
  <c r="AB30" i="11"/>
  <c r="AA30" i="11"/>
  <c r="Z30" i="11"/>
  <c r="Y30" i="11"/>
  <c r="X30" i="11"/>
  <c r="W30" i="11"/>
  <c r="V30" i="11"/>
  <c r="U30" i="11"/>
  <c r="T30" i="11"/>
  <c r="S30" i="11"/>
  <c r="R30" i="11"/>
  <c r="Q30" i="11"/>
  <c r="P30" i="11"/>
  <c r="O30" i="11"/>
  <c r="N30" i="11"/>
  <c r="M30" i="11"/>
  <c r="L30" i="11"/>
  <c r="K30" i="11"/>
  <c r="J30" i="11"/>
  <c r="I30" i="11"/>
  <c r="H30" i="11"/>
  <c r="G30" i="11"/>
  <c r="F30" i="11"/>
  <c r="E30" i="11"/>
  <c r="D30" i="11"/>
  <c r="C30" i="11"/>
  <c r="B30" i="11"/>
  <c r="A30" i="11"/>
  <c r="AQ29" i="11"/>
  <c r="AQ29" i="11" a="1"/>
  <c r="AP29" i="11" a="1"/>
  <c r="AP29" i="11" s="1"/>
  <c r="AO29" i="11" a="1"/>
  <c r="AO29" i="11" s="1"/>
  <c r="AN29" i="11" a="1"/>
  <c r="AN29" i="11" s="1"/>
  <c r="AM29" i="11"/>
  <c r="AM29" i="11" a="1"/>
  <c r="AL29" i="11"/>
  <c r="AK29" i="11"/>
  <c r="AJ29" i="11"/>
  <c r="AI29" i="11"/>
  <c r="AH29" i="11"/>
  <c r="AG29" i="11"/>
  <c r="AF29" i="11"/>
  <c r="AE29" i="11"/>
  <c r="AD29" i="11"/>
  <c r="AC29" i="11"/>
  <c r="AB29" i="11"/>
  <c r="AA29" i="11"/>
  <c r="Z29" i="11"/>
  <c r="Y29" i="11"/>
  <c r="X29" i="11"/>
  <c r="W29" i="11"/>
  <c r="V29" i="11"/>
  <c r="U29" i="11"/>
  <c r="T29" i="11"/>
  <c r="S29" i="11"/>
  <c r="R29" i="11"/>
  <c r="Q29" i="11"/>
  <c r="P29" i="11"/>
  <c r="O29" i="11"/>
  <c r="N29" i="11"/>
  <c r="M29" i="11"/>
  <c r="L29" i="11"/>
  <c r="K29" i="11"/>
  <c r="J29" i="11"/>
  <c r="I29" i="11"/>
  <c r="H29" i="11"/>
  <c r="G29" i="11"/>
  <c r="F29" i="11"/>
  <c r="E29" i="11"/>
  <c r="D29" i="11"/>
  <c r="C29" i="11"/>
  <c r="B29" i="11"/>
  <c r="A29" i="11"/>
  <c r="AQ28" i="11"/>
  <c r="AP28" i="11" a="1"/>
  <c r="AP28" i="11" s="1"/>
  <c r="AO28" i="11"/>
  <c r="AO28" i="11" a="1"/>
  <c r="AN28" i="11"/>
  <c r="AN28" i="11" a="1"/>
  <c r="AM28" i="11" a="1"/>
  <c r="AM28" i="11" s="1"/>
  <c r="AL28" i="11"/>
  <c r="AK28" i="11"/>
  <c r="AJ28" i="11"/>
  <c r="AI28" i="11"/>
  <c r="AH28" i="11"/>
  <c r="AG28" i="11"/>
  <c r="AF28" i="11"/>
  <c r="AE28" i="11"/>
  <c r="AD28" i="11"/>
  <c r="AC28" i="11"/>
  <c r="AB28" i="11"/>
  <c r="AA28" i="11"/>
  <c r="Z28" i="11"/>
  <c r="Y28" i="11"/>
  <c r="X28" i="11"/>
  <c r="W28" i="11"/>
  <c r="V28" i="11"/>
  <c r="U28" i="11"/>
  <c r="T28" i="11"/>
  <c r="S28" i="11"/>
  <c r="R28" i="11"/>
  <c r="Q28" i="11"/>
  <c r="P28" i="11"/>
  <c r="O28" i="11"/>
  <c r="N28" i="11"/>
  <c r="M28" i="11"/>
  <c r="L28" i="11"/>
  <c r="K28" i="11"/>
  <c r="J28" i="11"/>
  <c r="I28" i="11"/>
  <c r="H28" i="11"/>
  <c r="G28" i="11"/>
  <c r="F28" i="11"/>
  <c r="E28" i="11"/>
  <c r="D28" i="11"/>
  <c r="C28" i="11"/>
  <c r="B28" i="11"/>
  <c r="A28" i="11"/>
  <c r="AQ27" i="11" a="1"/>
  <c r="AQ27" i="11" s="1"/>
  <c r="AP27" i="11" a="1"/>
  <c r="AP27" i="11" s="1"/>
  <c r="AO27" i="11"/>
  <c r="AO27" i="11" a="1"/>
  <c r="AN27" i="11"/>
  <c r="AN27" i="11" a="1"/>
  <c r="AM27" i="11" a="1"/>
  <c r="AM27" i="11" s="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AQ26" i="11"/>
  <c r="AP26" i="11"/>
  <c r="AP26" i="11" a="1"/>
  <c r="AO26" i="11" a="1"/>
  <c r="AO26" i="11" s="1"/>
  <c r="AN26" i="11" a="1"/>
  <c r="AN26" i="11" s="1"/>
  <c r="AM26" i="11" a="1"/>
  <c r="AM26" i="11" s="1"/>
  <c r="AL26" i="11"/>
  <c r="AK26" i="11"/>
  <c r="AJ26" i="11"/>
  <c r="AI26" i="11"/>
  <c r="AH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AQ25" i="11" a="1"/>
  <c r="AQ25" i="11" s="1"/>
  <c r="AP25" i="11"/>
  <c r="AP25" i="11" a="1"/>
  <c r="AO25" i="11" a="1"/>
  <c r="AO25" i="11" s="1"/>
  <c r="AN25" i="11" a="1"/>
  <c r="AN25" i="11" s="1"/>
  <c r="AM25" i="11" a="1"/>
  <c r="AM25" i="11" s="1"/>
  <c r="AL25" i="11"/>
  <c r="AK25" i="11"/>
  <c r="AJ25" i="11"/>
  <c r="AI25" i="11"/>
  <c r="AH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AQ24" i="11"/>
  <c r="AP24" i="11" a="1"/>
  <c r="AP24" i="11" s="1"/>
  <c r="AO24" i="11" a="1"/>
  <c r="AO24" i="11" s="1"/>
  <c r="AN24" i="11"/>
  <c r="AN24" i="11" a="1"/>
  <c r="AM24" i="11"/>
  <c r="AM24" i="11" a="1"/>
  <c r="AL24" i="11"/>
  <c r="AK24" i="11"/>
  <c r="AJ24" i="11"/>
  <c r="AI24" i="11"/>
  <c r="AH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AQ23" i="11"/>
  <c r="AQ23" i="11" a="1"/>
  <c r="AP23" i="11" a="1"/>
  <c r="AP23" i="11" s="1"/>
  <c r="AO23" i="11" a="1"/>
  <c r="AO23" i="11" s="1"/>
  <c r="AN23" i="11"/>
  <c r="AN23" i="11" a="1"/>
  <c r="AM23" i="11"/>
  <c r="AM23" i="11" a="1"/>
  <c r="AL23" i="11"/>
  <c r="AK23" i="11"/>
  <c r="AJ23" i="11"/>
  <c r="AI23" i="11"/>
  <c r="AH23" i="11"/>
  <c r="AG23" i="11"/>
  <c r="AF23" i="11"/>
  <c r="AE23" i="11"/>
  <c r="AD23" i="11"/>
  <c r="AC23" i="11"/>
  <c r="AB23" i="11"/>
  <c r="AA23" i="11"/>
  <c r="Z23" i="11"/>
  <c r="Y23" i="11"/>
  <c r="X23" i="11"/>
  <c r="W23" i="11"/>
  <c r="V23" i="11"/>
  <c r="U23" i="11"/>
  <c r="T23" i="11"/>
  <c r="S23" i="11"/>
  <c r="R23" i="11"/>
  <c r="Q23" i="11"/>
  <c r="P23" i="11"/>
  <c r="O23" i="11"/>
  <c r="N23" i="11"/>
  <c r="M23" i="11"/>
  <c r="L23" i="11"/>
  <c r="K23" i="11"/>
  <c r="J23" i="11"/>
  <c r="I23" i="11"/>
  <c r="H23" i="11"/>
  <c r="G23" i="11"/>
  <c r="F23" i="11"/>
  <c r="E23" i="11"/>
  <c r="D23" i="11"/>
  <c r="C23" i="11"/>
  <c r="B23" i="11"/>
  <c r="A23" i="11"/>
  <c r="AQ22" i="11"/>
  <c r="AQ22" i="11" a="1"/>
  <c r="AP22" i="11" a="1"/>
  <c r="AP22" i="11" s="1"/>
  <c r="AO22" i="11" a="1"/>
  <c r="AO22" i="11" s="1"/>
  <c r="AN22" i="11"/>
  <c r="AN22" i="11" a="1"/>
  <c r="AM22" i="11"/>
  <c r="AM22" i="11" a="1"/>
  <c r="AL22" i="11"/>
  <c r="AK22" i="11"/>
  <c r="AJ22" i="11"/>
  <c r="AI22" i="11"/>
  <c r="AH22" i="11"/>
  <c r="AG22" i="11"/>
  <c r="AF22" i="11"/>
  <c r="AE22" i="11"/>
  <c r="AD22" i="11"/>
  <c r="AC22" i="11"/>
  <c r="AB22" i="11"/>
  <c r="AA22" i="11"/>
  <c r="Z22" i="11"/>
  <c r="Y22" i="11"/>
  <c r="X22" i="11"/>
  <c r="W22" i="11"/>
  <c r="V22" i="11"/>
  <c r="U22" i="11"/>
  <c r="T22" i="11"/>
  <c r="S22" i="11"/>
  <c r="R22" i="11"/>
  <c r="Q22" i="11"/>
  <c r="P22" i="11"/>
  <c r="O22" i="11"/>
  <c r="N22" i="11"/>
  <c r="M22" i="11"/>
  <c r="L22" i="11"/>
  <c r="K22" i="11"/>
  <c r="J22" i="11"/>
  <c r="I22" i="11"/>
  <c r="H22" i="11"/>
  <c r="G22" i="11"/>
  <c r="F22" i="11"/>
  <c r="E22" i="11"/>
  <c r="D22" i="11"/>
  <c r="C22" i="11"/>
  <c r="B22" i="11"/>
  <c r="A22" i="11"/>
  <c r="AQ21" i="11"/>
  <c r="AQ21" i="11" a="1"/>
  <c r="AP21" i="11" a="1"/>
  <c r="AP21" i="11" s="1"/>
  <c r="AO21" i="11" a="1"/>
  <c r="AO21" i="11" s="1"/>
  <c r="AN21" i="11"/>
  <c r="AN21" i="11" a="1"/>
  <c r="AM21" i="11"/>
  <c r="AM21" i="11" a="1"/>
  <c r="AL21" i="11"/>
  <c r="AK21" i="11"/>
  <c r="AJ21" i="11"/>
  <c r="AI21" i="11"/>
  <c r="AH21" i="11"/>
  <c r="AG21" i="11"/>
  <c r="AF21" i="11"/>
  <c r="AE21" i="11"/>
  <c r="AD21" i="11"/>
  <c r="AC21" i="11"/>
  <c r="AB21" i="11"/>
  <c r="AA21" i="11"/>
  <c r="Z21" i="11"/>
  <c r="Y21" i="11"/>
  <c r="X21" i="11"/>
  <c r="W21" i="11"/>
  <c r="V21" i="11"/>
  <c r="U21" i="11"/>
  <c r="T21" i="11"/>
  <c r="S21" i="11"/>
  <c r="R21" i="11"/>
  <c r="Q21" i="11"/>
  <c r="P21" i="11"/>
  <c r="O21" i="11"/>
  <c r="N21" i="11"/>
  <c r="M21" i="11"/>
  <c r="L21" i="11"/>
  <c r="K21" i="11"/>
  <c r="J21" i="11"/>
  <c r="I21" i="11"/>
  <c r="H21" i="11"/>
  <c r="G21" i="11"/>
  <c r="F21" i="11"/>
  <c r="E21" i="11"/>
  <c r="D21" i="11"/>
  <c r="C21" i="11"/>
  <c r="B21" i="11"/>
  <c r="A21" i="11"/>
  <c r="AQ20" i="11"/>
  <c r="AQ20" i="11" a="1"/>
  <c r="AP20" i="11" a="1"/>
  <c r="AP20" i="11" s="1"/>
  <c r="AO20" i="11" a="1"/>
  <c r="AO20" i="11" s="1"/>
  <c r="AN20" i="11"/>
  <c r="AN20" i="11" a="1"/>
  <c r="AM20" i="11"/>
  <c r="AM20" i="11" a="1"/>
  <c r="AL20" i="11"/>
  <c r="AK20" i="11"/>
  <c r="AJ20" i="11"/>
  <c r="AI20" i="11"/>
  <c r="AH20" i="11"/>
  <c r="AG20" i="11"/>
  <c r="AF20" i="11"/>
  <c r="AE20" i="11"/>
  <c r="AD20" i="11"/>
  <c r="AC20" i="11"/>
  <c r="AB20" i="11"/>
  <c r="AA20" i="11"/>
  <c r="Z20" i="11"/>
  <c r="Y20" i="11"/>
  <c r="X20" i="11"/>
  <c r="W20" i="11"/>
  <c r="V20" i="11"/>
  <c r="U20" i="11"/>
  <c r="T20" i="11"/>
  <c r="S20" i="11"/>
  <c r="R20" i="11"/>
  <c r="Q20" i="11"/>
  <c r="P20" i="11"/>
  <c r="O20" i="11"/>
  <c r="N20" i="11"/>
  <c r="M20" i="11"/>
  <c r="L20" i="11"/>
  <c r="K20" i="11"/>
  <c r="J20" i="11"/>
  <c r="I20" i="11"/>
  <c r="H20" i="11"/>
  <c r="G20" i="11"/>
  <c r="F20" i="11"/>
  <c r="E20" i="11"/>
  <c r="D20" i="11"/>
  <c r="C20" i="11"/>
  <c r="B20" i="11"/>
  <c r="A20" i="11"/>
  <c r="AQ19" i="11"/>
  <c r="AP19" i="11" a="1"/>
  <c r="AP19" i="11" s="1"/>
  <c r="AO19" i="11"/>
  <c r="AO19" i="11" a="1"/>
  <c r="AN19" i="11" a="1"/>
  <c r="AN19" i="11" s="1"/>
  <c r="AM19" i="11" a="1"/>
  <c r="AM19" i="11" s="1"/>
  <c r="AL19" i="11"/>
  <c r="AK19" i="11"/>
  <c r="AJ19" i="11"/>
  <c r="AI19" i="11"/>
  <c r="AH19" i="11"/>
  <c r="AG19" i="11"/>
  <c r="AF19" i="11"/>
  <c r="AE19" i="11"/>
  <c r="AD19" i="11"/>
  <c r="AC19" i="11"/>
  <c r="AB19" i="11"/>
  <c r="AA19" i="11"/>
  <c r="Z19" i="11"/>
  <c r="Y19" i="11"/>
  <c r="X19" i="11"/>
  <c r="W19" i="11"/>
  <c r="V19" i="11"/>
  <c r="U19" i="11"/>
  <c r="T19" i="11"/>
  <c r="S19" i="11"/>
  <c r="R19" i="11"/>
  <c r="Q19" i="11"/>
  <c r="P19" i="11"/>
  <c r="O19" i="11"/>
  <c r="N19" i="11"/>
  <c r="M19" i="11"/>
  <c r="L19" i="11"/>
  <c r="K19" i="11"/>
  <c r="J19" i="11"/>
  <c r="I19" i="11"/>
  <c r="H19" i="11"/>
  <c r="G19" i="11"/>
  <c r="F19" i="11"/>
  <c r="E19" i="11"/>
  <c r="D19" i="11"/>
  <c r="C19" i="11"/>
  <c r="B19" i="11"/>
  <c r="A19" i="11"/>
  <c r="AQ18" i="11"/>
  <c r="AP18" i="11"/>
  <c r="AP18" i="11" a="1"/>
  <c r="AO18" i="11" a="1"/>
  <c r="AO18" i="11" s="1"/>
  <c r="AN18" i="11" a="1"/>
  <c r="AN18" i="11" s="1"/>
  <c r="AM18" i="11"/>
  <c r="AM18" i="11" a="1"/>
  <c r="AL18" i="11"/>
  <c r="AK18" i="11"/>
  <c r="AJ18" i="11"/>
  <c r="AI18" i="11"/>
  <c r="AH18" i="11"/>
  <c r="AG18" i="11"/>
  <c r="AF18" i="11"/>
  <c r="AE18" i="11"/>
  <c r="AD18" i="11"/>
  <c r="AC18" i="11"/>
  <c r="AB18" i="11"/>
  <c r="AA18" i="11"/>
  <c r="Z18" i="11"/>
  <c r="Y18" i="11"/>
  <c r="X18" i="11"/>
  <c r="W18" i="11"/>
  <c r="V18" i="11"/>
  <c r="U18" i="11"/>
  <c r="T18" i="11"/>
  <c r="S18" i="11"/>
  <c r="R18" i="11"/>
  <c r="Q18" i="11"/>
  <c r="P18" i="11"/>
  <c r="O18" i="11"/>
  <c r="N18" i="11"/>
  <c r="M18" i="11"/>
  <c r="L18" i="11"/>
  <c r="K18" i="11"/>
  <c r="J18" i="11"/>
  <c r="I18" i="11"/>
  <c r="H18" i="11"/>
  <c r="G18" i="11"/>
  <c r="F18" i="11"/>
  <c r="E18" i="11"/>
  <c r="D18" i="11"/>
  <c r="C18" i="11"/>
  <c r="B18" i="11"/>
  <c r="A18" i="11"/>
  <c r="AQ17" i="11"/>
  <c r="AQ17" i="11" a="1"/>
  <c r="AP17" i="11"/>
  <c r="AP17" i="11" a="1"/>
  <c r="AO17" i="11" a="1"/>
  <c r="AO17" i="11" s="1"/>
  <c r="AN17" i="11" a="1"/>
  <c r="AN17" i="11" s="1"/>
  <c r="AM17" i="11"/>
  <c r="AM17" i="11" a="1"/>
  <c r="AL17" i="11"/>
  <c r="AK17" i="11"/>
  <c r="AJ17" i="11"/>
  <c r="AI17" i="11"/>
  <c r="AH17" i="11"/>
  <c r="AG17" i="11"/>
  <c r="AF17" i="11"/>
  <c r="AE17" i="11"/>
  <c r="AD17" i="11"/>
  <c r="AC17" i="11"/>
  <c r="AB17" i="11"/>
  <c r="AA17" i="11"/>
  <c r="Z17" i="11"/>
  <c r="Y17" i="11"/>
  <c r="X17" i="11"/>
  <c r="W17" i="11"/>
  <c r="V17" i="11"/>
  <c r="U17" i="11"/>
  <c r="T17" i="11"/>
  <c r="S17" i="11"/>
  <c r="R17" i="11"/>
  <c r="Q17" i="11"/>
  <c r="P17" i="11"/>
  <c r="O17" i="11"/>
  <c r="N17" i="11"/>
  <c r="M17" i="11"/>
  <c r="L17" i="11"/>
  <c r="K17" i="11"/>
  <c r="J17" i="11"/>
  <c r="I17" i="11"/>
  <c r="H17" i="11"/>
  <c r="G17" i="11"/>
  <c r="F17" i="11"/>
  <c r="E17" i="11"/>
  <c r="D17" i="11"/>
  <c r="C17" i="11"/>
  <c r="B17" i="11"/>
  <c r="A17" i="11"/>
  <c r="AQ16" i="11"/>
  <c r="AQ16" i="11" a="1"/>
  <c r="AP16" i="11"/>
  <c r="AP16" i="11" a="1"/>
  <c r="AO16" i="11" a="1"/>
  <c r="AO16" i="11" s="1"/>
  <c r="AN16" i="11" a="1"/>
  <c r="AN16" i="11" s="1"/>
  <c r="AM16" i="11"/>
  <c r="AM16" i="11" a="1"/>
  <c r="AL16" i="11"/>
  <c r="AK16" i="11"/>
  <c r="AJ16" i="11"/>
  <c r="AI16" i="11"/>
  <c r="AH16" i="11"/>
  <c r="AG16" i="11"/>
  <c r="AF16" i="11"/>
  <c r="AE16" i="11"/>
  <c r="AD16" i="11"/>
  <c r="AC16" i="11"/>
  <c r="AB16" i="11"/>
  <c r="AA16" i="11"/>
  <c r="Z16" i="11"/>
  <c r="Y16" i="11"/>
  <c r="X16" i="11"/>
  <c r="W16" i="11"/>
  <c r="V16" i="11"/>
  <c r="U16" i="11"/>
  <c r="T16" i="11"/>
  <c r="S16" i="11"/>
  <c r="R16" i="11"/>
  <c r="Q16" i="11"/>
  <c r="P16" i="11"/>
  <c r="O16" i="11"/>
  <c r="N16" i="11"/>
  <c r="M16" i="11"/>
  <c r="L16" i="11"/>
  <c r="K16" i="11"/>
  <c r="J16" i="11"/>
  <c r="I16" i="11"/>
  <c r="H16" i="11"/>
  <c r="G16" i="11"/>
  <c r="F16" i="11"/>
  <c r="E16" i="11"/>
  <c r="D16" i="11"/>
  <c r="C16" i="11"/>
  <c r="B16" i="11"/>
  <c r="A16" i="11"/>
  <c r="AQ15" i="11"/>
  <c r="AQ15" i="11" a="1"/>
  <c r="AP15" i="11"/>
  <c r="AP15" i="11" a="1"/>
  <c r="AO15" i="11" a="1"/>
  <c r="AO15" i="11" s="1"/>
  <c r="AN15" i="11" a="1"/>
  <c r="AN15" i="11" s="1"/>
  <c r="AM15" i="11"/>
  <c r="AM15" i="11" a="1"/>
  <c r="AL15" i="11"/>
  <c r="AK15" i="11"/>
  <c r="AJ15" i="11"/>
  <c r="AI15" i="11"/>
  <c r="AH15" i="11"/>
  <c r="AG15" i="11"/>
  <c r="AF15" i="11"/>
  <c r="AE15" i="11"/>
  <c r="AD15" i="11"/>
  <c r="AC15" i="11"/>
  <c r="AB15" i="11"/>
  <c r="AA15" i="11"/>
  <c r="Z15" i="11"/>
  <c r="Y15" i="11"/>
  <c r="X15" i="11"/>
  <c r="W15" i="11"/>
  <c r="V15" i="11"/>
  <c r="U15" i="11"/>
  <c r="T15" i="11"/>
  <c r="S15" i="11"/>
  <c r="R15" i="11"/>
  <c r="Q15" i="11"/>
  <c r="P15" i="11"/>
  <c r="O15" i="11"/>
  <c r="N15" i="11"/>
  <c r="M15" i="11"/>
  <c r="L15" i="11"/>
  <c r="K15" i="11"/>
  <c r="J15" i="11"/>
  <c r="I15" i="11"/>
  <c r="H15" i="11"/>
  <c r="G15" i="11"/>
  <c r="F15" i="11"/>
  <c r="E15" i="11"/>
  <c r="D15" i="11"/>
  <c r="C15" i="11"/>
  <c r="B15" i="11"/>
  <c r="A15" i="11"/>
  <c r="AQ14" i="11"/>
  <c r="AP14" i="11" a="1"/>
  <c r="AP14" i="11" s="1"/>
  <c r="AO14" i="11" a="1"/>
  <c r="AO14" i="11" s="1"/>
  <c r="AN14" i="11" a="1"/>
  <c r="AN14" i="11" s="1"/>
  <c r="AM14" i="11" a="1"/>
  <c r="AM14" i="11" s="1"/>
  <c r="AL14" i="11"/>
  <c r="AK14" i="11"/>
  <c r="AJ14" i="11"/>
  <c r="AI14" i="11"/>
  <c r="AH14" i="11"/>
  <c r="AG14" i="11"/>
  <c r="AF14" i="11"/>
  <c r="AE14" i="11"/>
  <c r="AD14" i="11"/>
  <c r="AC14" i="11"/>
  <c r="AB14" i="11"/>
  <c r="AA14" i="11"/>
  <c r="Z14" i="11"/>
  <c r="Y14" i="11"/>
  <c r="X14" i="11"/>
  <c r="W14" i="11"/>
  <c r="V14" i="11"/>
  <c r="U14" i="11"/>
  <c r="T14" i="11"/>
  <c r="S14" i="11"/>
  <c r="R14" i="11"/>
  <c r="Q14" i="11"/>
  <c r="P14" i="11"/>
  <c r="O14" i="11"/>
  <c r="N14" i="11"/>
  <c r="M14" i="11"/>
  <c r="L14" i="11"/>
  <c r="K14" i="11"/>
  <c r="J14" i="11"/>
  <c r="I14" i="11"/>
  <c r="H14" i="11"/>
  <c r="G14" i="11"/>
  <c r="F14" i="11"/>
  <c r="E14" i="11"/>
  <c r="D14" i="11"/>
  <c r="C14" i="11"/>
  <c r="B14" i="11"/>
  <c r="A14" i="11"/>
  <c r="AQ13" i="11" a="1"/>
  <c r="AQ13" i="11" s="1"/>
  <c r="AP13" i="11" a="1"/>
  <c r="AP13" i="11" s="1"/>
  <c r="AO13" i="11" a="1"/>
  <c r="AO13" i="11" s="1"/>
  <c r="AN13" i="11" a="1"/>
  <c r="AN13" i="11" s="1"/>
  <c r="AM13" i="11" a="1"/>
  <c r="AM13" i="11" s="1"/>
  <c r="AL13" i="11"/>
  <c r="AK13" i="11"/>
  <c r="AJ13" i="11"/>
  <c r="AI13" i="11"/>
  <c r="AH13" i="11"/>
  <c r="AG13" i="11"/>
  <c r="AF13" i="11"/>
  <c r="AE13" i="11"/>
  <c r="AD13" i="11"/>
  <c r="AC13" i="11"/>
  <c r="AB13" i="11"/>
  <c r="AA13" i="11"/>
  <c r="Z13" i="11"/>
  <c r="Y13" i="11"/>
  <c r="X13" i="11"/>
  <c r="W13" i="11"/>
  <c r="V13" i="11"/>
  <c r="U13" i="11"/>
  <c r="T13" i="11"/>
  <c r="S13" i="11"/>
  <c r="R13" i="11"/>
  <c r="Q13" i="11"/>
  <c r="P13" i="11"/>
  <c r="O13" i="11"/>
  <c r="N13" i="11"/>
  <c r="M13" i="11"/>
  <c r="L13" i="11"/>
  <c r="K13" i="11"/>
  <c r="J13" i="11"/>
  <c r="I13" i="11"/>
  <c r="H13" i="11"/>
  <c r="G13" i="11"/>
  <c r="F13" i="11"/>
  <c r="E13" i="11"/>
  <c r="D13" i="11"/>
  <c r="C13" i="11"/>
  <c r="B13" i="11"/>
  <c r="A13" i="11"/>
  <c r="AQ12" i="11"/>
  <c r="AP12" i="11"/>
  <c r="AP12" i="11" a="1"/>
  <c r="AO12" i="11"/>
  <c r="AO12" i="11" a="1"/>
  <c r="AN12" i="11" a="1"/>
  <c r="AN12" i="11" s="1"/>
  <c r="AM12" i="11" a="1"/>
  <c r="AM12" i="11" s="1"/>
  <c r="AL12" i="11"/>
  <c r="AK12" i="11"/>
  <c r="AJ12" i="11"/>
  <c r="AI12" i="11"/>
  <c r="AH12" i="11"/>
  <c r="AG12" i="11"/>
  <c r="AF12" i="11"/>
  <c r="AE12" i="11"/>
  <c r="AD12" i="11"/>
  <c r="AC12" i="11"/>
  <c r="AB12" i="11"/>
  <c r="AA12" i="11"/>
  <c r="Z12" i="11"/>
  <c r="Y12" i="11"/>
  <c r="X12" i="11"/>
  <c r="W12" i="11"/>
  <c r="V12" i="11"/>
  <c r="U12" i="11"/>
  <c r="T12" i="11"/>
  <c r="S12" i="11"/>
  <c r="R12" i="11"/>
  <c r="Q12" i="11"/>
  <c r="P12" i="11"/>
  <c r="O12" i="11"/>
  <c r="N12" i="11"/>
  <c r="M12" i="11"/>
  <c r="L12" i="11"/>
  <c r="K12" i="11"/>
  <c r="J12" i="11"/>
  <c r="I12" i="11"/>
  <c r="H12" i="11"/>
  <c r="G12" i="11"/>
  <c r="F12" i="11"/>
  <c r="E12" i="11"/>
  <c r="D12" i="11"/>
  <c r="C12" i="11"/>
  <c r="B12" i="11"/>
  <c r="A12" i="11"/>
  <c r="AQ11" i="11"/>
  <c r="AP11" i="11" a="1"/>
  <c r="AP11" i="11" s="1"/>
  <c r="AO11" i="11" a="1"/>
  <c r="AO11" i="11" s="1"/>
  <c r="AN11" i="11" a="1"/>
  <c r="AN11" i="11" s="1"/>
  <c r="AM11" i="11"/>
  <c r="AM11" i="11" a="1"/>
  <c r="AL11" i="11"/>
  <c r="AK11" i="11"/>
  <c r="AJ11" i="11"/>
  <c r="AI11" i="11"/>
  <c r="AH11" i="11"/>
  <c r="AG11" i="11"/>
  <c r="AF11" i="11"/>
  <c r="AE11" i="11"/>
  <c r="AD11" i="11"/>
  <c r="AC11" i="11"/>
  <c r="AB11" i="11"/>
  <c r="AA11" i="11"/>
  <c r="Z11" i="11"/>
  <c r="Y11" i="11"/>
  <c r="X11" i="11"/>
  <c r="W11" i="11"/>
  <c r="V11" i="11"/>
  <c r="U11" i="11"/>
  <c r="T11" i="11"/>
  <c r="S11" i="11"/>
  <c r="R11" i="11"/>
  <c r="Q11" i="11"/>
  <c r="P11" i="11"/>
  <c r="O11" i="11"/>
  <c r="N11" i="11"/>
  <c r="M11" i="11"/>
  <c r="L11" i="11"/>
  <c r="K11" i="11"/>
  <c r="J11" i="11"/>
  <c r="I11" i="11"/>
  <c r="H11" i="11"/>
  <c r="G11" i="11"/>
  <c r="F11" i="11"/>
  <c r="E11" i="11"/>
  <c r="D11" i="11"/>
  <c r="C11" i="11"/>
  <c r="B11" i="11"/>
  <c r="A11" i="11"/>
  <c r="AQ10" i="11" a="1"/>
  <c r="AQ10" i="11" s="1"/>
  <c r="AP10" i="11" a="1"/>
  <c r="AP10" i="11" s="1"/>
  <c r="AO10" i="11" a="1"/>
  <c r="AO10" i="11" s="1"/>
  <c r="AN10" i="11" a="1"/>
  <c r="AN10" i="11" s="1"/>
  <c r="AM10" i="11" a="1"/>
  <c r="AM10" i="11" s="1"/>
  <c r="AL10" i="11"/>
  <c r="AK10" i="11"/>
  <c r="AJ10" i="11"/>
  <c r="AI10" i="11"/>
  <c r="AH10" i="11"/>
  <c r="AG10" i="11"/>
  <c r="AF10" i="11"/>
  <c r="AE10" i="11"/>
  <c r="AD10" i="11"/>
  <c r="AC10" i="11"/>
  <c r="AB10" i="11"/>
  <c r="AA10" i="11"/>
  <c r="Z10" i="11"/>
  <c r="Y10" i="11"/>
  <c r="X10" i="11"/>
  <c r="W10" i="11"/>
  <c r="V10" i="11"/>
  <c r="U10" i="11"/>
  <c r="T10" i="11"/>
  <c r="S10" i="11"/>
  <c r="R10" i="11"/>
  <c r="Q10" i="11"/>
  <c r="P10" i="11"/>
  <c r="O10" i="11"/>
  <c r="N10" i="11"/>
  <c r="M10" i="11"/>
  <c r="L10" i="11"/>
  <c r="K10" i="11"/>
  <c r="J10" i="11"/>
  <c r="I10" i="11"/>
  <c r="H10" i="11"/>
  <c r="G10" i="11"/>
  <c r="F10" i="11"/>
  <c r="E10" i="11"/>
  <c r="D10" i="11"/>
  <c r="C10" i="11"/>
  <c r="B10" i="11"/>
  <c r="A10" i="11"/>
  <c r="AQ9" i="11"/>
  <c r="AP9" i="11" a="1"/>
  <c r="AP9" i="11" s="1"/>
  <c r="AO9" i="11"/>
  <c r="AO9" i="11" a="1"/>
  <c r="AN9" i="11"/>
  <c r="AN9" i="11" a="1"/>
  <c r="AM9" i="11" a="1"/>
  <c r="AM9" i="11" s="1"/>
  <c r="AL9" i="11"/>
  <c r="AK9" i="11"/>
  <c r="AJ9" i="11"/>
  <c r="AI9" i="11"/>
  <c r="AH9" i="1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E9" i="11"/>
  <c r="D9" i="11"/>
  <c r="C9" i="11"/>
  <c r="B9" i="11"/>
  <c r="A9" i="11"/>
  <c r="AQ8" i="11" a="1"/>
  <c r="AQ8" i="11" s="1"/>
  <c r="AP8" i="11" a="1"/>
  <c r="AP8" i="11" s="1"/>
  <c r="AO8" i="11"/>
  <c r="AO8" i="11" a="1"/>
  <c r="AN8" i="11"/>
  <c r="AN8" i="11" a="1"/>
  <c r="AM8" i="11" a="1"/>
  <c r="AM8" i="11" s="1"/>
  <c r="AL8" i="11"/>
  <c r="AK8" i="11"/>
  <c r="AJ8" i="11"/>
  <c r="AI8" i="11"/>
  <c r="AH8" i="11"/>
  <c r="AG8" i="11"/>
  <c r="AF8" i="11"/>
  <c r="AE8" i="11"/>
  <c r="AD8" i="11"/>
  <c r="AC8" i="11"/>
  <c r="AB8" i="11"/>
  <c r="AA8" i="11"/>
  <c r="Z8" i="11"/>
  <c r="Y8" i="11"/>
  <c r="X8" i="11"/>
  <c r="W8" i="11"/>
  <c r="V8" i="11"/>
  <c r="U8" i="11"/>
  <c r="T8" i="11"/>
  <c r="S8" i="11"/>
  <c r="R8" i="11"/>
  <c r="Q8" i="11"/>
  <c r="P8" i="11"/>
  <c r="O8" i="11"/>
  <c r="N8" i="11"/>
  <c r="M8" i="11"/>
  <c r="L8" i="11"/>
  <c r="K8" i="11"/>
  <c r="J8" i="11"/>
  <c r="I8" i="11"/>
  <c r="H8" i="11"/>
  <c r="G8" i="11"/>
  <c r="F8" i="11"/>
  <c r="E8" i="11"/>
  <c r="D8" i="11"/>
  <c r="C8" i="11"/>
  <c r="B8" i="11"/>
  <c r="A8" i="11"/>
  <c r="AQ7" i="11" a="1"/>
  <c r="AQ7" i="11" s="1"/>
  <c r="AP7" i="11" a="1"/>
  <c r="AP7" i="11" s="1"/>
  <c r="AO7" i="11"/>
  <c r="AO7" i="11" a="1"/>
  <c r="AN7" i="11"/>
  <c r="AN7" i="11" a="1"/>
  <c r="AM7" i="11" a="1"/>
  <c r="AM7" i="11" s="1"/>
  <c r="AL7" i="11"/>
  <c r="AK7" i="11"/>
  <c r="AJ7" i="11"/>
  <c r="AI7" i="11"/>
  <c r="AH7" i="11"/>
  <c r="AG7" i="11"/>
  <c r="AF7" i="11"/>
  <c r="AE7" i="11"/>
  <c r="AD7" i="11"/>
  <c r="AC7" i="11"/>
  <c r="AB7" i="11"/>
  <c r="AA7" i="11"/>
  <c r="Z7" i="11"/>
  <c r="Y7" i="11"/>
  <c r="X7" i="11"/>
  <c r="W7" i="11"/>
  <c r="V7" i="11"/>
  <c r="U7" i="11"/>
  <c r="T7" i="11"/>
  <c r="S7" i="11"/>
  <c r="R7" i="11"/>
  <c r="Q7" i="11"/>
  <c r="P7" i="11"/>
  <c r="O7" i="11"/>
  <c r="N7" i="11"/>
  <c r="M7" i="11"/>
  <c r="L7" i="11"/>
  <c r="K7" i="11"/>
  <c r="J7" i="11"/>
  <c r="I7" i="11"/>
  <c r="H7" i="11"/>
  <c r="G7" i="11"/>
  <c r="F7" i="11"/>
  <c r="E7" i="11"/>
  <c r="D7" i="11"/>
  <c r="C7" i="11"/>
  <c r="B7" i="11"/>
  <c r="A7" i="11"/>
  <c r="AQ6" i="11" a="1"/>
  <c r="AQ6" i="11" s="1"/>
  <c r="AP6" i="11" a="1"/>
  <c r="AP6" i="11" s="1"/>
  <c r="AO6" i="11"/>
  <c r="AO6" i="11" a="1"/>
  <c r="AN6" i="11"/>
  <c r="AN6" i="11" a="1"/>
  <c r="AM6" i="11" a="1"/>
  <c r="AM6" i="11" s="1"/>
  <c r="AL6" i="11"/>
  <c r="AK6" i="11"/>
  <c r="AJ6" i="11"/>
  <c r="AI6" i="11"/>
  <c r="AH6" i="11"/>
  <c r="AG6" i="11"/>
  <c r="AF6" i="11"/>
  <c r="AE6" i="11"/>
  <c r="AD6" i="11"/>
  <c r="AC6" i="11"/>
  <c r="AB6" i="11"/>
  <c r="AA6" i="11"/>
  <c r="Z6" i="11"/>
  <c r="Y6" i="11"/>
  <c r="X6" i="11"/>
  <c r="W6" i="11"/>
  <c r="V6" i="11"/>
  <c r="U6" i="11"/>
  <c r="T6" i="11"/>
  <c r="S6" i="11"/>
  <c r="R6" i="11"/>
  <c r="Q6" i="11"/>
  <c r="P6" i="11"/>
  <c r="O6" i="11"/>
  <c r="N6" i="11"/>
  <c r="M6" i="11"/>
  <c r="L6" i="11"/>
  <c r="K6" i="11"/>
  <c r="J6" i="11"/>
  <c r="I6" i="11"/>
  <c r="H6" i="11"/>
  <c r="G6" i="11"/>
  <c r="F6" i="11"/>
  <c r="E6" i="11"/>
  <c r="D6" i="11"/>
  <c r="C6" i="11"/>
  <c r="B6" i="11"/>
  <c r="A6" i="11"/>
  <c r="AQ5" i="11" a="1"/>
  <c r="AQ5" i="11" s="1"/>
  <c r="AP5" i="11" a="1"/>
  <c r="AP5" i="11" s="1"/>
  <c r="AO5" i="11"/>
  <c r="AO5" i="11" a="1"/>
  <c r="AN5" i="11"/>
  <c r="AN5" i="11" a="1"/>
  <c r="AM5" i="11" a="1"/>
  <c r="AM5" i="11" s="1"/>
  <c r="AL5" i="11"/>
  <c r="AK5" i="11"/>
  <c r="AJ5" i="11"/>
  <c r="AI5" i="11"/>
  <c r="AH5" i="11"/>
  <c r="AG5" i="11"/>
  <c r="AF5" i="11"/>
  <c r="AE5" i="11"/>
  <c r="AD5" i="11"/>
  <c r="AC5" i="11"/>
  <c r="AB5" i="11"/>
  <c r="AA5" i="11"/>
  <c r="Z5" i="11"/>
  <c r="Y5" i="11"/>
  <c r="X5" i="11"/>
  <c r="W5" i="11"/>
  <c r="V5" i="11"/>
  <c r="U5" i="11"/>
  <c r="T5" i="11"/>
  <c r="S5" i="11"/>
  <c r="R5" i="11"/>
  <c r="Q5" i="11"/>
  <c r="P5" i="11"/>
  <c r="O5" i="11"/>
  <c r="N5" i="11"/>
  <c r="M5" i="11"/>
  <c r="L5" i="11"/>
  <c r="K5" i="11"/>
  <c r="J5" i="11"/>
  <c r="I5" i="11"/>
  <c r="H5" i="11"/>
  <c r="G5" i="11"/>
  <c r="F5" i="11"/>
  <c r="E5" i="11"/>
  <c r="D5" i="11"/>
  <c r="C5" i="11"/>
  <c r="B5" i="11"/>
  <c r="A5" i="11"/>
  <c r="AQ4" i="11" a="1"/>
  <c r="AQ4" i="11" s="1"/>
  <c r="AP4" i="11" a="1"/>
  <c r="AP4" i="11" s="1"/>
  <c r="AO4" i="11"/>
  <c r="AO4" i="11" a="1"/>
  <c r="AN4" i="11"/>
  <c r="AN4" i="11" a="1"/>
  <c r="AM4" i="11" a="1"/>
  <c r="AM4" i="11" s="1"/>
  <c r="AL4" i="11"/>
  <c r="AK4" i="11"/>
  <c r="AJ4" i="11"/>
  <c r="AI4" i="11"/>
  <c r="AH4" i="11"/>
  <c r="AG4" i="11"/>
  <c r="AF4" i="11"/>
  <c r="AE4" i="11"/>
  <c r="AD4" i="11"/>
  <c r="AC4" i="11"/>
  <c r="AB4" i="11"/>
  <c r="AA4" i="11"/>
  <c r="Z4" i="11"/>
  <c r="Y4" i="11"/>
  <c r="X4" i="11"/>
  <c r="W4" i="11"/>
  <c r="V4" i="11"/>
  <c r="U4" i="11"/>
  <c r="T4" i="11"/>
  <c r="S4" i="11"/>
  <c r="R4" i="11"/>
  <c r="Q4" i="11"/>
  <c r="P4" i="11"/>
  <c r="O4" i="11"/>
  <c r="N4" i="11"/>
  <c r="M4" i="11"/>
  <c r="L4" i="11"/>
  <c r="K4" i="11"/>
  <c r="J4" i="11"/>
  <c r="I4" i="11"/>
  <c r="H4" i="11"/>
  <c r="G4" i="11"/>
  <c r="F4" i="11"/>
  <c r="E4" i="11"/>
  <c r="D4" i="11"/>
  <c r="C4" i="11"/>
  <c r="B4" i="11"/>
  <c r="A4" i="11"/>
  <c r="AQ3" i="11"/>
  <c r="AP3" i="11"/>
  <c r="AP3" i="11" a="1"/>
  <c r="AO3" i="11" a="1"/>
  <c r="AO3" i="11" s="1"/>
  <c r="AN3" i="11" a="1"/>
  <c r="AN3" i="11" s="1"/>
  <c r="AM3" i="11" a="1"/>
  <c r="AM3" i="11" s="1"/>
  <c r="AL3" i="11"/>
  <c r="AK3" i="11"/>
  <c r="AJ3" i="11"/>
  <c r="AI3" i="11"/>
  <c r="AH3" i="11"/>
  <c r="AG3" i="11"/>
  <c r="AF3" i="11"/>
  <c r="AE3" i="11"/>
  <c r="AD3" i="11"/>
  <c r="AC3" i="11"/>
  <c r="AB3" i="11"/>
  <c r="AA3" i="11"/>
  <c r="Z3" i="11"/>
  <c r="Y3" i="11"/>
  <c r="X3" i="11"/>
  <c r="W3" i="11"/>
  <c r="V3" i="11"/>
  <c r="U3" i="11"/>
  <c r="T3" i="11"/>
  <c r="S3" i="11"/>
  <c r="R3" i="11"/>
  <c r="Q3" i="11"/>
  <c r="P3" i="11"/>
  <c r="O3" i="11"/>
  <c r="N3" i="11"/>
  <c r="M3" i="11"/>
  <c r="L3" i="11"/>
  <c r="K3" i="11"/>
  <c r="J3" i="11"/>
  <c r="I3" i="11"/>
  <c r="H3" i="11"/>
  <c r="G3" i="11"/>
  <c r="F3" i="11"/>
  <c r="E3" i="11"/>
  <c r="D3" i="11"/>
  <c r="C3" i="11"/>
  <c r="B3" i="11"/>
  <c r="A3" i="11"/>
  <c r="AQ2" i="11" a="1"/>
  <c r="AQ2" i="11" s="1"/>
  <c r="AP2" i="11"/>
  <c r="AP2" i="11" a="1"/>
  <c r="AO2" i="11" a="1"/>
  <c r="AO2" i="11" s="1"/>
  <c r="AN2" i="11" a="1"/>
  <c r="AN2" i="11" s="1"/>
  <c r="AM2" i="11" a="1"/>
  <c r="AM2" i="11" s="1"/>
  <c r="AL2" i="11"/>
  <c r="AK2" i="11"/>
  <c r="AJ2" i="11"/>
  <c r="AI2" i="11"/>
  <c r="AH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AQ1" i="11" a="1"/>
  <c r="AQ1" i="11" s="1"/>
  <c r="AP1" i="11"/>
  <c r="AP1" i="11" a="1"/>
  <c r="AO1" i="11" a="1"/>
  <c r="AO1" i="11" s="1"/>
  <c r="AN1" i="11" a="1"/>
  <c r="AN1" i="11" s="1"/>
  <c r="AM1" i="11" a="1"/>
  <c r="AM1" i="11" s="1"/>
  <c r="AL1" i="11"/>
  <c r="AK1" i="11"/>
  <c r="AJ1" i="11"/>
  <c r="AI1" i="11"/>
  <c r="AH1" i="11"/>
  <c r="AG1" i="11"/>
  <c r="AF1" i="11"/>
  <c r="AE1" i="11"/>
  <c r="AD1" i="11"/>
  <c r="AC1" i="11"/>
  <c r="AB1" i="11"/>
  <c r="AA1" i="11"/>
  <c r="Z1" i="11"/>
  <c r="Y1" i="11"/>
  <c r="X1" i="11"/>
  <c r="W1" i="11"/>
  <c r="U1" i="11"/>
  <c r="S1" i="11"/>
  <c r="R1" i="11"/>
  <c r="Q1" i="11"/>
  <c r="P1" i="11"/>
  <c r="O1" i="11"/>
  <c r="N1" i="11"/>
  <c r="M1" i="11"/>
  <c r="L1" i="11"/>
  <c r="K1" i="11"/>
  <c r="J1" i="11"/>
  <c r="I1" i="11"/>
  <c r="H1" i="11"/>
  <c r="G1" i="11"/>
  <c r="F1" i="11"/>
  <c r="E1" i="11"/>
  <c r="D1" i="11"/>
  <c r="C1" i="11"/>
  <c r="B1" i="11"/>
  <c r="A1" i="11"/>
  <c r="O18" i="3" l="1"/>
  <c r="N18" i="3"/>
  <c r="M18" i="3"/>
  <c r="L18" i="3"/>
  <c r="K18" i="3"/>
  <c r="P16" i="2"/>
  <c r="O16" i="2"/>
  <c r="N16" i="2"/>
  <c r="M16" i="2"/>
  <c r="L1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<sst xmlns="http://schemas.openxmlformats.org/spreadsheetml/2006/main" count="4508" uniqueCount="664">
  <si>
    <t>CATEGORIA MP</t>
  </si>
  <si>
    <t>NOMBRE PROCESO</t>
  </si>
  <si>
    <t>OBJETIVO PROCESO</t>
  </si>
  <si>
    <t>ID</t>
  </si>
  <si>
    <t>RIESGO</t>
  </si>
  <si>
    <t>CLASIFICACIÓN</t>
  </si>
  <si>
    <t>CAUSA</t>
  </si>
  <si>
    <t>PROBABILIDAD</t>
  </si>
  <si>
    <t>IMPACTO</t>
  </si>
  <si>
    <t>RIESGO RESIDUAL</t>
  </si>
  <si>
    <t>OPCIÓN DE MANEJO</t>
  </si>
  <si>
    <t>ACTIVIDAD DE CONTROL</t>
  </si>
  <si>
    <t>SOPORTE</t>
  </si>
  <si>
    <t>RESPONSABLE</t>
  </si>
  <si>
    <t>TIEMPO</t>
  </si>
  <si>
    <t>INDICADOR</t>
  </si>
  <si>
    <t>ESTRATÉGICO</t>
  </si>
  <si>
    <t>DIRECCIONAMIENTO ESTRATEGICO Y PLANEACION INSTITUCIONAL</t>
  </si>
  <si>
    <t>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</si>
  <si>
    <t xml:space="preserve"> RG PEI1</t>
  </si>
  <si>
    <t>Materialización de hechos de corrupción</t>
  </si>
  <si>
    <t>Estratégico</t>
  </si>
  <si>
    <t xml:space="preserve">Debilidades por parte de los líderes de proceso en la identificación de riesgos de corrupción y definición de actividades de control para mitigar los posibles hechos de corrupción 
</t>
  </si>
  <si>
    <t>1- Rara Vez</t>
  </si>
  <si>
    <t>5- Catastrófico</t>
  </si>
  <si>
    <t>5 - Zona de Riesgo Extremo</t>
  </si>
  <si>
    <t xml:space="preserve">Reducir </t>
  </si>
  <si>
    <t>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t>
  </si>
  <si>
    <t>Política Institucional de Administración del Riesgo</t>
  </si>
  <si>
    <t>Jefe de la Oficina Asesora de Planeación</t>
  </si>
  <si>
    <t>4° trimestre 2019
4° trimestre 2020
4° trimestre 2021
4° trimestre 2022</t>
  </si>
  <si>
    <t>Porcentaje de cumplimiento =  # de revisiones efectuadas a la Política Institucional de Administración del Riesgo  / # de revisiones programadas a la Política Institucional de Administración del Riesgo</t>
  </si>
  <si>
    <t>RG1. EDEPI</t>
  </si>
  <si>
    <t>Posible suministro inoportuno, parcial y/o inexacto de avances en el cumplimiento de metas de gobierno</t>
  </si>
  <si>
    <t xml:space="preserve">Múltiples fuentes de información para medir los indicadores </t>
  </si>
  <si>
    <t>3- Posible</t>
  </si>
  <si>
    <t>4 - Mayor</t>
  </si>
  <si>
    <t>12 -Zona de Riesgo Extremo</t>
  </si>
  <si>
    <t>Reducir</t>
  </si>
  <si>
    <t xml:space="preserve">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t>
  </si>
  <si>
    <t>Herramienta Tecnológica (tablero de control)</t>
  </si>
  <si>
    <t>Jefe Oficina Asesora de Planeación y Coordinador de Sistemas de Información</t>
  </si>
  <si>
    <t>1° y 2° trimestre 2020</t>
  </si>
  <si>
    <t># de metas de gobierno cuyo reporte se encuentra en la herramienta tecnológica /  # de metas de gobierno</t>
  </si>
  <si>
    <t>Dificultad para acceder oportunamente a datos confiables solicitados por el Ministerio de Trasporte, Departamento Nacional de Planeación y/o Presidencia</t>
  </si>
  <si>
    <t>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</si>
  <si>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 xml:space="preserve"> Fichas técnicas de los indicadores de metas de gobierno</t>
  </si>
  <si>
    <t>Jefe Oficina Asesora de Planeación y lideres de proceso responsables de las metas de Gobierno</t>
  </si>
  <si>
    <t>1°, 2°, 3° y 4° trimestre 2020 (asesorías)</t>
  </si>
  <si>
    <t>Porcentaje de indicadores con fuentes identificadas: #  de fichas técnicas de los indicadores de metas de gobierno con identificación de fuente de alimentación para cada  variables / #  de fichas técnicas de los indicadores de metas de gobierno</t>
  </si>
  <si>
    <t>RG2. EDEPI</t>
  </si>
  <si>
    <t>Desarticulación entre el PND, PES, PEI y planes de Acción Anuale</t>
  </si>
  <si>
    <t xml:space="preserve">Desconocimiento de las políticas de largo plazo y de los instrumentos de planeación </t>
  </si>
  <si>
    <t>4 - Zona de Riesgo Alto</t>
  </si>
  <si>
    <t>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t>
  </si>
  <si>
    <t>Memorandos y actas de comité</t>
  </si>
  <si>
    <t xml:space="preserve"> Jefe de la Oficina de Planeación</t>
  </si>
  <si>
    <t>1° trimestre 2020 (PAA)</t>
  </si>
  <si>
    <t xml:space="preserve">Alineación en cascada de indicadores =  Promedio (A,B,C,D)  
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t>
  </si>
  <si>
    <t>Definir los lineamientos generales para la formulación de planes, programas y proyectos y coordinar las reuniones de socialización del PEI y PES cada cuatrienio y asesorar a los lideres de proceso y/o Facilitadores del MIPG  en cada vigencia, cuando se identifique divergencias se realizarán propuestas alineadas al PND, PES, PEI y/o PAA, con el fin de incluirlas en los planes, programas y proyectos institucionales y solicitar  al respectivo líder de proceso o al Comité Institucional de Gestión y Desempeño realizar los ajustes correspondientes dejando constancia en memorandos y/o actas de Comité.</t>
  </si>
  <si>
    <t>* Lineamientos generales para la formulación de planes, programas y proyecto
* Socialización del PEI y PES cada cuatrienio
* Registros de asesorías a los lideres de proceso y/o Facilitadores del MIPG  en cada vigencia
* Actas de Comité</t>
  </si>
  <si>
    <t>Jefe de la Oficina de Planeación y sus coordinadores de Grupo</t>
  </si>
  <si>
    <t>4° trimestre 2019(lineamientos PAA)
1°, 2°, 3° y 4° trimestre 2020 (asesorías)</t>
  </si>
  <si>
    <t>GESTIÓN DE TECNOLOGIAS DE LA INFORMACION Y COMUNICACIONES</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</si>
  <si>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</si>
  <si>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 xml:space="preserve"> RG PEI7</t>
  </si>
  <si>
    <t xml:space="preserve">Sistemas de información desintegrados </t>
  </si>
  <si>
    <t>Existencia de múltiples aplicativos no integrados a nivel interno ni compatibles con aplicativos de otras entidades</t>
  </si>
  <si>
    <t>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</si>
  <si>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Identificación de requerimientos</t>
  </si>
  <si>
    <t>Los líderes de proceso en coordinación con la Oficina Asesora de Planeación</t>
  </si>
  <si>
    <t>4° trimestre 2019
4° trimestre 2020
4° trimestre 2021
4° trimestre 2023</t>
  </si>
  <si>
    <t>Porcentaje de cumplimiento = # de aplicativos integrados o nuevos /  # de aplicativos que requirieron integrarse o desarrollarse</t>
  </si>
  <si>
    <t>GESTIÓN DEL TALENTO HUMANO</t>
  </si>
  <si>
    <t xml:space="preserve">Establecer los lineamientos estratégicos del desarrollo integral del talento humano, dentro del  ciclo del servidor público (ingreso, desarrollo y retiro), en pro del fortalecimiento institucional y la creación del valor público. 
</t>
  </si>
  <si>
    <t xml:space="preserve"> RG PEI3</t>
  </si>
  <si>
    <t>*Insatisfacción de los Grupos de valor
*Instancias competentes no aprueben el documento de modernización</t>
  </si>
  <si>
    <t xml:space="preserve">Estructura de la Entidad con dificultades para satisfacer las necesidades y expectativas de los Grupos de valor
</t>
  </si>
  <si>
    <t>4- Mayor</t>
  </si>
  <si>
    <t>4- Zona de Riesgo Alto</t>
  </si>
  <si>
    <t xml:space="preserve">Actualizar la Caracterización de usuarios y en función de las necesidades, problemas y expectativas de los grupos de valor,  de ser necesario adelantar las acciones de mejora que sean requeridas.
</t>
  </si>
  <si>
    <t>Caracterización de usuarios</t>
  </si>
  <si>
    <t xml:space="preserve">Secretaría General </t>
  </si>
  <si>
    <t xml:space="preserve">Porcentaje de cumplimiento = (#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 </t>
  </si>
  <si>
    <t>MISIONAL</t>
  </si>
  <si>
    <t>GESTIÓN DE INNOVACIÓN Y REGLAMENTACIÓN DE LA INFRAESTRUCTURA</t>
  </si>
  <si>
    <t>Adelantar las acciones de modernización e innovación aplicables a la infraestructura de transporte y elaborar la reglamentación Técnica para lograr unas vías sostenibles</t>
  </si>
  <si>
    <t xml:space="preserve"> RG PEI6</t>
  </si>
  <si>
    <t>Deterioro del estado de la red vial a cargo</t>
  </si>
  <si>
    <t xml:space="preserve">Recaudo inferior al esperado con las nuevas Fuentes de financiación </t>
  </si>
  <si>
    <t>Revisar las actuales fuentes de ingresos y analizar la pertinencia de incursionar en nuevas fuentes.</t>
  </si>
  <si>
    <t xml:space="preserve">Fuentes de ingresos </t>
  </si>
  <si>
    <t>Directores Operativo y Técnico y el Jefe de la Oficina Asesora de Planeación</t>
  </si>
  <si>
    <t>Porcentaje de cumplimiento = # de análisis de pertinencia de fuentes de financiación / # de análisis  fuentes de financiación identificadas</t>
  </si>
  <si>
    <t>GESTIÓN DEL RIESGO EN LA INFRAESTRUCTURA DE TRANSPORTE A CARGO DEL INVIAS</t>
  </si>
  <si>
    <t xml:space="preserve">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
</t>
  </si>
  <si>
    <t xml:space="preserve"> RG PEI2</t>
  </si>
  <si>
    <t>Materialización de riesgos de desastres (naturales y antrópicos).</t>
  </si>
  <si>
    <t xml:space="preserve">Ausencia de experiencia previa en el monitoreo, seguimiento y ajuste del Plan de Gestión del Riesgo de Desastres de Invías
</t>
  </si>
  <si>
    <t xml:space="preserve">Revisar el Plan de Gestión del Riesgo de Desastres de Invías y con base en los resultados del monitoreo/ seguimiento, proceder a ajustarlo cuando se evidencie la necesidad de incorporar acciones de mejoramiento al plan
</t>
  </si>
  <si>
    <t xml:space="preserve"> Plan de Gestión del Riesgo de Desastres de Invías</t>
  </si>
  <si>
    <t xml:space="preserve">Director General </t>
  </si>
  <si>
    <t xml:space="preserve">Porcentaje de cumplimiento =  # de revisiones efectuadas al Plan de Gestión del Riesgo de Desastres  / # de revisiones programadas al Plan de Gestión del Riesgo de Desastres </t>
  </si>
  <si>
    <t>GESTIÓN DE LA INFRAESTRUCTURA VIAL</t>
  </si>
  <si>
    <t>Dirigir la planificación, estructuración, ejecución y supervisión de proyectos de infraestructura de la red vial, en sus modos carretero,
férreo, fluvial y marítimo en el marco de la misión del Instituto</t>
  </si>
  <si>
    <t xml:space="preserve"> RG PEI5</t>
  </si>
  <si>
    <t>Desmejoramiento de la infraestructura vial intermodal</t>
  </si>
  <si>
    <t>Complejidad y contingencias en el desarrollo de los proyectos de la infraestructura vial intermodal</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</si>
  <si>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</si>
  <si>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Monitoreo al cumplimiento de las metas</t>
  </si>
  <si>
    <t>Director Operativo</t>
  </si>
  <si>
    <t>3° y 4°  trimestre 2019
1°, 2°, 3° y 4°  trimestre 2020
1°, 2°, 3° y 4°  trimestre 2021
1°, 2°, 3° y 4°  trimestre 2022</t>
  </si>
  <si>
    <t>Porcentaje de cumplimiento = # metas de mejoramiento, mantenimiento y rehabilitación de la infraestructura vial intermodal cumplidas  / metas de mejoramiento, mantenimiento y rehabilitación de la infraestructura vial intermodal formuladas</t>
  </si>
  <si>
    <t xml:space="preserve"> RG PEI8</t>
  </si>
  <si>
    <t xml:space="preserve">Desatención a la conectividad regional 
</t>
  </si>
  <si>
    <t>Desconocimiento en el establecimiento de alianzas estratégicas y nuevos materiales para implementar el programa Colombia Rural.</t>
  </si>
  <si>
    <t>Revisar las alianzas estratégicas y nuevos materiales y analizar la pertinencia de incursionar en nuevas alianzas o fuentes para implementar el programa Colombia Rural.</t>
  </si>
  <si>
    <t>Alianzas estratégicas</t>
  </si>
  <si>
    <t>Directores Operativo y Técnico</t>
  </si>
  <si>
    <t>4° trimestre 2019
4° trimestre 2020
4° trimestre 2021
4° trimestre 2024</t>
  </si>
  <si>
    <t>Porcentaje de cumplimiento = # de análisis de pertinencia de nuevas alianzas / # de potenciales alianzas identificadas</t>
  </si>
  <si>
    <t>RC1</t>
  </si>
  <si>
    <t xml:space="preserve">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
</t>
  </si>
  <si>
    <t xml:space="preserve">Corrupción </t>
  </si>
  <si>
    <t xml:space="preserve">Incumplimiento de obligaciones y responsabilidad del contratista 
</t>
  </si>
  <si>
    <t xml:space="preserve">2- Improbable
</t>
  </si>
  <si>
    <t>10- Extremo</t>
  </si>
  <si>
    <t xml:space="preserve">El interventor semanalmente verificará las especificaciones y normas e investigará las no conformidades dejando constancia en el informe semanal </t>
  </si>
  <si>
    <t xml:space="preserve">Informe semanal </t>
  </si>
  <si>
    <t>Interventor</t>
  </si>
  <si>
    <t>Semanal</t>
  </si>
  <si>
    <t>Número de “No Conformidades” atendidas /  Número de “No conformidades” encontradas</t>
  </si>
  <si>
    <t xml:space="preserve">El supervisor y gestores mensualmente, revisará en campo los informes semanales y se solicitará al interventor que resuleva las no conformidades, dejando constancia </t>
  </si>
  <si>
    <t>Informe mensual</t>
  </si>
  <si>
    <t>gestor y supervisor</t>
  </si>
  <si>
    <t>Mensual</t>
  </si>
  <si>
    <t>Número de requerimientos atendidos por el Interventor / Número de requerimientos enviados al Interventor</t>
  </si>
  <si>
    <t>APOYO</t>
  </si>
  <si>
    <t>CONTROL FINANCIERO Y CONTABLE</t>
  </si>
  <si>
    <t>Controlar los recursos financieros asignados, con el  recibo de la información y su oportuna revisión, registro y verificación, para generar  informes y estados financieros razonables, que sirvan de insumo para la toma de decisiones</t>
  </si>
  <si>
    <t>RG1 - AFINCO</t>
  </si>
  <si>
    <t>Posibilidad de generar informes y estados financieros no razonables</t>
  </si>
  <si>
    <t>Financiero</t>
  </si>
  <si>
    <t>Incumplimiento de la política de operación mediante la cual todos los hechos económicos ocurridos en cualquier dependencia de la entidad sean informados de manera oportuna al área contable</t>
  </si>
  <si>
    <t>4 -Probable</t>
  </si>
  <si>
    <t>2 -Menor</t>
  </si>
  <si>
    <t>8 - Alto</t>
  </si>
  <si>
    <t>Remitir trimestralmente memorando circular a todas las dependencias generadoras de hechos económicos que impacten los estados financieros, solicitando el envió oportuno de la información</t>
  </si>
  <si>
    <t xml:space="preserve"> memorando circular</t>
  </si>
  <si>
    <t>Subdirectora Financiera</t>
  </si>
  <si>
    <t>3° Y 4° TRIMESTRE</t>
  </si>
  <si>
    <t>EFICACIA:
Índice de cumplimiento actividades: N°  de  memorandos enviados/  N°  de memorandos por enviar</t>
  </si>
  <si>
    <t xml:space="preserve">Anticipos y convensios sin legalizar </t>
  </si>
  <si>
    <t xml:space="preserve">Enviar trimestralmente a las Dependencias la relación de los convenios y contratos pendientes por  liquidar y/o legalizar  </t>
  </si>
  <si>
    <t>memorando circular</t>
  </si>
  <si>
    <t xml:space="preserve">Coordinador del Grupo de Contabilidad </t>
  </si>
  <si>
    <t>EFICACIA:
Índice de cumplimiento actividades: N°  de envios de relación de los convenios y contratos pendientes por  liquidar y/o legalizar  /  N°  de  relación de los convenios y contratos pendientes por  liquidar y/o legalizar  por enviar en el periodo</t>
  </si>
  <si>
    <t>RC2</t>
  </si>
  <si>
    <t>Informacion sobre hechos económicos, no reportada o reportada inoportunamente y/o con errores en los soportes, por parte de los responsables de cada Dependencia, dificultando la veracidad y oportunidad de los registros contables, pudiendo ser intencional o con beneficio particular</t>
  </si>
  <si>
    <t>Desconocimiento de las funciones a realizar y por ende de las consecuencias que se puedan generar (afecta el cambio de personal</t>
  </si>
  <si>
    <t>4 - mayor</t>
  </si>
  <si>
    <t>12 - Zona de Riesgo Extremo</t>
  </si>
  <si>
    <t>Actualizar procedimientos de acuerdo con las normas vigentes</t>
  </si>
  <si>
    <t>Kawak</t>
  </si>
  <si>
    <t>Anual</t>
  </si>
  <si>
    <t># procedimeitnos actualizados / Total de procedimeintos</t>
  </si>
  <si>
    <t>GESTION LEGAL Y DEFENSA JUDICIAL</t>
  </si>
  <si>
    <t>Asesorar dentro de la legalidad de manera y oportuna la defensa jurídica de la entidad, facilitando la toma de decisiones administrativas en protección del patrimonio publico</t>
  </si>
  <si>
    <t>RC4</t>
  </si>
  <si>
    <t>Emisión de actos administrativos, circulares, resoluciones y acuerdos , que contengan imprecisiones o situaciones que comporten nulidad del acto para el favorecimiento de intereses propios o de terceros</t>
  </si>
  <si>
    <t>Falta de competencia del personal que emitió el acto administrativo.</t>
  </si>
  <si>
    <t>5-  Catastrófico</t>
  </si>
  <si>
    <t>Revisar el proyecto de acto administrativo verificando que éste se ajuste a la normatividad vigente y en el evento que no sea coherente se devuelve al abogado para que se realicen los ajustes por correo electrónico</t>
  </si>
  <si>
    <t>Proyectos de acto administrativo - correo</t>
  </si>
  <si>
    <t>Jefe de la Oficina Asesora Jurídica y su coordinador de concepto</t>
  </si>
  <si>
    <t>Trimestral</t>
  </si>
  <si>
    <t># de conceptos  revisados / # de conceptos recibidos</t>
  </si>
  <si>
    <t>RC5</t>
  </si>
  <si>
    <t>Utilización indebida de la información asociada al proceso judiciales  para beneficio propio o de un tercero</t>
  </si>
  <si>
    <t>Falta de competencia del personal que emitió el acto administrativo</t>
  </si>
  <si>
    <t>4- probable</t>
  </si>
  <si>
    <t>20 - Zona de Riesgo Extremo</t>
  </si>
  <si>
    <t>Compulsar al Grupo de Control  Disciplinario Interno, cuando detecte omisión o negligencia por parte de algún miembro del equipo de trabajo,  para que se adelanten las Investigaciones disciplinarias que haya lugar a través de memorando.</t>
  </si>
  <si>
    <t>Expediente</t>
  </si>
  <si>
    <t xml:space="preserve">Jefe de la Oficina Asesora Jurídica </t>
  </si>
  <si>
    <t># de casos compulsados / # de casos detectados</t>
  </si>
  <si>
    <t>RC6</t>
  </si>
  <si>
    <t>Decisiones judiciales adversas a los intereses de la Entidad  para el favorecimiento de intereses propios o de  terceros</t>
  </si>
  <si>
    <t> Corrupción</t>
  </si>
  <si>
    <t>Actuaciones indebidas (entrega o retención de información</t>
  </si>
  <si>
    <t>20 - Zona de Riesgo Externo</t>
  </si>
  <si>
    <t xml:space="preserve">Actualizar la  Política en prevención del daño antijurídico, con el fin de que se apliquen los controles establecidos para el debido proceso judicial </t>
  </si>
  <si>
    <t xml:space="preserve">Acta Comtité de conciliación </t>
  </si>
  <si>
    <t xml:space="preserve">Secretario Comité de conciliación </t>
  </si>
  <si>
    <t>anual</t>
  </si>
  <si>
    <t xml:space="preserve"> Política en prevención del daño antijurídico aprobada</t>
  </si>
  <si>
    <t>GESTIÓN CONTRACTUAL</t>
  </si>
  <si>
    <t>Adquirir con oportunidad y calidad los bienes, obras y servicios, requeridos por la entidad con el fin de dar cumplimiento a su misión y lograr su continuo funcionamiento.</t>
  </si>
  <si>
    <t>RC3</t>
  </si>
  <si>
    <t xml:space="preserve">Realizar ajustes en la estructuración de un proceso de selección, aprovechando el conocimiento que se tiene de la gestión contractual, favoreciendo un proponente con el fin de percibir una retribución
</t>
  </si>
  <si>
    <t xml:space="preserve">Intereses particulares económicos
</t>
  </si>
  <si>
    <t xml:space="preserve">2 - Improbable
</t>
  </si>
  <si>
    <t xml:space="preserve">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
</t>
  </si>
  <si>
    <t xml:space="preserve">Expediente contractual
Acta de respuesta a las observaciones a los prepliegos y pliegos definitivos
</t>
  </si>
  <si>
    <t>Dirección de Contratación – Grupo Asuntos precontractuales</t>
  </si>
  <si>
    <t xml:space="preserve">Trimestral
</t>
  </si>
  <si>
    <t xml:space="preserve"># de procesos con observaciones / # de procesos recibidos
</t>
  </si>
  <si>
    <t>PROGRAMA DE SEGURIDAD EN CARRETERAS NACIONALES</t>
  </si>
  <si>
    <t xml:space="preserve">Fortalecer y apoyar la libre transitabilidad ciudadana por las carreteras nacionales a cargo de INVIAS, mediante la seguridad y el uso de las tecnologías  de la Información y las comunicaciones, que den respuesta a las necesidades propias de los usuarios. 
</t>
  </si>
  <si>
    <t xml:space="preserve"> RG PEI4</t>
  </si>
  <si>
    <t>* Disminución en la capacidad operativa del Programa de Seguridad en las Carreteras Nacionales.
*Disminución de recursos asignados para el sostenimiento del PSCN</t>
  </si>
  <si>
    <t>Desarticulación entre el Plan Estratégico para la Seguridad en las Carreteras y para la Atención de Impactos Negativos en Situaciones de Orden Público y la ejecución del Programa de Seguridad de Carreteras Nacionales</t>
  </si>
  <si>
    <t>1 - Rara Vez</t>
  </si>
  <si>
    <t>3 - Moderado</t>
  </si>
  <si>
    <t xml:space="preserve">3-Zona de Riesgo Moderado
</t>
  </si>
  <si>
    <t>Apoyar en la ejecución del Plan Estratégico para la seguridad en carreteras de conformidad a los lineamientos dados por la Comisión Intersectorial de las Carreteras Nacionales.</t>
  </si>
  <si>
    <t xml:space="preserve"> Plan Estratégico para la seguridad en carreteras </t>
  </si>
  <si>
    <t>Porcentaje de cumplimiento = # de actividades del  Plan Estratégico para la seguridad a las que se brindó apoyo /  # de actividades del  Plan Estratégico para la seguridad</t>
  </si>
  <si>
    <t>Nota: se corrige el error involuntario de dos riesgos invertidos (asociados a proceso errados) y se elimina la información de los borradores</t>
  </si>
  <si>
    <t>DIRECCIONAMIENTO ESTRATÉGICO Y PLANEACIÓN INSTITUCIONAL</t>
  </si>
  <si>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</si>
  <si>
    <t xml:space="preserve">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 </t>
  </si>
  <si>
    <t xml:space="preserve">Debilidades por parte de los líderes de proceso en la identificación de riesgos de corrupción y definición de actividades de control para mitigar los posibles hechos de corrupción </t>
  </si>
  <si>
    <t xml:space="preserve">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
</t>
  </si>
  <si>
    <t>Comité Institucional de Coordinación del Control Interno</t>
  </si>
  <si>
    <t>4° trimestre 2020
4° trimestre 2021
4° trimestre 2022</t>
  </si>
  <si>
    <t>Revisión de la Politica Institucional de Admisnitración del Riesgo =  # de revisiones efectuadas a la Política Institucional de Administración del Riesgo  / # de revisiones programadas a la Política Institucional de Administración del Riesgo</t>
  </si>
  <si>
    <t>El Coordinador del Grupo de Planeamiento Institucional, asesora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</si>
  <si>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Encuentos con los facilitadores del MIPG
Lineamientos
Talleres prácticos y mesas de trabajo</t>
  </si>
  <si>
    <t>Coordiandor del Grupo de Planeamiento Institucional</t>
  </si>
  <si>
    <t>Procesos asesorados en la implementación de la política Institucional de Administración del Riesgo = Numero de procesos asesorados en la implementación de la política Institucional de Administración del Riesgo</t>
  </si>
  <si>
    <t>Los líderes de proceso, desarrollarán e implementarán procesos de control y gestión de riesgos, a través de su identificación, análisis, valoración, monitoreo y acciones de mejora</t>
  </si>
  <si>
    <t>Controles implementados</t>
  </si>
  <si>
    <t xml:space="preserve"> líderes de proceso</t>
  </si>
  <si>
    <t>Controles de riesgos de corrupción monitoreados: # de Controles de riesgos de corrupción con reporte de monitoreo enviado a la Oficina Asesora de Planeación / # de Controles de riesgos de corrupción del mapa de corrupción vigente</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</si>
  <si>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</si>
  <si>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 xml:space="preserve"> Múltiples fuentes de información para medir los indicadores y deficiencias en la calidad de las herramientas técnologicas</t>
  </si>
  <si>
    <t xml:space="preserve">El Jefe Oficina Asesora de Planeación y el Coordinador de Sistemas de Información, diseñaran una Herramienta Tecnológica, para facilitar oportuna consolidación de datos y el reporte de medición de los indicadores de metas de gobierno </t>
  </si>
  <si>
    <t>4° trimestre 2020</t>
  </si>
  <si>
    <t>Porcentaje de cobertura de metas de gobierno en la herramienta: # de metas de gobierno cuyo reporte se encuentra en la herramienta tecnológica /  # de metas de gobierno</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</si>
  <si>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</si>
  <si>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Posibilidad de pérdida Reputacional por Desarticulación entre el PND, PES, PEI y planes de Acción Anuales debido a Desconocimiento de las políticas de largo plazo y de los instrumentos de planeación</t>
  </si>
  <si>
    <t>Jefe de la Oficina de Planeación, convoca sesión del Comité Institucional de Gestión y Desempeño, para que los miembros debatan y aprueben el Plan Estratégico Institucional PEI y el Plan de Acción Anual</t>
  </si>
  <si>
    <t xml:space="preserve">Alineación en cascada de los objetivos:   %  de alienación de los Objetivos Estratégicos Institucionbales con uno o variosobjetivos del Plan Nacional de Desarrollo </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</si>
  <si>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</si>
  <si>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Control de Cambios:</t>
  </si>
  <si>
    <t>Julio 17 de 2020:</t>
  </si>
  <si>
    <t>Como parte del monitoreo del riesgo se identica la necesidad de:</t>
  </si>
  <si>
    <r>
      <t>1. Modificar el palzo del control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"1° y 2° trimestre 2020" ahora "4° trimestre 2020"</t>
    </r>
  </si>
  <si>
    <t>2. Se precisa que el desempeño del indicador "Alineación en cascada de indicadores =  Promedio (A,B,C,D)" El indicador será medido al finalizar la vigencia.</t>
  </si>
  <si>
    <t>Agosto 13 de 2020</t>
  </si>
  <si>
    <t>Actualización de la Caracterización del Proceso:</t>
  </si>
  <si>
    <t>Ajustes en el objetivo, nombre y cadena de valor. Inlcusión de información de riesgos, indicadores, normativoidad y recursos.</t>
  </si>
  <si>
    <t>Agosto 28 de 2020</t>
  </si>
  <si>
    <t>Como consecuencia de la migración de los riesgos a la nueva metodología de adminsitración del riesgo, en el marco de la asesoria de Función Pública se actualiza lo siguiente:</t>
  </si>
  <si>
    <r>
      <t>1. RIESGO "</t>
    </r>
    <r>
      <rPr>
        <b/>
        <sz val="11"/>
        <color theme="1"/>
        <rFont val="Calibri"/>
        <family val="2"/>
        <scheme val="minor"/>
      </rPr>
      <t>Posibilidad de Materialización de hechos de corrupción</t>
    </r>
    <r>
      <rPr>
        <sz val="11"/>
        <color theme="1"/>
        <rFont val="Calibri"/>
        <family val="2"/>
        <scheme val="minor"/>
      </rPr>
      <t>":
a)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b)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c) se documentan dos controles nuevos "</t>
    </r>
    <r>
      <rPr>
        <i/>
        <sz val="11"/>
        <color theme="1"/>
        <rFont val="Calibri"/>
        <family val="2"/>
        <scheme val="minor"/>
      </rPr>
      <t>El Coordiandor del Grupo de Planeamiento Institucional,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d) se actualizan incluyen los indicadores para los nuevos puntos de contro</t>
    </r>
  </si>
  <si>
    <r>
      <t>2. RIESGO "</t>
    </r>
    <r>
      <rPr>
        <b/>
        <sz val="11"/>
        <color theme="1"/>
        <rFont val="Calibri"/>
        <family val="2"/>
        <scheme val="minor"/>
      </rPr>
      <t>Posible suministro inoportuno, parcial y/o inexacto de avances en el cumplimiento de metas de gobierno</t>
    </r>
    <r>
      <rPr>
        <sz val="11"/>
        <color theme="1"/>
        <rFont val="Calibri"/>
        <family val="2"/>
        <scheme val="minor"/>
      </rPr>
      <t>"
a) La descripción del riesgo actualizada a "</t>
    </r>
    <r>
      <rPr>
        <i/>
        <sz val="11"/>
        <color theme="1"/>
        <rFont val="Calibri"/>
        <family val="2"/>
        <scheme val="minor"/>
      </rPr>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r>
    <r>
      <rPr>
        <sz val="11"/>
        <color theme="1"/>
        <rFont val="Calibri"/>
        <family val="2"/>
        <scheme val="minor"/>
      </rPr>
      <t>"
b) Se complementan las causas y se vuelven a priorizar. La nueva causa raíz es "</t>
    </r>
    <r>
      <rPr>
        <i/>
        <sz val="11"/>
        <color theme="1"/>
        <rFont val="Calibri"/>
        <family val="2"/>
        <scheme val="minor"/>
      </rPr>
      <t>Múltiples fuentes de información para medir los indicadores y deficiencias en la calidad de las herramientas técnologicas</t>
    </r>
    <r>
      <rPr>
        <sz val="11"/>
        <color theme="1"/>
        <rFont val="Calibri"/>
        <family val="2"/>
        <scheme val="minor"/>
      </rPr>
      <t>" (antes "Múltiples fuentes de información para medir los indicadores")
c) se actualiza la redacción del contol "</t>
    </r>
    <r>
      <rPr>
        <i/>
        <sz val="11"/>
        <color theme="1"/>
        <rFont val="Calibri"/>
        <family val="2"/>
        <scheme val="minor"/>
      </rPr>
      <t>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t>
    </r>
    <r>
      <rPr>
        <sz val="11"/>
        <color theme="1"/>
        <rFont val="Calibri"/>
        <family val="2"/>
        <scheme val="minor"/>
      </rPr>
      <t>"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d) se actualiza la redacción del control "P</t>
    </r>
    <r>
      <rPr>
        <i/>
        <sz val="11"/>
        <color theme="1"/>
        <rFont val="Calibri"/>
        <family val="2"/>
        <scheme val="minor"/>
      </rPr>
      <t>articipar en la elaboración de las fichas técnicas de los indicadores de metas de gobierno y en la definición de las fuentes para alimentar de cada una de las variables</t>
    </r>
    <r>
      <rPr>
        <sz val="11"/>
        <color theme="1"/>
        <rFont val="Calibri"/>
        <family val="2"/>
        <scheme val="minor"/>
      </rPr>
      <t>"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r>
  </si>
  <si>
    <r>
      <t>3. Riesgo "</t>
    </r>
    <r>
      <rPr>
        <b/>
        <i/>
        <sz val="11"/>
        <color theme="1"/>
        <rFont val="Calibri"/>
        <family val="2"/>
        <scheme val="minor"/>
      </rPr>
      <t>Posible desarticulación entre el PND, PES, PEI y planes de Acción Anuales</t>
    </r>
    <r>
      <rPr>
        <sz val="11"/>
        <color theme="1"/>
        <rFont val="Calibri"/>
        <family val="2"/>
        <scheme val="minor"/>
      </rPr>
      <t>"
a) La descripción del riesgo actualizada a  "</t>
    </r>
    <r>
      <rPr>
        <i/>
        <sz val="11"/>
        <color theme="1"/>
        <rFont val="Calibri"/>
        <family val="2"/>
        <scheme val="minor"/>
      </rPr>
      <t xml:space="preserve">Posibilidad de pérdida Reputacional por Desarticulación entre el PND, PES, PEI y planes de Acción Anuales debido a Desconocimiento de las políticas de largo plazo y de los instrumentos de planeación"
</t>
    </r>
    <r>
      <rPr>
        <sz val="11"/>
        <color theme="1"/>
        <rFont val="Calibri"/>
        <family val="2"/>
        <scheme val="minor"/>
      </rPr>
      <t>b)  se actualiza la redacción del contol "</t>
    </r>
    <r>
      <rPr>
        <i/>
        <sz val="11"/>
        <color theme="1"/>
        <rFont val="Calibri"/>
        <family val="2"/>
        <scheme val="minor"/>
      </rPr>
      <t>Convocar sesión del Comité Institucional de Gestión y Desempeño ,  para que los miembros debatan y aprueben el Plan Estratégico Institucional PEI y el Plan de Acción Anual</t>
    </r>
    <r>
      <rPr>
        <sz val="11"/>
        <color theme="1"/>
        <rFont val="Calibri"/>
        <family val="2"/>
        <scheme val="minor"/>
      </rPr>
      <t>"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c)  se actualiza la redacción del contol "</t>
    </r>
    <r>
      <rPr>
        <i/>
        <sz val="11"/>
        <color theme="1"/>
        <rFont val="Calibri"/>
        <family val="2"/>
        <scheme val="minor"/>
      </rPr>
      <t>Definir los lineamientos generales para la formulación de planes, programas y proyectos y coordinar las reuniones de socialización del PEI y PES cada cuatrienio y asesorar a los lideres de proceso y/o Facilitadores del MIPG  en cada vigencia</t>
    </r>
    <r>
      <rPr>
        <sz val="11"/>
        <color theme="1"/>
        <rFont val="Calibri"/>
        <family val="2"/>
        <scheme val="minor"/>
      </rPr>
      <t>"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r>
  </si>
  <si>
    <t>Definir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</si>
  <si>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DESCRIPCIÓN DEL RIESGO</t>
  </si>
  <si>
    <t>CAUSA RAIZ</t>
  </si>
  <si>
    <t>NIVEL DE RIESGO RESIDUAL</t>
  </si>
  <si>
    <t>Zona de Riesgo</t>
  </si>
  <si>
    <t>ACTIVIDAD DE CONTROL N° 1</t>
  </si>
  <si>
    <t>Nombre del Indicador</t>
  </si>
  <si>
    <t>Formula del Indicador</t>
  </si>
  <si>
    <t>ACTIVIDAD DE CONTROL N° 2</t>
  </si>
  <si>
    <t>ACTIVIDAD DE CONTROL N° 3</t>
  </si>
  <si>
    <t>R05</t>
  </si>
  <si>
    <t>Estructura organizacional no adecuada a la modernización y expectativas de los entornos, que no satisface a los grupos de valor</t>
  </si>
  <si>
    <t>Riesgo Gestión Estratégico</t>
  </si>
  <si>
    <t>Insuficientes recursos por parte de Hacienda para implementar la nueva planta</t>
  </si>
  <si>
    <t>Rara Vez</t>
  </si>
  <si>
    <t>Mayor</t>
  </si>
  <si>
    <t>Alto</t>
  </si>
  <si>
    <t>Actualizar la Caracterización de usuarios y en función de las necesidades, problemas y expectativas de los grupos de valor,  de ser necesario adelantar las acciones de mejora que sean requeridas.</t>
  </si>
  <si>
    <t xml:space="preserve">Porcentaje de cumplimiento </t>
  </si>
  <si>
    <t># de aplicativos integrados o nuevos /  # de aplicativos que requirieron integrarse o desarrollarse</t>
  </si>
  <si>
    <t>No Aplica</t>
  </si>
  <si>
    <t>GESTION DE INNOVACION Y REGLAMENTACION TECNICA DE LA INFRAESTRUCTURA</t>
  </si>
  <si>
    <t>R07</t>
  </si>
  <si>
    <t>Revisar las actuales fuentes de ingresos y analizar la pertinencia de incursionar en nuevas fuente</t>
  </si>
  <si>
    <t>Porcentaje de cumplimiento</t>
  </si>
  <si>
    <t xml:space="preserve"> # de análisis de pertinencia de fuentes de financiación / # de análisis  fuentes de financiación identificadas</t>
  </si>
  <si>
    <t>R08</t>
  </si>
  <si>
    <t>Generar estudios, diseños, investigaciones o apropiar tecnologías que no cumplen con las expectativas técnicas y por ende, se desarrollan obras con altas deficiencias técnicas</t>
  </si>
  <si>
    <t>Más que una normativa externa, se requiere una guía de estructuración (que está en los planes de mejoramiento) para tener suficientes estructuras desde la planeación y perfilamiento técnico de los proyectos, hasta su concepción y estructuración</t>
  </si>
  <si>
    <t>Catastrófico</t>
  </si>
  <si>
    <t>Extremo</t>
  </si>
  <si>
    <t>Actualizar trimestralmente  el avance de cada fuente, identificando mejoras (buena practicas nacionales e internacionales, contexto organizacional y dataroom) para complementar la metodología.</t>
  </si>
  <si>
    <t>Resolución en la que se implemente la guía</t>
  </si>
  <si>
    <t>Director Técnico con apoyo del Subdirección de Estudios e Innovación, Coordinadores Grupos Grandes Proyectos y Nuevas Fuentes de Financiación</t>
  </si>
  <si>
    <t>Producto</t>
  </si>
  <si>
    <t>: Guía de estructuración de proyectos diseñada e implementada</t>
  </si>
  <si>
    <t>No aplica</t>
  </si>
  <si>
    <t>R01</t>
  </si>
  <si>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</si>
  <si>
    <t>Revisar anualmente la vigencia de la Política Institucional de Administración del Riesgo  , teniendo en cuenta el informe del Jefe Oficina Asesora de Planeación y los resultados de la estrategia de revisión participativa (aportes de actores internos y externos)</t>
  </si>
  <si>
    <t>Revisión de la Política Institucional de Administración del Riesgo</t>
  </si>
  <si>
    <t># de revisiones efectuadas a la Política Institucional de Administración del Riesgo  / # de revisiones programadas a la Política Institucional de Administración del Riesgo</t>
  </si>
  <si>
    <t>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t>
  </si>
  <si>
    <t>Encuentros con los facilitadores del MIPG
Lineamientos
Talleres prácticos y mesas de trabajo</t>
  </si>
  <si>
    <t>Coordinador del Grupo de Planeamiento Institucional</t>
  </si>
  <si>
    <t xml:space="preserve">Procesos asesorados en la implementación de la política Institucional de Administración del Riesgo </t>
  </si>
  <si>
    <t xml:space="preserve"> Numero de procesos asesorados en la implementación de la política Institucional de Administración del Riesgo</t>
  </si>
  <si>
    <t>Los líderes de proceso , desarrollarán e implementarán procesos de control y gestión de riesgos , a través de su identificación, análisis, valoración, monitoreo y acciones de mejora</t>
  </si>
  <si>
    <t>Controles de riesgos de corrupción monitoreados</t>
  </si>
  <si>
    <t># de Controles de riesgos de corrupción con reporte de monitoreo enviado a la Oficina Asesora de Planeación / # de Controles de riesgos de corrupción del mapa de corrupción vigente</t>
  </si>
  <si>
    <t>R13</t>
  </si>
  <si>
    <t>Ausencia de experiencia previa en el monitoreo, seguimiento y ajuste del Plan de Gestión del Riesgo de Desastres de Invías</t>
  </si>
  <si>
    <t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t>
  </si>
  <si>
    <t># metas de mejoramiento, mantenimiento y rehabilitación de la infraestructura vial intermodal cumplidas  / metas de mejoramiento, mantenimiento y rehabilitación de la infraestructura vial intermodal formuladas</t>
  </si>
  <si>
    <t xml:space="preserve">no aplica </t>
  </si>
  <si>
    <t>no aplica</t>
  </si>
  <si>
    <t>R15</t>
  </si>
  <si>
    <t>R16</t>
  </si>
  <si>
    <t xml:space="preserve">Desatención a la conectividad regional </t>
  </si>
  <si>
    <t># de análisis de pertinencia de nuevas alianzas / # de potenciales alianzas identificadas</t>
  </si>
  <si>
    <t>R17</t>
  </si>
  <si>
    <t>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t>
  </si>
  <si>
    <t>Riesgo Corrupción</t>
  </si>
  <si>
    <t>Incumplimiento de obligaciones y responsabilidades del Interventor.</t>
  </si>
  <si>
    <t>Improbable</t>
  </si>
  <si>
    <t xml:space="preserve">El interventor semanalmente verificará las especificaciones y normas e investigará las no conformidadesm dejando constnacia en el informe semanal </t>
  </si>
  <si>
    <t>Porcentaje de No Conformidades</t>
  </si>
  <si>
    <t>Número de “No Conformidades”  atendidas /  Número de “No conformidades” encontradas</t>
  </si>
  <si>
    <t>Gestor y supervisor</t>
  </si>
  <si>
    <t>Porcentaje d erequerimientos</t>
  </si>
  <si>
    <t>GESTIÓN LEGAL Y DEFENSA JUDICIAL</t>
  </si>
  <si>
    <t>R18</t>
  </si>
  <si>
    <t>Emisión de actos administrativos, circulares, resoluciones y acuerdos, que contengan imprecisiones o situaciones que comporten nulidad del acto para el favorecimiento de intereses propios o de terceros</t>
  </si>
  <si>
    <t xml:space="preserve">Proyectos de acto administrativo - correo </t>
  </si>
  <si>
    <t>Porcentaje de revisión</t>
  </si>
  <si>
    <t>R19</t>
  </si>
  <si>
    <t>Probable</t>
  </si>
  <si>
    <t>Porcentaje de casos compulsados</t>
  </si>
  <si>
    <t>R02</t>
  </si>
  <si>
    <t>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t>
  </si>
  <si>
    <t>Riesgo Gestión Proceso</t>
  </si>
  <si>
    <t>Múltiples fuentes de información para medir los indicadores y deficiencias en la calidad de las herramientas técnologicas</t>
  </si>
  <si>
    <t>Posible</t>
  </si>
  <si>
    <t xml:space="preserve">Diseñar una Herramienta Tecnológica , para facilitar oportuna consolidación de datos y  el reporte de medición de los  indicadores de metas de gobierno </t>
  </si>
  <si>
    <t>Porcentaje de cobertura de metas de gobierno en la herramienta:</t>
  </si>
  <si>
    <t>Participar en la elaboración de las fichas técnicas de los indicadores de metas de gobierno y en la definición de las fuentes para alimentar de cada una de las variables</t>
  </si>
  <si>
    <t xml:space="preserve">Porcentaje de indicadores con fuentes identificadas </t>
  </si>
  <si>
    <t>#  de fichas técnicas de los indicadores de metas de gobierno con identificación de fuente de alimentación para cada  variables / #  de fichas técnicas de los indicadores de metas de gobierno</t>
  </si>
  <si>
    <t>R20</t>
  </si>
  <si>
    <t>Actuaciones indebidas (entrega o
retención de información</t>
  </si>
  <si>
    <t xml:space="preserve">Acta Comité de conciliación </t>
  </si>
  <si>
    <t xml:space="preserve">	
CONTROL FINANCIERO Y CONTABLE</t>
  </si>
  <si>
    <t>R21</t>
  </si>
  <si>
    <t>Menor</t>
  </si>
  <si>
    <t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t>
  </si>
  <si>
    <t>Índice de cumplimiento actividades</t>
  </si>
  <si>
    <t>N°  de  memorandos enviados/  N°  de memorandos por enviar</t>
  </si>
  <si>
    <t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t>
  </si>
  <si>
    <t>Índice de cumplimiento actividades: N°  de envios de relación de los convenios y contratos pendientes por  liquidar y/o legalizar  /  N°  de  relación de los convenios y contratos pendientes por  liquidar y/o legalizar  por enviar en el periodo</t>
  </si>
  <si>
    <t>R22</t>
  </si>
  <si>
    <t>Desconocimiento de las funciones a realizar y por ende de las consecuencias que se puedan generar (afecta el cambio de personal)</t>
  </si>
  <si>
    <t>La Subdrectora Financiera y el Coordinador de los respectivos grupos de trabajo, anualmente actualizará los procedimientos de acuerdo con las normas vigentes, dejando evidencia en formato de reuniones y registro en kawak.</t>
  </si>
  <si>
    <t>Actualización de procedimeintos</t>
  </si>
  <si>
    <t>n</t>
  </si>
  <si>
    <t>R23</t>
  </si>
  <si>
    <t>Moderado</t>
  </si>
  <si>
    <t xml:space="preserve"> # de actividades del  Plan Estratégico para la seguridad a las que se brindó apoyo /  # de actividades del  Plan Estratégico para la seguridad</t>
  </si>
  <si>
    <t>R25</t>
  </si>
  <si>
    <t xml:space="preserve">Realizar ajustes en la estructuración de un proceso de selección, aprovechando el conocimiento que se tiene de la gestión contractual, favoreciendo un proponente con el fin de percibir una retribución </t>
  </si>
  <si>
    <t>Intereses particulares económicos</t>
  </si>
  <si>
    <t>Revisar estudios previos y del sector, los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</si>
  <si>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 xml:space="preserve"> Dirección de Contratación – Grupo Asuntos precontractuales</t>
  </si>
  <si>
    <t>Porcentaje de procesos con observaciones</t>
  </si>
  <si>
    <t># de procesos con observaciones / # de procesos recibidos</t>
  </si>
  <si>
    <t xml:space="preserve"> Adopción de decisiones administrativas desviadas y/o
ilegales</t>
  </si>
  <si>
    <t>Falta de lineamientos y estrategias de defensa</t>
  </si>
  <si>
    <t>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</si>
  <si>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Acta individuales, Actas de Comité de Conciliación y en la Política de Defensa Judicial</t>
  </si>
  <si>
    <t>Jefe Oficina Jurídica con apoyo del Coordinador Grupo Judiciales y Litigantes</t>
  </si>
  <si>
    <t xml:space="preserve">Socialización de la política de defensa Judicial </t>
  </si>
  <si>
    <t>Política de defensa Judicial Socializada/ Política de Defensa Judicial Diseñada</t>
  </si>
  <si>
    <t>R03</t>
  </si>
  <si>
    <t xml:space="preserve">Posibilidad de pérdida Reputacional por Desarticulación entre el PND, PES, PEI y planes de Acción Anuales debido a Desconocimiento de las políticas de largo plazo y de los instrumentos de planeación </t>
  </si>
  <si>
    <t>Convocar sesión del Comité Institucional de Gestión y Desempeño,  para que los miembros debatan y aprueben el Plan Estratégico Institucional PEI y el Plan de Acción Anual</t>
  </si>
  <si>
    <t>Acta de comité aprobando los protocolos</t>
  </si>
  <si>
    <t>Con apoyo del Oficial de seguridad y coordinadores de grupos de tecnología</t>
  </si>
  <si>
    <t xml:space="preserve"> %  de alienación de los Objetivos Estratégicos Institucionbales con uno o variosobjetivos del Plan Nacional de Desarrollo </t>
  </si>
  <si>
    <t>Alineación en cascada de indicadores</t>
  </si>
  <si>
    <t>GESTION DE TECNOLOGIAS DE LA INFORMACION Y COMUNICACIONES</t>
  </si>
  <si>
    <t>R04</t>
  </si>
  <si>
    <t xml:space="preserve">Posibilidad de pérdida reputacional debido sistemas de información no intrgados </t>
  </si>
  <si>
    <t>Deficiencias en el Gobierno de información y estructura de datos</t>
  </si>
  <si>
    <t>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t>
  </si>
  <si>
    <t>Informe y autodiagnósticos</t>
  </si>
  <si>
    <t>Comité Institucional de gestión y Desempeño Con apoyo del Jefe de la Oficina Asesora de Planeación y los coordinadores de los grupos de tecnología</t>
  </si>
  <si>
    <t>1. Puntaje de Implementación política de gobierno digital
2. Puntaje de Implementación política de seguridad digital</t>
  </si>
  <si>
    <t>Puntaje de Implementación políticas de gobierno digital y seguridad digital</t>
  </si>
  <si>
    <t>R49</t>
  </si>
  <si>
    <t>Decidir conciliar total o parcialmente en casos que no lo ameriten o decidir no conciliar en casos en los que se requiere  o sea recomendable</t>
  </si>
  <si>
    <t>Falta de profundidad en el estudio jurídico y/o deficiencias al elaborar la ficha</t>
  </si>
  <si>
    <t>Revisar y analizar, quincenalmente, previamente los estudios contenidos en las fichas de conciliación a someter al Comité de conciliación. En caso de se necesario, de solicitará al abogado responsable los ajustes y complementos de la ficha de conciliación</t>
  </si>
  <si>
    <t>Acta de precomité</t>
  </si>
  <si>
    <t>Coordinador de Grupo Judiciales y Litigantes
 con apoyo del Secretario Técnico de Comité</t>
  </si>
  <si>
    <t>Implementación de precomites</t>
  </si>
  <si>
    <t>Precomités realizados/ Precomités programados</t>
  </si>
  <si>
    <t>R50</t>
  </si>
  <si>
    <t>Emisión no oportuna de conceptos jurídicos</t>
  </si>
  <si>
    <t>No obtener la colaboración oportuna y/o adecuada de las Unidades Ejecutoras en lo que respecta a emisión de conceptos</t>
  </si>
  <si>
    <t>Completar la información necesaria para la emisión oportuna del concepto.
Realizar un seguimiento semanal a las respuestas y reiterar si es el caso.</t>
  </si>
  <si>
    <t>Sicor/ Memorando u oficio</t>
  </si>
  <si>
    <t>oordinador Grupo de Conceptos Con apoyo de los Abogados asignados al Grupo de Conceptos</t>
  </si>
  <si>
    <t>Índice de solicitudes o reiteraciones</t>
  </si>
  <si>
    <t>N° de Memorandos u oficios requiriendo información/  Número de solicitudes que requieran información adicional</t>
  </si>
  <si>
    <t>R51</t>
  </si>
  <si>
    <t>Omitir o dilatar actuaciones del proceso de cobro persuasivo y por jurisdicción coactiva, facilitándole al deudor la oportunidad de constituirse en insolvencia o liquidación</t>
  </si>
  <si>
    <t>Falta de personal idóneo y comprometido</t>
  </si>
  <si>
    <t>Evaluar mensualmente los informes presentados por los abogados responsables de los procesos de cobro persuasivo y por jurisdicción coactiva y cuando se requiera realizar observaciones a los informes presentados por los abogados sustanciadores</t>
  </si>
  <si>
    <t>Informe y acta de reunión</t>
  </si>
  <si>
    <t>Jefe Oficina Jurídica con apoyo del Coordinador Grupo de Jurisdicción Coactiva</t>
  </si>
  <si>
    <t>Verificación de informes</t>
  </si>
  <si>
    <t>informes verificados/ Informes presentados</t>
  </si>
  <si>
    <t>R52</t>
  </si>
  <si>
    <t>Improcedencia del trámite de las solicitudes de inicio de procedimiento administrativo</t>
  </si>
  <si>
    <t>Rotación permanente de abogados externos</t>
  </si>
  <si>
    <t>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</si>
  <si>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Sicor/memorando</t>
  </si>
  <si>
    <t>Jefe Oficina Jurídica con apoyo del Coordinador de Grupo Administrativos y Sancionatorios</t>
  </si>
  <si>
    <t>Porcentaje de solicitudes evaluadas</t>
  </si>
  <si>
    <t>Número de solicitudes evaluadas/número de solicitudes presentadas</t>
  </si>
  <si>
    <t>R31</t>
  </si>
  <si>
    <t>R32</t>
  </si>
  <si>
    <t>R33</t>
  </si>
  <si>
    <t>Exceder el Plazo Legal permitido para realizar la Liquidación de Contratos</t>
  </si>
  <si>
    <t>Generación considerable de adendas para la corrección de pliegos definitivos</t>
  </si>
  <si>
    <t>Demora en la adjudicación de un proceso</t>
  </si>
  <si>
    <t>Los documentos exigidos en el manual de contratación llegan incomplet</t>
  </si>
  <si>
    <t>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</si>
  <si>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Memorando</t>
  </si>
  <si>
    <t>Directora de Contratación con apoyo del coordinador del grupo de liquidaciones y el equipo de trabajo</t>
  </si>
  <si>
    <t>3° y 4° trimestre de 2020</t>
  </si>
  <si>
    <t>Liquidaciones realizadas en el mes</t>
  </si>
  <si>
    <t>Número de liquidaciones realizadas en el mes</t>
  </si>
  <si>
    <t>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t>
  </si>
  <si>
    <t>Memorandos, correos electrónicos y actas de comité de liquidación</t>
  </si>
  <si>
    <t>Deficiencia en la calidad y estructuración del contenido de los documentos precontractuales</t>
  </si>
  <si>
    <t xml:space="preserve"> Revisar la calidad del contenido y prevenir oportunamente falencias en su estructuración. 
Observaciones deben ser socializadas, analizadas y respondidas dentro de las normas previstas</t>
  </si>
  <si>
    <t xml:space="preserve">Documentos precontractuales originados en la dependencia ejecutora. </t>
  </si>
  <si>
    <t>Gestor del Proyecto en los aspectos Técnicos y Profesional Líder del proceso de Contratación con apoyo del coordinador de grupo precontractual</t>
  </si>
  <si>
    <t>4° trimestre de 2020</t>
  </si>
  <si>
    <t>Número de procesos de contratación con más de tres (3) adendas</t>
  </si>
  <si>
    <t>Número de procesos de contratación con más de tres (3) adendas/ No de procesos de contratación</t>
  </si>
  <si>
    <t>Dificultades en el proceso de evaluación de ofertas</t>
  </si>
  <si>
    <t>Prevenir dificultades en el proceso de evaluación de ofertas teniendo en cuenta los esquemas previstos de evaluación (Matrices, requisitos habilitantes).
Se responden oportunamente todas las observaciones allegadas.</t>
  </si>
  <si>
    <t>Matrices, requisitos habilitantes
Respuestas a las observaciones en el Secop II</t>
  </si>
  <si>
    <t>Abogado Líder del Proceso con apoyo del Coordinador Precontractual</t>
  </si>
  <si>
    <t>4° Trimestre de 2020</t>
  </si>
  <si>
    <t>Promedio días adjudicación.</t>
  </si>
  <si>
    <t>Promedio de duración en días desde la apertura del proceso hasta su adjudicación.</t>
  </si>
  <si>
    <t>CONTROL DE CAMBIOS</t>
  </si>
  <si>
    <t xml:space="preserve">El ID 04 corresponde a una actualización </t>
  </si>
  <si>
    <t>Los riesgos con los ID 08, 25, 49, 50, 51, 52, 31, 32 y 33 son nuevos</t>
  </si>
  <si>
    <t>CONTROL DE CAMBIOS - CUADRO DE MANDO ADMINISTRACIÓN DEL RIESGO 2020</t>
  </si>
  <si>
    <t>PROCESO</t>
  </si>
  <si>
    <t>FECHA</t>
  </si>
  <si>
    <t>ORIGEN</t>
  </si>
  <si>
    <t>MODIFICACIÓN</t>
  </si>
  <si>
    <t>Actualización de la Caracterización del Proceso</t>
  </si>
  <si>
    <r>
      <t>Actualización del objetivo del proceso "</t>
    </r>
    <r>
      <rPr>
        <i/>
        <sz val="11"/>
        <color theme="1"/>
        <rFont val="Calibri"/>
        <family val="2"/>
        <scheme val="minor"/>
      </rPr>
      <t>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t>
    </r>
    <r>
      <rPr>
        <sz val="11"/>
        <color theme="1"/>
        <rFont val="Calibri"/>
        <family val="2"/>
        <scheme val="minor"/>
      </rPr>
      <t>" antes ("Definir la ruta estratégica institucional en el mediano y corto  plazo, optimizando el uso de los recursos financieros y liderando la implementación del Modelo Integrado de Planeación y Gestión –MIPG-, con el fin orientar la gestión hacia el cumplimiento del Plan Nacional de Desarrollo –PND-")</t>
    </r>
  </si>
  <si>
    <t>Comité Institucional de Gestión y Desempeño actualiza objetivos estratégicos</t>
  </si>
  <si>
    <r>
      <t>Ajuste en redacción de objetivo estratégico para que cumpla criterios SMART, ahora "</t>
    </r>
    <r>
      <rPr>
        <i/>
        <sz val="11"/>
        <color theme="1"/>
        <rFont val="Calibri"/>
        <family val="2"/>
        <scheme val="minor"/>
      </rPr>
      <t>Modernizar la estructura organizacional del INVIAS, de acuerdo a las necesidades y políticas actuales que demanda la entidad para satisfacer a los grupos de valor</t>
    </r>
    <r>
      <rPr>
        <sz val="11"/>
        <color theme="1"/>
        <rFont val="Calibri"/>
        <family val="2"/>
        <scheme val="minor"/>
      </rPr>
      <t xml:space="preserve">" </t>
    </r>
  </si>
  <si>
    <t>R11</t>
  </si>
  <si>
    <t>GESTION SOCIAL, AMBIENTAL Y PREDIAL EN PROYECTOS DE INFRAESTRUCTURA DE TRANSPORTE A CARGO DEL INVIAS</t>
  </si>
  <si>
    <r>
      <t>Inclusión de nuevo objetivo estratégico  en el PEI "</t>
    </r>
    <r>
      <rPr>
        <i/>
        <sz val="11"/>
        <color theme="1"/>
        <rFont val="Calibri"/>
        <family val="2"/>
        <scheme val="minor"/>
      </rPr>
      <t>Implementar estrategias y líneas de acción para fortalecer los criterios de sostenibilidad en la gestión institucional y en el ciclo de vida de los proyectos de infraestructura de transporte</t>
    </r>
    <r>
      <rPr>
        <sz val="11"/>
        <color theme="1"/>
        <rFont val="Calibri"/>
        <family val="2"/>
        <scheme val="minor"/>
      </rPr>
      <t>"</t>
    </r>
  </si>
  <si>
    <r>
      <t>Ajuste en redacción de objetivo estratégico para que cumpla criterios SMART "</t>
    </r>
    <r>
      <rPr>
        <i/>
        <sz val="11"/>
        <color theme="1"/>
        <rFont val="Calibri"/>
        <family val="2"/>
        <scheme val="minor"/>
      </rPr>
      <t xml:space="preserve">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r>
    <r>
      <rPr>
        <sz val="11"/>
        <color theme="1"/>
        <rFont val="Calibri"/>
        <family val="2"/>
        <scheme val="minor"/>
      </rPr>
      <t xml:space="preserve">" </t>
    </r>
  </si>
  <si>
    <t>GESTIÓN DE LA INFRAESTRUCTURA</t>
  </si>
  <si>
    <r>
      <t>Ajuste en redacción de objetivo estratégico para que cumpla criterios SMART"</t>
    </r>
    <r>
      <rPr>
        <i/>
        <sz val="11"/>
        <color theme="1"/>
        <rFont val="Calibri"/>
        <family val="2"/>
        <scheme val="minor"/>
      </rPr>
      <t>Mantener, rehabilitar y mejorar la infraestructura vial intermodal, mediante el desarrollo de programas estratégicos para la conectividad del país</t>
    </r>
    <r>
      <rPr>
        <sz val="11"/>
        <color theme="1"/>
        <rFont val="Calibri"/>
        <family val="2"/>
        <scheme val="minor"/>
      </rPr>
      <t xml:space="preserve">" </t>
    </r>
  </si>
  <si>
    <r>
      <t>Ajuste en redacción de objetivo estratégico para que cumpla criterios SMART "</t>
    </r>
    <r>
      <rPr>
        <i/>
        <sz val="11"/>
        <color theme="1"/>
        <rFont val="Calibri"/>
        <family val="2"/>
        <scheme val="minor"/>
      </rPr>
      <t xml:space="preserve">Realizar las acciones señaladas en el Plan Maestro de Transporte Intermodal - PMTI, mediante la gestión de recursos presupuestales que permitan fortalecer la intermodalidad de la infraestructura de transporte </t>
    </r>
    <r>
      <rPr>
        <sz val="11"/>
        <color theme="1"/>
        <rFont val="Calibri"/>
        <family val="2"/>
        <scheme val="minor"/>
      </rPr>
      <t>"</t>
    </r>
  </si>
  <si>
    <r>
      <t>Ajuste en redacción de objetivo estratégico para que cumpla criterios SMART "</t>
    </r>
    <r>
      <rPr>
        <i/>
        <sz val="11"/>
        <color theme="1"/>
        <rFont val="Calibri"/>
        <family val="2"/>
        <scheme val="minor"/>
      </rPr>
      <t>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r>
    <r>
      <rPr>
        <sz val="11"/>
        <color theme="1"/>
        <rFont val="Calibri"/>
        <family val="2"/>
        <scheme val="minor"/>
      </rPr>
      <t xml:space="preserve">" </t>
    </r>
  </si>
  <si>
    <r>
      <t>Ajuste en redacción de objetivo estratégico para que cumpla criterios SMART "</t>
    </r>
    <r>
      <rPr>
        <i/>
        <sz val="11"/>
        <color theme="1"/>
        <rFont val="Calibri"/>
        <family val="2"/>
        <scheme val="minor"/>
      </rPr>
      <t>Promover la articulación interinstitucional, mediante el suministro de equipos y tecnologías inteligentes de comunicación, requeridos por el Programa de Seguridad en las Carreteras Nacionales, para garantizar la seguridad y movilidad en las vías primarias del País</t>
    </r>
  </si>
  <si>
    <t>R7</t>
  </si>
  <si>
    <r>
      <t>Ajuste en redacción de objetivo estratégico para que cumpla criterios SMART"</t>
    </r>
    <r>
      <rPr>
        <i/>
        <sz val="11"/>
        <color theme="1"/>
        <rFont val="Calibri"/>
        <family val="2"/>
        <scheme val="minor"/>
      </rPr>
      <t xml:space="preserve">Identificar, desarrollar, activar e implementar nuevas opciones de financiamiento a corto, mediano y largo plazo, para desarrollar la red vial a cargo </t>
    </r>
    <r>
      <rPr>
        <sz val="11"/>
        <color theme="1"/>
        <rFont val="Calibri"/>
        <family val="2"/>
        <scheme val="minor"/>
      </rPr>
      <t xml:space="preserve">" </t>
    </r>
  </si>
  <si>
    <t>R8</t>
  </si>
  <si>
    <r>
      <t>Inclusión de nuevo objetivo estratégico  en el PEI "</t>
    </r>
    <r>
      <rPr>
        <i/>
        <sz val="11"/>
        <color theme="1"/>
        <rFont val="Calibri"/>
        <family val="2"/>
        <scheme val="minor"/>
      </rPr>
      <t>Desarrollar los estudios, investigaciones y regulaciones normativas, que propendan por la conectividad vial y competitividad desde los territorios, incorporando las mejores tecnologías que requiere el país</t>
    </r>
    <r>
      <rPr>
        <sz val="11"/>
        <color theme="1"/>
        <rFont val="Calibri"/>
        <family val="2"/>
        <scheme val="minor"/>
      </rPr>
      <t>"</t>
    </r>
  </si>
  <si>
    <t xml:space="preserve">Consecuencia de la migración de los riesgos a la nueva metodología de adminsitración del riesgo, en el marco de la asesoria de Función Pública </t>
  </si>
  <si>
    <r>
      <t>1. La descripción del riesgo actualizada a "</t>
    </r>
    <r>
      <rPr>
        <i/>
        <sz val="11"/>
        <color theme="1"/>
        <rFont val="Calibri"/>
        <family val="2"/>
        <scheme val="minor"/>
      </rPr>
      <t>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t>
    </r>
    <r>
      <rPr>
        <sz val="11"/>
        <color theme="1"/>
        <rFont val="Calibri"/>
        <family val="2"/>
        <scheme val="minor"/>
      </rPr>
      <t>" 
2) se actualiza la redacción del contol "Revisar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 ahora "</t>
    </r>
    <r>
      <rPr>
        <i/>
        <sz val="11"/>
        <color theme="1"/>
        <rFont val="Calibri"/>
        <family val="2"/>
        <scheme val="minor"/>
      </rPr>
      <t>El Comité Institucional de Coordinación del Control Interno , revisa anualmente la viegncia de la Política Institucional de Administración del Riesgo  , teniendo en cuenta el informe del Jefe Oficina Asesora de Planeación y los resultados de la estrategia de revisión participativa (aportes de actores internos y externos)"</t>
    </r>
    <r>
      <rPr>
        <sz val="11"/>
        <color theme="1"/>
        <rFont val="Calibri"/>
        <family val="2"/>
        <scheme val="minor"/>
      </rPr>
      <t xml:space="preserve">
3) se documentan dos controles nuevos "</t>
    </r>
    <r>
      <rPr>
        <i/>
        <sz val="11"/>
        <color theme="1"/>
        <rFont val="Calibri"/>
        <family val="2"/>
        <scheme val="minor"/>
      </rPr>
      <t>El Jefe Oficina Asesora de Planeación  , asesora a los líderes de proceso en la implementación de la política Institucional de Administración del Riesgo , empleando distintas estrategias, como son: encuentos con los facilitadores del MIPG, socialización de lineamientos, talleres prácticos y mesas de trabajo con la 1° linea de defensa (líderes de proceso y su equipo de trabajo</t>
    </r>
    <r>
      <rPr>
        <sz val="11"/>
        <color theme="1"/>
        <rFont val="Calibri"/>
        <family val="2"/>
        <scheme val="minor"/>
      </rPr>
      <t>)" y "</t>
    </r>
    <r>
      <rPr>
        <i/>
        <sz val="11"/>
        <color theme="1"/>
        <rFont val="Calibri"/>
        <family val="2"/>
        <scheme val="minor"/>
      </rPr>
      <t>Los líderes de proceso , desarrollarán e implementarán procesos de control y gestión de riesgos , a través de su identificación, análisis, valoración, monitoreo y acciones de mejora</t>
    </r>
    <r>
      <rPr>
        <sz val="11"/>
        <color theme="1"/>
        <rFont val="Calibri"/>
        <family val="2"/>
        <scheme val="minor"/>
      </rPr>
      <t>"
4) se actualizan incluyen los indicadores para los nuevos puntos de control</t>
    </r>
  </si>
  <si>
    <t>1) La descripción del riesgo actualizada a "Posibilidad de pérdida Económico y Reputacional por Suministro inoportuno, parcial y/o inexacto de avances en el cumplimiento de metas de gobierno, debido a  Múltiples fuentes de información para medir los indicadores y deficiencias en la calidad de las herramientas técnologicas"
2) Se complementan las causas y se vuelven a priorizar. La nueva causa raíz es "Múltiples fuentes de información para medir los indicadores y deficiencias en la calidad de las herramientas técnologicas" (antes "Múltiples fuentes de información para medir los indicadores")
3) se actualiza la redacción del contol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(antes " 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
4) se actualiza la redacción del control "Participar en la elaboración de las fichas técnicas de los indicadores de metas de gobierno y en la definición de las fuentes para alimentar de cada una de las variables" (antes "Participar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t>
  </si>
  <si>
    <t>1) La descripción del riesgo actualizada a  "Posibilidad de pérdida Reputacional por Desarticulación entre el PND, PES, PEI y planes de Acción Anuales debido a Desconocimiento de las políticas de largo plazo y de los instrumentos de planeación"
2)  se actualiza la redacción del contol "Convocar sesión del Comité Institucional de Gestión y Desempeño ,  para que los miembros debatan y aprueben el Plan Estratégico Institucional PEI y el Plan de Acción Anual" (antes "Convocar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
3)  se actualiza la redacción del contol "Definir los lineamientos generales para la formulación de planes, programas y proyectos y coordinar las reuniones de socialización del PEI y PES cada cuatrienio y asesorar a los lideres de proceso y/o Facilitadores del MIPG  en cada vigencia" (antes "El Jefe de la Oficina de Planeación y sus coordinadores de Grupo, definiran los lineamientos generales para la formulación de planes, programas y proyectos y coordinarán las reuniones de socialización del PEI y PES cada cuatreño y asesorias a los lideres de proceso y/o Facilitadores del MIPG  en cada vigencia, cuando se identifique divergencias  realizarán propuestas alineadas al PND, PES, PEI y/o PAA, con el fin incluirlas en los planes, programas y proyectos institucionales y solicitarán  al respectivo lider de proceso o al Comité Institucional de Gestión y Desempeño realizar los ajustes correspondientes dejando constancia en memorandos y/o actas de Comité")</t>
  </si>
  <si>
    <t>Actualización del objetivo del proceso, ahora "Ofrecer información de calidad y servicios ciudadanos seguros, fundamentados en necesidades de los grupos de valor, en nuevas tecnologías y políticas de estado, para fortalecer la confianza ciudadana, conectar y empoderar las regiones del país y contribuir a la conformación de un estado más cercano al ciudadano"
Actualización del riesgo "Sistemas de información desintegrados " por "Posibilidad de pérdida reputacional debido a la existencia de Sistemas de Información no integrados, ocasionado por deficiencias en el gobierno de información y estructura de datos"</t>
  </si>
  <si>
    <t>MEMORANDO  No DT 60725 del 13/10/2020</t>
  </si>
  <si>
    <t>Aprobación del Riesgo estratégico "Generar estudios, diseños, investigaciones o apropiar tecnologías que no cumplen con las expectativas técnicas y por ende, se desarrollan obras con altas deficiencias técnicas" asociado al objetivo estratégico "Desarrollar los estudios, investigaciones y regulaciones normativas, que propendan por la conectividad vial y competitividad desde los territorios, incorporando las mejores tecnologías que requiere el país" aprobobado en sesión del 25 de agosto por el Comité Institucional de Gestión y Desempeño</t>
  </si>
  <si>
    <t>Aprobación Nuevo riesgo de Gestión</t>
  </si>
  <si>
    <t>La Líder de proceso aprueba el nuevo riesgos de gestión " Adopción de decisiones administrativas desviadas y/o ilegales" durante reunión virtual donde definio el plan de tratamiento</t>
  </si>
  <si>
    <t>La Líder de proceso aprueba el nuevo riesgos de gestión "Exceder el Plazo Legal permitido para realizar la Liquidación de Contratos" mediante correo electronico a la facilitadra del MIPG según reporte de cumplimiento de la actividad "Aprobación del riesgo por parte del líder de proceso" en la Oportunidad de Mejora ID328 del aplicativo KAWAK</t>
  </si>
  <si>
    <t>La Líder de proceso aprueba el nuevo riesgos de gestión "Generación considerable de adendas para la corrección de pliegos definitivos" mediante correo electronico a la facilitadra del MIPG según reporte de cumplimiento de la actividad "Aprobación del riesgo por parte del líder de proceso" en la Oportunidad de Mejora ID329 del aplicativo KAWAK</t>
  </si>
  <si>
    <t>La Líder de proceso aprueba el nuevo riesgos de gestión "Demora en la adjudicación de un proceso" mediante correo electronico a la facilitadra del MIPG según reporte de cumplimiento de la actividad "Aprobación del riesgo por parte del líder de proceso" en la Oportunidad de Mejora ID330 del aplicativo KAWAK</t>
  </si>
  <si>
    <t>La Líder de proceso aprueba el nuevo riesgos de gestión "Decidir conciliar total o parcialmente en casos que no lo ameriten o decidir no conciliar en casos en los que se requiere  o sea recomendable" durante reunión virtual donde revisó el borrador del mapa de riesgos del proceso</t>
  </si>
  <si>
    <t>La Líder de proceso aprueba el nuevo riesgos de gestión "Emisión no oportuna de conceptos jurídicos" durante reunión virtual donde revisó el borrador del mapa de riesgos del proceso</t>
  </si>
  <si>
    <t>La Líder de proceso aprueba el nuevo riesgos de gestión "Omitir o dilatar actuaciones del proceso de cobro persuasivo y por jurisdicción coactiva, facilitándole al deudor la oportunidad de constituirse en insolvencia o liquidación" durante reunión virtual donde revisó el borrador del mapa de riesgos del proceso</t>
  </si>
  <si>
    <t>La Líder de proceso aprueba el nuevo riesgos de gestión "Improcedencia del trámite de las solicitudes de inicio de procedimiento administrativo" durante reunión virtual donde revisó el borrador del mapa de riesgos del proceso</t>
  </si>
  <si>
    <t>Actualización aprobada en sesión de Comité Institucional de Gestión y Desemepeño</t>
  </si>
  <si>
    <t>1. Modificación de la redacción "Emisión de actos administrativos, circulares, resoluciones y acuerdos, que contengan imprecisiones o situaciones que comporten nulidad del acto para el favorecimiento de intereses propios o de terceros" por "Emisión de actos administrativos de carácter general o particular que esté incursos en causales de nulidad previstas en la ley, para el favorecimiento de intereses propios o de tercero"
2. Causa raíz, ahora "Ausencia y/o falta de interpretación de los soportes probatorios fundamento de los actos administrativos generales o particulares" (antes "Falta de competencia del personal que emitió el acto administrativo.")
3. Nivel de riesgos residual, ahora probabilidad 3 "posible" e impacto 4 "Mayor" (antes probabilidad 1 e impacto 5)
4. Actividad de control, ahora "Revisar el proyecto de acto administrativo verificando que éste se ajuste a la normatividad vigente y en el evento que no sea coherente se devuelve a la dependencia de origen para que se realicen los ajustes" (antes "Revisar el proyecto de acto administrativo verificando que éste se ajuste a la normatividad vigente y en el evento que no sea coherente se devuelve al abogado para que se realicen los ajustes por correo electrónico"), complementando los soportes "Proyectos de acto administrativo - correo y/o memorando" (antes "Proyectos de acto administrativo - correo"),  fijando el control permanente para 4° trimestre 2020 y cada trimestre de 2021) y precisando el indicador "Porcentaje de observaciones de legalidad" (antes "Porcentaje de revisión") cuya formula será # de memorandos con observaciones de legalidad a los proyectos de actos administrativos / #  de  proyectos de actos administrativos</t>
  </si>
  <si>
    <t>1. Redación "Utilización indebida de la información asociada al proceso judiciales  para beneficio propio o de un tercero" por "Utilización de información privilegiada de manera indebida, orientando la defensa de la entidad para beneficio propio o de un tercero"
2. Causa raíz, ahora "Falta de experiencia en la defensa de las entidades públicas de los abogados contratados " (antes "Falta de competencia del personal que emitió el acto administrativo")
3. Nivel de riesgos residual, ahora probabilidad 3 "posible" e impacto 4 "Mayor" (antes probabilidad 4 e impacto  5)
4. Actividad de control, ahora "Proponer una política de defensa judicial, para efectos de contrarrestar y prevenir los riesgos que se presenta en la defensa judicial de la entidad (teniendo en cuenta la normatividad aplicable, la jurisprudencia, los lineamientos de la Agencia de Defensa Jurídica del Estado)._x000B_Revisar anualmente la vigencia de la política e incorporar mejoras a partir de lecciones aprendidas" (antes "Compulsar al Grupo de Control  Disciplinario Interno, cuando detecte omisión o negligencia por parte de algún miembro del equipo de trabajo,  para que se adelanten las Investigaciones disciplinarias que haya lugar a través de memorando"), precisando los soportes "Acta individuales, Actas de Comité de Conciliación y en la Política de Defensa Judicial" (antes "Expediente"), actualizando los responsables "Jefe Oficina Jurídica con apoyo del Coordinador Grupo Judiciales y Litigantes" (antes "Jefe de la Oficina Asesora Jurídica "), fijando el control permante para 4° trimestre 2020 y cada trimestre de 2021) y precisando el indicador "Socialización de la política de defensa Judicial " (antes "Porcentaje de casos compulsados") cuya formula será Política de defensa Judicial Socializada/ Política de Defensa Judicial Diseñada</t>
  </si>
  <si>
    <t>1. Redación "Decisiones judiciales adversas a los intereses de la Entidad  para el favorecimiento de intereses propios o de  terceros" por "Decisiones judiciales contra la evidencia de la realidad jurídica en contra de los intereses de a entidad a favor propio y de terceros"
2. Causa raíz, ahora "Falta de mecanismos de control y seguimiento a la actividad de defensa judicial de los apoderados " (antes "Actuaciones indebidas (entrega o retención de información")
3. Nivel de riesgos residual, ahora probabilidad 3 "posible" e impacto 4 "Mayor" (antes probabilidad 4 e impacto  5)
4. Actividad de control, ahora "Verificar trimestralmente las actuaciones judiciales adelantadas por los apoderados estén acordes con las directrices institucionales y cuando detecte inconsistencias, informará a la Jefatura y propondrá acciones correctivas, que una vez aprobadas en acta, serán adoptadas" (antes "Actualizar la  Política en prevención del daño antijurídico, con el fin de que se apliquen los controles establecidos para el debido proceso judicial"), precisando los soportes "Acta de trabajo donde queden los compromisos y el coordinador aplica las acciones " (antes "Acta Comité de conciliación "), actualizando los responsables "Coordinador del Grupo de defensa judicial y litigantes " (antes "Secretario Comité de conciliación"), fijando el control permante para 4° trimestre 2020 y cada trimestre de 2021) y precisando el indicador "Correcciones" (antes "Política en prevención del daño antijurídico aprobada") cuya formula será # de controles implementados /# de desviaciones plasmadas en el acta</t>
  </si>
  <si>
    <t>R29</t>
  </si>
  <si>
    <t>Nuevo Riesgo de Corrupción aprobado en sesión de Comité Institucional de Gestión y Desemepeño</t>
  </si>
  <si>
    <t>Redacción nuevo riesgo "Acceso Inadecuado o uso indebido de la información en beneficio particular o de terceros" cuya causa raíz es "Falta de procesos de gestión de información (protocolos)" cuyas actividades de control serán:
1. "Definir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 a cargo del "Comité Institucional de Gestión y Desempeño con apoyo de la Oficina Asesora de Planeación, el Oficial de seguridad y coordinadores de los grupos de tecnología" cuyo soporte será "Acta de comité aprobando los protocolos" previsto apara 4° trimestre de 2020 y con indicador "Porcentaje de protocolos diseñados: N° de protocolos diseñados / N° de protocolos por diseñar"
2."Actualizar la política de seguridad de la información (general) en concordancia con los nuevos protocolos. Se hará anualmente seguimiento a la vigencia de la política y si se detecta oportunidades de mejora, se procede a actualizar" a cargo del "Comité Institucional de Gestión y Desempeño  con apoyo de la Oficina Asesora de Planeación, el Oficial de seguridad y coordinadores de los grupos de tecnología" programado para 4° trimestre de 2020 (20%) y  1° y 2° trimestre de 2021 (80%) cuyo indicador será "Porcentaje de actualización de la política de seguridad de la información: # de protocolos incluidos en la política / # de protocolos a incluir"</t>
  </si>
  <si>
    <t>R27</t>
  </si>
  <si>
    <t>Redacción nuevo riesgo "Posibilidad de recibir o solicitar cualquier dádiva o beneficio a nombre propio o de terceros para atender las solicitudes de los trámites presupuestales" cuya causa raíz es "Presión externa en el tema regulado por el trámite que puedan incidir en las decisiones institucionales (manipulación de decisiones por encima de la decisión técnica)" cuya actividad de control será "Validar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 a cargo del "Director General con apoyo de Jefe Oficina Asesora de Planeación y Coordinadores de los Grupos Banco de Proyectos y Financiación y Presupuestación", cuya constancia quedará en el "Listado de trámites presupuestales con prioridad y valor" y será permanente desde 4° trimestre 2020. El indicador será "Porcentaje de trámites presupuestales NO validados: # de solicitudes de trámites presupuestales NO priorizados en el listado / # de trámites presupuestales solicitados por las unidades ejecutoras"</t>
  </si>
  <si>
    <t>R9</t>
  </si>
  <si>
    <t>Redacción nuevo riesgo "Recibo o solicitud de cualquier beneficio a nombre propio o de terceros con el fin de acelerar la expedición de un trámite o la autorización de un trámite, sin el cumplimiento de los requisitos técnicos o legales." cuya causa raíz es "Normatividad compleja y/o desactualizada (No hay criterios técnicos o jurídicos claros para determinar la calidad del Requisito)" cuyas actividades de control serán:
1. 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
2. 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
3. 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</si>
  <si>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R10</t>
  </si>
  <si>
    <t>Redacción nuevo riesgo "Seleccionar deliberadamente por coacción al INVIAS por parte del interesado, tecnologías obsoletas, con alto impacto negativo sobre el medio ambiente y que no cumplan con las especificaciones y necesidades técnicas del sector en los territorios" cuya causa raíz es "Seleccionar sin suficiente criterio objetivos tecnologías obsoletas o con alta afectación al medio ambiente" cuya actividad de control será "Verificar,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</si>
  <si>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1.	Prevenir hechos de corrupción, mediante la implementación de las acciones del Plan Anticorrupción y de Atención al Ciudadano, generando credibilidad y confianza al ciudadano.</t>
  </si>
  <si>
    <t>2.	Gestionar sistemas de información integrados, interoperando con otras entidades, para una oportuna y eficiente gestión.</t>
  </si>
  <si>
    <t>3.	Modernizar la estructura organizacional del INVIAS, de acuerdo a las necesidades y políticas actuales que demanda la entidad para satisfacer a los grupos de valor.</t>
  </si>
  <si>
    <t>4.	Promover la articulación interinstitucional, mediante el suministro de equipos y tecnologías inteligentes de comunicación, requeridos por el Programa de Seguridad en las Carreteras Nacionales, para garantizar la seguridad y movilidad en las vías primarias del País.</t>
  </si>
  <si>
    <t>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t>
  </si>
  <si>
    <t>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t>
  </si>
  <si>
    <t>7.	Identificar, desarrollar, activar e implementar nuevas opciones de financiamiento a corto, mediano y largo plazo, para desarrollar la red vial a cargo.</t>
  </si>
  <si>
    <t>8.	Mantener, rehabilitar y mejorar la infraestructura vial intermodal, mediante el desarrollo de programas estratégicos para la conectividad del país.</t>
  </si>
  <si>
    <t>9.	Realizar las acciones señaladas en el Plan Maestro de Transporte Intermodal - PMTI, mediante la gestión de recursos presupuestales que permitan fortalecer la intermodalidad de la infraestructura de transporte.</t>
  </si>
  <si>
    <t>10.	Desarrollar los estudios, investigaciones y regulaciones normativas, que propendan por la conectividad vial y competitividad desde los territorios, incorporando las mejores tecnologías que requiere el país.</t>
  </si>
  <si>
    <t>11.	Implementar estrategias y líneas de acción para fortalecer los criterios de sostenibilidad en la gestión institucional y en el ciclo de vida de los proyectos de infraestructura de transporte.</t>
  </si>
  <si>
    <t>¿ Riesgo Vigente?</t>
  </si>
  <si>
    <t>Tipo de Riesgo</t>
  </si>
  <si>
    <t>x</t>
  </si>
  <si>
    <t>R09</t>
  </si>
  <si>
    <t>Recibo o solicitud de cualquier beneficio a nombre propio o de terceros con el fin de acelerar la expedición de un trámite o la autorización de un trámite, sin el cumplimiento de los requisitos técnicos o legales.</t>
  </si>
  <si>
    <t>Si</t>
  </si>
  <si>
    <t>Corrupción</t>
  </si>
  <si>
    <t>Normatividad compleja y/o desactualizada (No hay criterios técnicos o jurídicos claros para determinar la calidad del Requisito)</t>
  </si>
  <si>
    <t>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t>
  </si>
  <si>
    <t>SICOR - Oficios</t>
  </si>
  <si>
    <t xml:space="preserve">Subdirector de Estudios e Innovación </t>
  </si>
  <si>
    <t>4° trimestre 2020
1°, 2°, 3° y 4° trimestre de 2021</t>
  </si>
  <si>
    <t>Revisión normatividad asociada a trámites</t>
  </si>
  <si>
    <t xml:space="preserve"> # norma revisadas / # normas a revisar</t>
  </si>
  <si>
    <t>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</si>
  <si>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de cumplimiento</t>
  </si>
  <si>
    <t>#comunicaciones socializadas o remitidas / Comunicaciones programadas para socializar o remitir</t>
  </si>
  <si>
    <t>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t>
  </si>
  <si>
    <t>Expediente solicitudes de trámites y SICOR</t>
  </si>
  <si>
    <t xml:space="preserve">Coordinador del grupo de Regulación Técnica </t>
  </si>
  <si>
    <t xml:space="preserve">Cumplimiento de procedimientos </t>
  </si>
  <si>
    <t># trámites donde se siguió el procedimiento / # de trámites de la muestra</t>
  </si>
  <si>
    <t>Seleccionar deliberadamente por coacción al INVIAS por parte del interesado, tecnologías obsoletas, con alto impacto negativo sobre el medio ambiente y que no cumplan con las especificaciones y necesidades técnicas del sector en los territorios</t>
  </si>
  <si>
    <t>Seleccionar sin suficiente criterio objetivos tecnologías obsoletas o con alta afectación al medio ambiente</t>
  </si>
  <si>
    <t>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t>
  </si>
  <si>
    <t>Expediente, Resolución de adopción de nueva tecnología</t>
  </si>
  <si>
    <t xml:space="preserve">Irregularidades en el procedimiento </t>
  </si>
  <si>
    <t xml:space="preserve">Número de irregularidades detectadas / número de tecnologías evaluadas * 100%. </t>
  </si>
  <si>
    <t xml:space="preserve">El supervisor y gestores mensualmente, revisará en campo los informes semanales y se solicitará al interventor que resuelva las no conformidades, dejando constancia </t>
  </si>
  <si>
    <t>Porcentaje de requerimientos</t>
  </si>
  <si>
    <t>Emisión de actos administrativos de carácter general o particular que esté incursos en causales de nulidad previstas en la ley,  para el favorecimiento de intereses propios o de tercero</t>
  </si>
  <si>
    <t>Ausencia y/o falta de interpretación de los soportes probatorios fundamento de los actos administrativos generales o particulares</t>
  </si>
  <si>
    <t>Revisar el proyecto de acto administrativo verificando que éste se ajuste a la normatividad vigente y en el evento que no sea coherente se devuelve a la dependencia de origen para que se realicen los ajustes</t>
  </si>
  <si>
    <t>Proyectos de acto administrativo - correo y/o memorando</t>
  </si>
  <si>
    <t>Jefe de la Oficina Asesora Jurídica y su coordinador de Grupo de Conceptos</t>
  </si>
  <si>
    <t>Porcentaje de observaciones de legalidad</t>
  </si>
  <si>
    <t># de memorandos con observaciones de legalidad a los proyectos de actos administrativos / #  de  proyectos de actos administrativos</t>
  </si>
  <si>
    <t>Utilización de información privilegiada de manera indebida, orientando la defensa de la entidad para beneficio propio o de un tercero</t>
  </si>
  <si>
    <t>Falta de experiencia en la defensa de las entidades públicas de los abogados contratados.</t>
  </si>
  <si>
    <t>Decisiones judiciales contra la evidencia de la realidad jurídica en contra de los intereses de a entidad a favor propio y de terceros</t>
  </si>
  <si>
    <t>Falta de mecanismos de control y seguimiento a la actividad de defensa judicial de los apoderados</t>
  </si>
  <si>
    <t>Verificar trimestralmente las actuaciones judiciales adelantadas por los apoderados estén acordes con las directrices institucionales
y cuando detecte inconsistencias, informará a la Jefatura y propondrá acciones correctivas, que una vez aprobadas en acta, serán adoptadas</t>
  </si>
  <si>
    <t xml:space="preserve">Acta de trabajo donde queden los compromisos y el coordinador aplica las acciones </t>
  </si>
  <si>
    <t xml:space="preserve">Coordinador del Grupo de defensa judicial y litigantes </t>
  </si>
  <si>
    <t>Correcciones</t>
  </si>
  <si>
    <t># de controles implementados /# de desviaciones plasmadas en el acta</t>
  </si>
  <si>
    <t>Información sobre hechos económicos, no reportada o reportada inoportunamente y/o con errores en los soportes, por parte de los responsables de cada Dependencia, dificultando la veracidad y oportunidad de los registros contables, pudiendo ser intencional o con beneficio particular</t>
  </si>
  <si>
    <t>La Subdirectora Financiera y el Coordinador de los respectivos grupos de trabajo, anualmente actualizará los procedimientos de acuerdo con las normas vigentes, dejando evidencia en formato de reuniones y registro en kawak.</t>
  </si>
  <si>
    <t>Actualización de procedimientos</t>
  </si>
  <si>
    <t># procedimientos actualizados / Total de procedimientos</t>
  </si>
  <si>
    <t>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t>
  </si>
  <si>
    <t>Posibilidad de recibir o solicitar cualquier dádiva o beneficio a nombre propio o de terceros para atender las solicitudes de los trámites presupuestales</t>
  </si>
  <si>
    <t xml:space="preserve">Presión externa en el tema regulado por el trámite que puedan incidir en las decisiones institucionales (manipulación de decisiones por encima de la decisión técnica) </t>
  </si>
  <si>
    <t>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t>
  </si>
  <si>
    <t>Listado de trámites presupuestales con prioridad y valor</t>
  </si>
  <si>
    <t>Director General con apoyo de Jefe Oficina Asesora de Planeación y Coordinadores de los Grupos Banco de Proyectos y Financiación y Presupuestación</t>
  </si>
  <si>
    <t>Porcentaje de trámites presupuestales NO validados</t>
  </si>
  <si>
    <t># de solicitudes de trámites presupuestales NO priorizados en el listado / # de trámites presupuestales solicitados por las unidades ejecutoras</t>
  </si>
  <si>
    <t>Acceso Inadecuado o uso indebido de la información en beneficio particular o de terceros</t>
  </si>
  <si>
    <t>Falta de procesos de gestión de información (protocolos)</t>
  </si>
  <si>
    <t>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t>
  </si>
  <si>
    <t>Comité Institucional de Gestión y Desempeño con apoyo de la Oficina Asesora de Planeación, el Oficial de seguridad y coordinadores de los grupos de tecnología</t>
  </si>
  <si>
    <t>Porcentaje de protocolos diseñados</t>
  </si>
  <si>
    <t>N° de protocolos diseñados / N° de protocolos por diseñar</t>
  </si>
  <si>
    <t>Actualizar la política de seguridad de la información (general) en concordancia con los nuevos protocolos
Se hará anualmente seguimiento a la vigencia de la política y si se detecta oportunidades de mejora, se procede a actualizar</t>
  </si>
  <si>
    <t xml:space="preserve">Borrador propuesta.
Acta de comité aprobando la actualización de la política </t>
  </si>
  <si>
    <t>Comité Institucional de Gestión y Desempeño  con apoyo de la Oficina Asesora de Planeación, el Oficial de seguridad y coordinadores de los grupos de tecnología</t>
  </si>
  <si>
    <t>4° trimestre de 2020 (20%)
1° y 2° trimestre de 2021
(80%)</t>
  </si>
  <si>
    <t>Porcentaje de actualización de la política de seguridad de la información</t>
  </si>
  <si>
    <t># de protocolos incluidos en la política / # de protocolos a incluir</t>
  </si>
  <si>
    <t>Estratégicos</t>
  </si>
  <si>
    <t>Posibilidad de pérdida Económico y Reputacional por Suministro inoportuno, parcial y/o inexacto de avances en el cumplimiento de metas de gobierno, debido a  Múltiples fuentes de información para medir los indicadores y deficiencias en la calidad de las herramientas tecnológicas</t>
  </si>
  <si>
    <t>Operativos</t>
  </si>
  <si>
    <t>Múltiples fuentes de información para medir los indicadores y deficiencias en la calidad de las herramientas tecnológicas</t>
  </si>
  <si>
    <t xml:space="preserve"> %  de alienación de los Objetivos Estratégicos Institucionales con uno o varios objetivos del Plan Nacional de Desarrollo </t>
  </si>
  <si>
    <t>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t>
  </si>
  <si>
    <t xml:space="preserve">Posibilidad de pérdida reputacional debido sistemas de información no integrados </t>
  </si>
  <si>
    <t>Ausencia de experiencia previa en el monitoreo, seguimiento y ajuste del Plan de Gestión del Riesgo de Desastres de Invias</t>
  </si>
  <si>
    <t>Financieros</t>
  </si>
  <si>
    <t>Índice de cumplimiento actividades: N°  de envíos de relación de los convenios y contratos pendientes por  liquidar y/o legalizar  /  N°  de  relación de los convenios y contratos pendientes por  liquidar y/o legalizar  por enviar en el periodo</t>
  </si>
  <si>
    <t xml:space="preserve"> Adopción de decisiones administrativas desviadas y/o ilegales</t>
  </si>
  <si>
    <t>Los documentos exigidos en el manual de contratación llegan incompleta</t>
  </si>
  <si>
    <t>SICOR/ Memorando u oficio</t>
  </si>
  <si>
    <t>coordinador Grupo de Conceptos Con apoyo de los Abogados asignados al Grupo de Conceptos</t>
  </si>
  <si>
    <t>SICOR/memorando</t>
  </si>
  <si>
    <t>Cambio de nombre del proceso y aprobación del riesgo</t>
  </si>
  <si>
    <t>Antes el procso se denominaba "GESTION SOCIAL, AMBIENTAL Y PREDIAL EN PROYECTOS DE INFRAESTRUCTURA DE TRANSPORTE A CARGO DEL INVIAS".
Nuevo Riesgo de gestión estrategico "Modos de transporte carretero, férreo, fluvial y marítimo sin inclusión de criterios de sostenibilidad "</t>
  </si>
  <si>
    <t>R12</t>
  </si>
  <si>
    <t>Antes el procso se denominaba "GESTION SOCIAL, AMBIENTAL Y PREDIAL EN PROYECTOS DE INFRAESTRUCTURA DE TRANSPORTE A CARGO DEL INVIAS".
Nuevo Riesgo de gestión "Incumplimiento de las obligaciones de Licencias Ambientales Permisos, concesiones y autorizaciones Ambientales a nombre de la Entidad recibidas de otras Entidades o contratistas "</t>
  </si>
  <si>
    <t>GESTIÓN AMBIENTAL, SOCIAL, PREDIAL Y DE SOSTENIBILIDAD</t>
  </si>
  <si>
    <t xml:space="preserve">Modos de transporte carretero, férreo, fluvial y marítimo sin inclusión de criterios de sostenibilidad </t>
  </si>
  <si>
    <t>Desconocimiento del marco de referencia y normativo del desarrollo sostenible (tanto del personal vinculado al INVIAS, como del perteneciente a los contratos del Instituto)”.</t>
  </si>
  <si>
    <t>Evaluar semanalmente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Actualizar los pliegos con incorporación de criterios de sostenibilidad</t>
  </si>
  <si>
    <t>Actas de reunión semanal</t>
  </si>
  <si>
    <t>Comité de Sostenibilidad  con apoyo del secretario técnico</t>
  </si>
  <si>
    <t xml:space="preserve">Semanalmente </t>
  </si>
  <si>
    <t xml:space="preserve">% de cumplimiento del plan de acción (que incluye estrategias de eventos, formación e incentivos) </t>
  </si>
  <si>
    <t># de acciones cumplidas según lo programado / # acciones programadas</t>
  </si>
  <si>
    <t>Incumplimiento de las obligaciones de Licencias Ambientales Permisos, concesiones y autorizaciones Ambientales a nombre de la Entidad recibidas de otras Entidades o contratistas</t>
  </si>
  <si>
    <t>Cumplimiento</t>
  </si>
  <si>
    <t>Exclusión de necesidades del componente ambiental de los proyectos o insuficiencia en los recursos designados para el cumplimiento de obligaciones de las licencias ambientales</t>
  </si>
  <si>
    <t>Realizar trimestralmente seguimiento al estado en el cumplimiento de las obligaciones de los contratistas en las licencias ambientales, Plan de manejo ambiental, Permisos, concesiones y autorizaciones Ambientales a cargo; empleando un sistema de alerta comparando informes de interventoría mensuales versus las obligaciones emitidos por la  ANLA e iniciando Planes de Contingencia cuando el semáforo se encuentre en rojo.</t>
  </si>
  <si>
    <t>actas de reunión</t>
  </si>
  <si>
    <t xml:space="preserve">Director Técnico con apoyo del Subdirector de Medio Ambiente y Gestión Social y Coordinador Grupo Ambiental </t>
  </si>
  <si>
    <t>Semáforo-</t>
  </si>
  <si>
    <t>Verde cumple el objetivo. Amarillo - no cumple el objetivo pero es controlable-. Rojo- no cumple el objetivo critico-se realiza plan de contingencia.-</t>
  </si>
  <si>
    <t>SERVICIO AL CIUDADANO</t>
  </si>
  <si>
    <t>R26</t>
  </si>
  <si>
    <t>Posibilidad de Atención y direccionamiento inoportuna a los usuarios</t>
  </si>
  <si>
    <t>Falta de personal</t>
  </si>
  <si>
    <t>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t>
  </si>
  <si>
    <t>Plan Anual de Vacantes y Previsión de Recursos Humanos</t>
  </si>
  <si>
    <t>Director General Con apoyo de Secretaria General - Subdirector Administrativo - Coordinador de Talento Humano</t>
  </si>
  <si>
    <t>Porcentaje de provisión</t>
  </si>
  <si>
    <t>Número de vacantes existentes / Número de cargos provistos</t>
  </si>
  <si>
    <t>EVALUACIÓN Y SEGUIMIENTO</t>
  </si>
  <si>
    <t>R43</t>
  </si>
  <si>
    <t>Adelantar sin objetividad e independencia la evaluación de la eficiencia, eficacia y efectividad de los controles de la Entidad.</t>
  </si>
  <si>
    <t>Cuando se desconocen o incumplen las normas que rigen el ejercicio de auditoría de acuerdo con el marco internacional para la práctica profesional de la auditoría interna</t>
  </si>
  <si>
    <t>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t>
  </si>
  <si>
    <t>Registros de mesa de trabajo presenciales o virtuales y correos electrónicos</t>
  </si>
  <si>
    <t>Jefe de la Oficina de Control Interno con apoyo de los Coordinadores de Grupo de la OCI</t>
  </si>
  <si>
    <t xml:space="preserve">4° Trimestre </t>
  </si>
  <si>
    <t>Porcentaje de Calidad en el producto OCI</t>
  </si>
  <si>
    <t># productos OCI revisados previa liberación x mes / # productos OCI elaborados x mes * 100</t>
  </si>
  <si>
    <t>GESTIÓN, MODERNIZACIÓN Y REGULACIÓN NORMATIVA DE LA INFRAESTRUCTURA DE TRANSPORTE</t>
  </si>
  <si>
    <t>Cambio de nombre del proceso</t>
  </si>
  <si>
    <t xml:space="preserve">Antes "GESTION DE INNOVACION Y REGLAMENTACION TECNICA DE LA INFRAESTRUCTURA" </t>
  </si>
  <si>
    <t>Aprobación de la carcaterización del nuevo proceso</t>
  </si>
  <si>
    <t>Nuevo proceso de apoyo SERVICIO AL CIUDADNO, incluye en su caracterización un riesgo de gestión.</t>
  </si>
  <si>
    <t xml:space="preserve">Aprobación nuevo riesgo de gestión </t>
  </si>
  <si>
    <t>MEMORANDO No OCI 73294  DEL 27/11/2020. Versión 1 del Mapa de riesgos SEVALS-MR-1 aprobada el 11/12/2020</t>
  </si>
  <si>
    <t>16/12/2020</t>
  </si>
  <si>
    <t xml:space="preserve">Aprobación actualización del riesgo de gestión </t>
  </si>
  <si>
    <t>Nueva redación "Nuevas fuentes o alternativas de pago no viables", ajustes en mesas de trabajo virtuales
MEMORANDO No DT 78949  del 17/12/2020 en respuesta al Memorando Individual No. OAP 68915 12/11/2020</t>
  </si>
  <si>
    <t>Actualización del nombre del proceso</t>
  </si>
  <si>
    <t>Antes "GESTION DE INNOVACION Y REGLAMENTACION TECNICA DE LA INFRAESTRUCTURA" ahora "GESTIÓN, MODERNIZACIÓN Y REGULACIÓN NORMATIVA DE LA INFRAESTRUCTURA DE TRANSPORTE"</t>
  </si>
  <si>
    <t xml:space="preserve">Antes "GESTION DE INNOVACION Y REGLAMENTACION TECNICA DE LA INFRAESTRUCTURA" ahora "GESTIÓN, MODERNIZACIÓN Y REGULACIÓN NORMATIVA DE LA INFRAESTRUCTURA DE TRANSPORTE"
</t>
  </si>
  <si>
    <t xml:space="preserve">Nueva redación "Intervención de la infraestructura vial SIN tener en cuenta la interacción del entorno", ajustes en mesas de trabajo virtuales. 
MEMORANDO No DT 78948  del 17/12/2020 en respuesta del Memorando Individual No. OAP 68889 12/11/2020  
 </t>
  </si>
  <si>
    <t>R36</t>
  </si>
  <si>
    <t>ADMINSTRACIÓN DE BIENES Y SERVICIOS</t>
  </si>
  <si>
    <t>Memorando SA 79286 del 17/12/ 2020</t>
  </si>
  <si>
    <t>R37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</si>
</sst>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0"/>
      <name val="Calibri"/>
      <family val="2"/>
      <scheme val="minor"/>
    </font>
    <font>
      <b/>
      <sz val="11"/>
      <color theme="1"/>
      <name val="Calibri"/>
      <family val="2"/>
      <scheme val="minor"/>
    </font>
    <font>
      <sz val="10"/>
      <color theme="0"/>
      <name val="Arial"/>
      <family val="2"/>
    </font>
    <font>
      <b/>
      <sz val="10"/>
      <color rgb="FFFFFFFF"/>
      <name val="Arial"/>
      <family val="2"/>
    </font>
    <font>
      <sz val="8"/>
      <color rgb="FF000000"/>
      <name val="Calibri"/>
      <family val="2"/>
    </font>
    <font>
      <sz val="10"/>
      <color rgb="FF000000"/>
      <name val="Calibri"/>
      <family val="2"/>
      <scheme val="minor"/>
    </font>
    <font>
      <b/>
      <sz val="10"/>
      <color rgb="FF000000"/>
      <name val="Calibri"/>
      <family val="2"/>
      <scheme val="minor"/>
    </font>
    <font>
      <b/>
      <sz val="18"/>
      <name val="Calibri"/>
      <family val="2"/>
      <scheme val="minor"/>
    </font>
    <font>
      <sz val="10"/>
      <name val="Calibri"/>
      <family val="2"/>
      <scheme val="minor"/>
    </font>
    <font>
      <b/>
      <sz val="10"/>
      <name val="Calibri"/>
      <family val="2"/>
      <scheme val="minor"/>
    </font>
    <font>
      <b/>
      <sz val="18"/>
      <color rgb="FF000000"/>
      <name val="Calibri"/>
      <family val="2"/>
      <scheme val="minor"/>
    </font>
    <font>
      <sz val="10"/>
      <color theme="1"/>
      <name val="Calibri"/>
      <family val="2"/>
      <scheme val="minor"/>
    </font>
    <font>
      <b/>
      <sz val="8"/>
      <name val="Arial"/>
      <family val="2"/>
    </font>
    <font>
      <i/>
      <sz val="11"/>
      <color theme="1"/>
      <name val="Calibri"/>
      <family val="2"/>
      <scheme val="minor"/>
    </font>
    <font>
      <b/>
      <i/>
      <sz val="11"/>
      <color theme="1"/>
      <name val="Calibri"/>
      <family val="2"/>
      <scheme val="minor"/>
    </font>
    <font>
      <sz val="11"/>
      <color theme="4"/>
      <name val="Calibri"/>
      <family val="2"/>
      <scheme val="minor"/>
    </font>
    <font>
      <sz val="11"/>
      <color theme="9"/>
      <name val="Calibri"/>
      <family val="2"/>
      <scheme val="minor"/>
    </font>
    <font>
      <b/>
      <sz val="20"/>
      <color theme="5"/>
      <name val="Calibri"/>
      <family val="2"/>
      <scheme val="minor"/>
    </font>
    <font>
      <sz val="10"/>
      <name val="Arial"/>
      <family val="2"/>
    </font>
    <font>
      <sz val="11"/>
      <name val="Calibri"/>
      <family val="2"/>
      <scheme val="minor"/>
    </font>
    <font>
      <sz val="11"/>
      <color theme="5"/>
      <name val="Calibri"/>
      <family val="2"/>
      <scheme val="minor"/>
    </font>
  </fonts>
  <fills count="13">
    <fill>
      <patternFill patternType="none"/>
    </fill>
    <fill>
      <patternFill patternType="gray125"/>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000000"/>
        <bgColor indexed="64"/>
      </patternFill>
    </fill>
    <fill>
      <patternFill patternType="solid">
        <fgColor rgb="FF70AD47"/>
        <bgColor indexed="64"/>
      </patternFill>
    </fill>
    <fill>
      <patternFill patternType="solid">
        <fgColor rgb="FFFFFFFF"/>
        <bgColor indexed="64"/>
      </patternFill>
    </fill>
    <fill>
      <patternFill patternType="solid">
        <fgColor theme="0"/>
        <bgColor indexed="64"/>
      </patternFill>
    </fill>
    <fill>
      <patternFill patternType="solid">
        <fgColor theme="7"/>
        <bgColor indexed="64"/>
      </patternFill>
    </fill>
    <fill>
      <patternFill patternType="solid">
        <fgColor rgb="FFED7D31"/>
        <bgColor indexed="64"/>
      </patternFill>
    </fill>
    <fill>
      <patternFill patternType="solid">
        <fgColor rgb="FF4472C4"/>
        <bgColor indexed="64"/>
      </patternFill>
    </fill>
    <fill>
      <patternFill patternType="solid">
        <fgColor rgb="FFFFFF99"/>
        <bgColor indexed="64"/>
      </patternFill>
    </fill>
  </fills>
  <borders count="4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19" fillId="0" borderId="0"/>
    <xf numFmtId="0" fontId="19" fillId="0" borderId="0"/>
  </cellStyleXfs>
  <cellXfs count="231">
    <xf numFmtId="0" fontId="0" fillId="0" borderId="0" xfId="0"/>
    <xf numFmtId="0" fontId="1" fillId="2" borderId="2" xfId="0" applyFont="1" applyFill="1"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3" xfId="0" applyFont="1" applyFill="1" applyBorder="1" applyAlignment="1">
      <alignment horizontal="center" vertical="center" textRotation="90" wrapText="1"/>
    </xf>
    <xf numFmtId="0" fontId="1" fillId="2"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0" xfId="0" applyAlignment="1"/>
    <xf numFmtId="0" fontId="1" fillId="2" borderId="2" xfId="0" applyFont="1" applyFill="1" applyBorder="1" applyAlignment="1">
      <alignment horizontal="center" vertical="center" textRotation="90" wrapText="1"/>
    </xf>
    <xf numFmtId="0" fontId="3" fillId="5" borderId="10" xfId="0" applyFont="1" applyFill="1" applyBorder="1" applyAlignment="1">
      <alignment vertical="center" wrapText="1"/>
    </xf>
    <xf numFmtId="0" fontId="3" fillId="5" borderId="11" xfId="0" applyFont="1" applyFill="1" applyBorder="1" applyAlignment="1">
      <alignment vertical="center" wrapText="1"/>
    </xf>
    <xf numFmtId="0" fontId="3" fillId="5" borderId="12" xfId="0" applyFont="1" applyFill="1" applyBorder="1" applyAlignment="1">
      <alignment vertical="center" wrapText="1"/>
    </xf>
    <xf numFmtId="0" fontId="3" fillId="5" borderId="13" xfId="0" applyFont="1" applyFill="1" applyBorder="1" applyAlignment="1">
      <alignment vertical="center" wrapText="1"/>
    </xf>
    <xf numFmtId="0" fontId="4" fillId="5" borderId="13" xfId="0" applyFont="1" applyFill="1" applyBorder="1" applyAlignment="1">
      <alignment horizontal="center" vertical="center" wrapText="1" readingOrder="1"/>
    </xf>
    <xf numFmtId="0" fontId="4" fillId="5" borderId="13" xfId="0" applyFont="1" applyFill="1" applyBorder="1" applyAlignment="1">
      <alignment horizontal="center" vertical="center" textRotation="90" wrapText="1" readingOrder="1"/>
    </xf>
    <xf numFmtId="0" fontId="4" fillId="5" borderId="14" xfId="0" applyFont="1" applyFill="1" applyBorder="1" applyAlignment="1">
      <alignment horizontal="center" vertical="center" wrapText="1" readingOrder="1"/>
    </xf>
    <xf numFmtId="0" fontId="8" fillId="8" borderId="18" xfId="0" applyFont="1" applyFill="1" applyBorder="1" applyAlignment="1">
      <alignment horizontal="center" vertical="center" textRotation="90" wrapText="1"/>
    </xf>
    <xf numFmtId="0" fontId="9" fillId="8" borderId="18" xfId="0" applyFont="1" applyFill="1" applyBorder="1" applyAlignment="1">
      <alignment horizontal="left" vertical="top" wrapText="1" readingOrder="1"/>
    </xf>
    <xf numFmtId="0" fontId="9" fillId="8" borderId="18" xfId="0" applyFont="1" applyFill="1" applyBorder="1" applyAlignment="1">
      <alignment horizontal="left" vertical="top" textRotation="90" wrapText="1" readingOrder="1"/>
    </xf>
    <xf numFmtId="0" fontId="9" fillId="4" borderId="18" xfId="0" applyFont="1" applyFill="1" applyBorder="1" applyAlignment="1">
      <alignment horizontal="left" vertical="top" textRotation="90" wrapText="1" readingOrder="1"/>
    </xf>
    <xf numFmtId="0" fontId="9" fillId="8" borderId="19" xfId="0" applyFont="1" applyFill="1" applyBorder="1" applyAlignment="1">
      <alignment horizontal="left" vertical="top" wrapText="1" readingOrder="1"/>
    </xf>
    <xf numFmtId="0" fontId="9" fillId="8" borderId="23" xfId="0" applyFont="1" applyFill="1" applyBorder="1" applyAlignment="1">
      <alignment vertical="center" wrapText="1" readingOrder="1"/>
    </xf>
    <xf numFmtId="0" fontId="9" fillId="8" borderId="24" xfId="0" applyFont="1" applyFill="1" applyBorder="1" applyAlignment="1">
      <alignment vertical="center" wrapText="1" readingOrder="1"/>
    </xf>
    <xf numFmtId="0" fontId="9" fillId="8" borderId="28" xfId="0" applyFont="1" applyFill="1" applyBorder="1" applyAlignment="1">
      <alignment vertical="center" wrapText="1" readingOrder="1"/>
    </xf>
    <xf numFmtId="0" fontId="5" fillId="6" borderId="30" xfId="0" applyFont="1" applyFill="1" applyBorder="1" applyAlignment="1">
      <alignment vertical="center" wrapText="1" readingOrder="1"/>
    </xf>
    <xf numFmtId="0" fontId="6" fillId="7" borderId="31" xfId="0" applyFont="1" applyFill="1" applyBorder="1" applyAlignment="1">
      <alignment horizontal="center" vertical="center" wrapText="1" readingOrder="1"/>
    </xf>
    <xf numFmtId="0" fontId="7" fillId="7" borderId="32" xfId="0" applyFont="1" applyFill="1" applyBorder="1" applyAlignment="1">
      <alignment horizontal="center" vertical="center" wrapText="1" readingOrder="1"/>
    </xf>
    <xf numFmtId="0" fontId="8" fillId="8" borderId="33" xfId="0" applyFont="1" applyFill="1" applyBorder="1" applyAlignment="1">
      <alignment horizontal="center" vertical="center" textRotation="90" wrapText="1"/>
    </xf>
    <xf numFmtId="0" fontId="12" fillId="0" borderId="33" xfId="0" applyFont="1" applyBorder="1" applyAlignment="1">
      <alignment horizontal="left" vertical="top" wrapText="1"/>
    </xf>
    <xf numFmtId="0" fontId="9" fillId="8" borderId="33" xfId="0" applyFont="1" applyFill="1" applyBorder="1" applyAlignment="1">
      <alignment horizontal="left" vertical="top" textRotation="90" wrapText="1" readingOrder="1"/>
    </xf>
    <xf numFmtId="0" fontId="9" fillId="4" borderId="33" xfId="0" applyFont="1" applyFill="1" applyBorder="1" applyAlignment="1">
      <alignment horizontal="left" vertical="top" textRotation="90" wrapText="1" readingOrder="1"/>
    </xf>
    <xf numFmtId="0" fontId="12" fillId="0" borderId="33" xfId="0" applyFont="1" applyBorder="1" applyAlignment="1">
      <alignment horizontal="left" vertical="top"/>
    </xf>
    <xf numFmtId="0" fontId="9" fillId="8" borderId="33" xfId="0" applyFont="1" applyFill="1" applyBorder="1" applyAlignment="1">
      <alignment horizontal="left" vertical="top" wrapText="1" readingOrder="1"/>
    </xf>
    <xf numFmtId="0" fontId="9" fillId="8" borderId="34" xfId="0" applyFont="1" applyFill="1" applyBorder="1" applyAlignment="1">
      <alignment horizontal="left" vertical="top" wrapText="1" readingOrder="1"/>
    </xf>
    <xf numFmtId="0" fontId="5" fillId="6" borderId="35" xfId="0" applyFont="1" applyFill="1" applyBorder="1" applyAlignment="1">
      <alignment vertical="center" wrapText="1" readingOrder="1"/>
    </xf>
    <xf numFmtId="0" fontId="6" fillId="7" borderId="36" xfId="0" applyFont="1" applyFill="1" applyBorder="1" applyAlignment="1">
      <alignment horizontal="center" vertical="center" wrapText="1" readingOrder="1"/>
    </xf>
    <xf numFmtId="0" fontId="10" fillId="7" borderId="5" xfId="0" applyFont="1" applyFill="1" applyBorder="1" applyAlignment="1">
      <alignment horizontal="center" vertical="center" wrapText="1" readingOrder="1"/>
    </xf>
    <xf numFmtId="0" fontId="8" fillId="8" borderId="2" xfId="0" applyFont="1" applyFill="1" applyBorder="1" applyAlignment="1">
      <alignment horizontal="center" vertical="center" textRotation="90" wrapText="1"/>
    </xf>
    <xf numFmtId="0" fontId="9" fillId="8" borderId="2" xfId="0" applyFont="1" applyFill="1" applyBorder="1" applyAlignment="1">
      <alignment horizontal="left" vertical="top" wrapText="1" readingOrder="1"/>
    </xf>
    <xf numFmtId="0" fontId="9" fillId="8" borderId="2" xfId="0" applyFont="1" applyFill="1" applyBorder="1" applyAlignment="1">
      <alignment horizontal="left" vertical="top" textRotation="90" wrapText="1" readingOrder="1"/>
    </xf>
    <xf numFmtId="0" fontId="9" fillId="3" borderId="2" xfId="0" applyFont="1" applyFill="1" applyBorder="1" applyAlignment="1">
      <alignment horizontal="left" vertical="top" textRotation="90" wrapText="1" readingOrder="1"/>
    </xf>
    <xf numFmtId="0" fontId="9" fillId="8" borderId="4" xfId="0" applyFont="1" applyFill="1" applyBorder="1" applyAlignment="1">
      <alignment horizontal="left" vertical="top" wrapText="1" readingOrder="1"/>
    </xf>
    <xf numFmtId="0" fontId="5" fillId="10" borderId="37"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9" fillId="8" borderId="8" xfId="0" applyFont="1" applyFill="1" applyBorder="1" applyAlignment="1">
      <alignment horizontal="left" vertical="top" wrapText="1" readingOrder="1"/>
    </xf>
    <xf numFmtId="0" fontId="9" fillId="8" borderId="8" xfId="0" applyFont="1" applyFill="1" applyBorder="1" applyAlignment="1">
      <alignment horizontal="left" vertical="top" textRotation="90" wrapText="1" readingOrder="1"/>
    </xf>
    <xf numFmtId="0" fontId="9" fillId="3" borderId="8" xfId="0" applyFont="1" applyFill="1" applyBorder="1" applyAlignment="1">
      <alignment horizontal="left" vertical="top" textRotation="90" wrapText="1" readingOrder="1"/>
    </xf>
    <xf numFmtId="0" fontId="9" fillId="8" borderId="9" xfId="0" applyFont="1" applyFill="1" applyBorder="1" applyAlignment="1">
      <alignment horizontal="left" vertical="top" wrapText="1" readingOrder="1"/>
    </xf>
    <xf numFmtId="0" fontId="5" fillId="10" borderId="35" xfId="0" applyFont="1" applyFill="1" applyBorder="1" applyAlignment="1">
      <alignment vertical="center" wrapText="1" readingOrder="1"/>
    </xf>
    <xf numFmtId="0" fontId="7" fillId="7" borderId="12" xfId="0" applyFont="1" applyFill="1" applyBorder="1" applyAlignment="1">
      <alignment horizontal="center" vertical="center" wrapText="1" readingOrder="1"/>
    </xf>
    <xf numFmtId="0" fontId="8" fillId="8" borderId="13" xfId="0" applyFont="1" applyFill="1" applyBorder="1" applyAlignment="1">
      <alignment horizontal="center" vertical="center" textRotation="90" wrapText="1"/>
    </xf>
    <xf numFmtId="0" fontId="9" fillId="8" borderId="13" xfId="0" applyFont="1" applyFill="1" applyBorder="1" applyAlignment="1">
      <alignment horizontal="left" vertical="top" wrapText="1" readingOrder="1"/>
    </xf>
    <xf numFmtId="0" fontId="9" fillId="8" borderId="13" xfId="0" applyFont="1" applyFill="1" applyBorder="1" applyAlignment="1">
      <alignment horizontal="left" vertical="top" textRotation="90" wrapText="1" readingOrder="1"/>
    </xf>
    <xf numFmtId="0" fontId="9" fillId="4" borderId="13" xfId="0" applyFont="1" applyFill="1" applyBorder="1" applyAlignment="1">
      <alignment horizontal="left" vertical="top" textRotation="90" wrapText="1" readingOrder="1"/>
    </xf>
    <xf numFmtId="0" fontId="9" fillId="8" borderId="14" xfId="0" applyFont="1" applyFill="1" applyBorder="1" applyAlignment="1">
      <alignment horizontal="left" vertical="top" wrapText="1" readingOrder="1"/>
    </xf>
    <xf numFmtId="0" fontId="8" fillId="8" borderId="23" xfId="0" applyFont="1" applyFill="1" applyBorder="1" applyAlignment="1">
      <alignment horizontal="center" vertical="center" textRotation="90" wrapText="1"/>
    </xf>
    <xf numFmtId="0" fontId="12" fillId="0" borderId="23" xfId="0" applyFont="1" applyBorder="1" applyAlignment="1">
      <alignment horizontal="left" vertical="top" wrapText="1"/>
    </xf>
    <xf numFmtId="0" fontId="9" fillId="8" borderId="23" xfId="0" applyFont="1" applyFill="1" applyBorder="1" applyAlignment="1">
      <alignment horizontal="left" vertical="top" textRotation="90" wrapText="1" readingOrder="1"/>
    </xf>
    <xf numFmtId="0" fontId="9" fillId="3" borderId="23" xfId="0" applyFont="1" applyFill="1" applyBorder="1" applyAlignment="1">
      <alignment horizontal="left" vertical="top" textRotation="90" wrapText="1" readingOrder="1"/>
    </xf>
    <xf numFmtId="0" fontId="12" fillId="0" borderId="23" xfId="0" applyFont="1" applyBorder="1" applyAlignment="1">
      <alignment horizontal="left" vertical="top"/>
    </xf>
    <xf numFmtId="0" fontId="9" fillId="8" borderId="23" xfId="0" applyFont="1" applyFill="1" applyBorder="1" applyAlignment="1">
      <alignment horizontal="left" vertical="top" wrapText="1" readingOrder="1"/>
    </xf>
    <xf numFmtId="0" fontId="9" fillId="8" borderId="24" xfId="0" applyFont="1" applyFill="1" applyBorder="1" applyAlignment="1">
      <alignment horizontal="left" vertical="top" wrapText="1" readingOrder="1"/>
    </xf>
    <xf numFmtId="0" fontId="6" fillId="7" borderId="23" xfId="0" applyFont="1" applyFill="1" applyBorder="1" applyAlignment="1">
      <alignment horizontal="left" vertical="top" wrapText="1" readingOrder="1"/>
    </xf>
    <xf numFmtId="0" fontId="6" fillId="7" borderId="24" xfId="0" applyFont="1" applyFill="1" applyBorder="1" applyAlignment="1">
      <alignment horizontal="left" vertical="top" wrapText="1" readingOrder="1"/>
    </xf>
    <xf numFmtId="0" fontId="6" fillId="7" borderId="28" xfId="0" applyFont="1" applyFill="1" applyBorder="1" applyAlignment="1">
      <alignment horizontal="left" vertical="top" wrapText="1" readingOrder="1"/>
    </xf>
    <xf numFmtId="0" fontId="6" fillId="7" borderId="29" xfId="0" applyFont="1" applyFill="1" applyBorder="1" applyAlignment="1">
      <alignment horizontal="left" vertical="top" wrapText="1" readingOrder="1"/>
    </xf>
    <xf numFmtId="0" fontId="9" fillId="8" borderId="8" xfId="0" applyFont="1" applyFill="1" applyBorder="1" applyAlignment="1">
      <alignment vertical="center" wrapText="1" readingOrder="1"/>
    </xf>
    <xf numFmtId="0" fontId="9" fillId="8" borderId="9" xfId="0" applyFont="1" applyFill="1" applyBorder="1" applyAlignment="1">
      <alignment vertical="center" wrapText="1" readingOrder="1"/>
    </xf>
    <xf numFmtId="0" fontId="5" fillId="11" borderId="30"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6" fillId="7" borderId="28" xfId="0" applyFont="1" applyFill="1" applyBorder="1" applyAlignment="1">
      <alignment horizontal="left" vertical="top" textRotation="90" wrapText="1" readingOrder="1"/>
    </xf>
    <xf numFmtId="0" fontId="6" fillId="4" borderId="28" xfId="0" applyFont="1" applyFill="1" applyBorder="1" applyAlignment="1">
      <alignment horizontal="left" vertical="top" textRotation="90" wrapText="1" readingOrder="1"/>
    </xf>
    <xf numFmtId="0" fontId="5" fillId="11" borderId="15" xfId="0" applyFont="1" applyFill="1" applyBorder="1" applyAlignment="1">
      <alignment horizontal="center" vertical="center" wrapText="1" readingOrder="1"/>
    </xf>
    <xf numFmtId="0" fontId="11" fillId="8" borderId="18" xfId="0" applyFont="1" applyFill="1" applyBorder="1" applyAlignment="1">
      <alignment horizontal="center" vertical="center" textRotation="90" wrapText="1" readingOrder="1"/>
    </xf>
    <xf numFmtId="0" fontId="6" fillId="7" borderId="18" xfId="0" applyFont="1" applyFill="1" applyBorder="1" applyAlignment="1">
      <alignment horizontal="left" vertical="top" wrapText="1" readingOrder="1"/>
    </xf>
    <xf numFmtId="0" fontId="6" fillId="7" borderId="18" xfId="0" applyFont="1" applyFill="1" applyBorder="1" applyAlignment="1">
      <alignment horizontal="left" vertical="top" textRotation="90" wrapText="1" readingOrder="1"/>
    </xf>
    <xf numFmtId="0" fontId="7" fillId="7" borderId="18" xfId="0" applyFont="1" applyFill="1" applyBorder="1" applyAlignment="1">
      <alignment horizontal="left" vertical="top" textRotation="90" wrapText="1" readingOrder="1"/>
    </xf>
    <xf numFmtId="0" fontId="6" fillId="4" borderId="18" xfId="0" applyFont="1" applyFill="1" applyBorder="1" applyAlignment="1">
      <alignment horizontal="left" vertical="top" textRotation="90" wrapText="1" readingOrder="1"/>
    </xf>
    <xf numFmtId="0" fontId="6" fillId="7" borderId="19" xfId="0" applyFont="1" applyFill="1" applyBorder="1" applyAlignment="1">
      <alignment horizontal="left" vertical="top" wrapText="1" readingOrder="1"/>
    </xf>
    <xf numFmtId="0" fontId="11" fillId="8" borderId="23" xfId="0" applyFont="1" applyFill="1" applyBorder="1" applyAlignment="1">
      <alignment horizontal="center" vertical="center" textRotation="90" wrapText="1" readingOrder="1"/>
    </xf>
    <xf numFmtId="0" fontId="6" fillId="7" borderId="23" xfId="0" applyFont="1" applyFill="1" applyBorder="1" applyAlignment="1">
      <alignment horizontal="left" vertical="top" textRotation="90" wrapText="1" readingOrder="1"/>
    </xf>
    <xf numFmtId="0" fontId="7" fillId="7" borderId="23" xfId="0" applyFont="1" applyFill="1" applyBorder="1" applyAlignment="1">
      <alignment horizontal="left" vertical="top" textRotation="90" wrapText="1" readingOrder="1"/>
    </xf>
    <xf numFmtId="0" fontId="6" fillId="4" borderId="23" xfId="0" applyFont="1" applyFill="1" applyBorder="1" applyAlignment="1">
      <alignment horizontal="left" vertical="top" textRotation="90" wrapText="1" readingOrder="1"/>
    </xf>
    <xf numFmtId="0" fontId="11" fillId="8" borderId="28" xfId="0" applyFont="1" applyFill="1" applyBorder="1" applyAlignment="1">
      <alignment horizontal="center" vertical="center" textRotation="90" wrapText="1" readingOrder="1"/>
    </xf>
    <xf numFmtId="0" fontId="7" fillId="7" borderId="28" xfId="0" applyFont="1" applyFill="1" applyBorder="1" applyAlignment="1">
      <alignment horizontal="left" vertical="top" textRotation="90" wrapText="1" readingOrder="1"/>
    </xf>
    <xf numFmtId="0" fontId="5" fillId="11" borderId="37"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11" fillId="8" borderId="33" xfId="0" applyFont="1" applyFill="1" applyBorder="1" applyAlignment="1">
      <alignment horizontal="center" vertical="center" textRotation="90" wrapText="1" readingOrder="1"/>
    </xf>
    <xf numFmtId="0" fontId="9" fillId="8" borderId="33" xfId="0" applyFont="1" applyFill="1" applyBorder="1" applyAlignment="1">
      <alignment horizontal="justify" vertical="center" wrapText="1" readingOrder="1"/>
    </xf>
    <xf numFmtId="0" fontId="9" fillId="8" borderId="33" xfId="0" applyFont="1" applyFill="1" applyBorder="1" applyAlignment="1">
      <alignment horizontal="center" vertical="center" textRotation="90" wrapText="1" readingOrder="1"/>
    </xf>
    <xf numFmtId="0" fontId="9" fillId="8" borderId="33" xfId="0" applyFont="1" applyFill="1" applyBorder="1" applyAlignment="1">
      <alignment vertical="center" wrapText="1" readingOrder="1"/>
    </xf>
    <xf numFmtId="0" fontId="9" fillId="8" borderId="33" xfId="0" applyFont="1" applyFill="1" applyBorder="1" applyAlignment="1">
      <alignment horizontal="center" vertical="center" textRotation="90" wrapText="1"/>
    </xf>
    <xf numFmtId="0" fontId="9" fillId="4" borderId="33" xfId="0" applyFont="1" applyFill="1" applyBorder="1" applyAlignment="1">
      <alignment horizontal="center" vertical="center" textRotation="90" wrapText="1"/>
    </xf>
    <xf numFmtId="0" fontId="9" fillId="8" borderId="34" xfId="0" applyFont="1" applyFill="1" applyBorder="1" applyAlignment="1">
      <alignment vertical="center" wrapText="1" readingOrder="1"/>
    </xf>
    <xf numFmtId="0" fontId="6" fillId="7" borderId="41" xfId="0" applyFont="1" applyFill="1" applyBorder="1" applyAlignment="1">
      <alignment horizontal="center" vertical="center" wrapText="1" readingOrder="1"/>
    </xf>
    <xf numFmtId="0" fontId="7" fillId="7" borderId="5" xfId="0" applyFont="1" applyFill="1" applyBorder="1" applyAlignment="1">
      <alignment horizontal="center" vertical="center" wrapText="1" readingOrder="1"/>
    </xf>
    <xf numFmtId="0" fontId="9" fillId="12" borderId="2" xfId="0" applyFont="1" applyFill="1" applyBorder="1" applyAlignment="1">
      <alignment horizontal="left" vertical="top" textRotation="90" wrapText="1" readingOrder="1"/>
    </xf>
    <xf numFmtId="0" fontId="0" fillId="0" borderId="0" xfId="0" applyAlignment="1">
      <alignment horizontal="center"/>
    </xf>
    <xf numFmtId="0" fontId="9" fillId="8" borderId="18" xfId="0" applyFont="1" applyFill="1" applyBorder="1" applyAlignment="1">
      <alignment horizontal="center" vertical="center" wrapText="1" readingOrder="1"/>
    </xf>
    <xf numFmtId="0" fontId="9" fillId="8" borderId="19" xfId="0" applyFont="1" applyFill="1" applyBorder="1" applyAlignment="1">
      <alignment horizontal="center" vertical="center" wrapText="1" readingOrder="1"/>
    </xf>
    <xf numFmtId="0" fontId="9" fillId="8" borderId="8" xfId="0" applyFont="1" applyFill="1" applyBorder="1" applyAlignment="1">
      <alignment horizontal="center" vertical="center" wrapText="1" readingOrder="1"/>
    </xf>
    <xf numFmtId="0" fontId="9" fillId="8" borderId="9" xfId="0" applyFont="1" applyFill="1" applyBorder="1" applyAlignment="1">
      <alignment horizontal="center" vertical="center" wrapText="1" readingOrder="1"/>
    </xf>
    <xf numFmtId="0" fontId="9" fillId="8" borderId="23"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28" xfId="0" applyFont="1" applyFill="1" applyBorder="1" applyAlignment="1">
      <alignment horizontal="center" vertical="center" wrapText="1" readingOrder="1"/>
    </xf>
    <xf numFmtId="0" fontId="12" fillId="0" borderId="33" xfId="0" applyFont="1" applyBorder="1" applyAlignment="1">
      <alignment horizontal="center" vertical="center" wrapText="1"/>
    </xf>
    <xf numFmtId="0" fontId="9" fillId="8" borderId="2" xfId="0" applyFont="1" applyFill="1" applyBorder="1" applyAlignment="1">
      <alignment horizontal="center" vertical="center" wrapText="1" readingOrder="1"/>
    </xf>
    <xf numFmtId="0" fontId="9" fillId="8" borderId="13" xfId="0" applyFont="1" applyFill="1" applyBorder="1" applyAlignment="1">
      <alignment horizontal="center" vertical="center" wrapText="1" readingOrder="1"/>
    </xf>
    <xf numFmtId="0" fontId="12" fillId="0" borderId="23" xfId="0" applyFont="1" applyBorder="1" applyAlignment="1">
      <alignment horizontal="center" vertical="center" wrapText="1"/>
    </xf>
    <xf numFmtId="0" fontId="6" fillId="7" borderId="28" xfId="0" applyFont="1" applyFill="1" applyBorder="1" applyAlignment="1">
      <alignment horizontal="center" vertical="center" wrapText="1" readingOrder="1"/>
    </xf>
    <xf numFmtId="0" fontId="6" fillId="7" borderId="18" xfId="0" applyFont="1" applyFill="1" applyBorder="1" applyAlignment="1">
      <alignment horizontal="center" vertical="center" wrapText="1" readingOrder="1"/>
    </xf>
    <xf numFmtId="0" fontId="6" fillId="7" borderId="2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2" fillId="0" borderId="0" xfId="0" applyFont="1"/>
    <xf numFmtId="0" fontId="0" fillId="0" borderId="0" xfId="0" applyAlignment="1">
      <alignment horizontal="center" vertical="center"/>
    </xf>
    <xf numFmtId="0" fontId="2" fillId="0" borderId="0" xfId="0" applyFont="1" applyAlignment="1"/>
    <xf numFmtId="0" fontId="16" fillId="0" borderId="7" xfId="0" applyFont="1" applyBorder="1" applyAlignment="1">
      <alignment horizontal="center" vertical="center" wrapText="1"/>
    </xf>
    <xf numFmtId="0" fontId="17" fillId="0" borderId="7" xfId="0" applyFont="1" applyBorder="1" applyAlignment="1">
      <alignment horizontal="center" vertical="center" wrapText="1"/>
    </xf>
    <xf numFmtId="0" fontId="1" fillId="2" borderId="2" xfId="0" applyFont="1" applyFill="1" applyBorder="1" applyAlignment="1">
      <alignment horizontal="center" vertical="center" textRotation="90" wrapText="1"/>
    </xf>
    <xf numFmtId="0" fontId="0" fillId="0" borderId="0" xfId="0" applyAlignment="1">
      <alignment vertical="center"/>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0" xfId="0" applyAlignment="1">
      <alignment textRotation="90"/>
    </xf>
    <xf numFmtId="0" fontId="1" fillId="2" borderId="23" xfId="0" applyFont="1" applyFill="1" applyBorder="1" applyAlignment="1">
      <alignment horizontal="center" vertical="center" wrapText="1"/>
    </xf>
    <xf numFmtId="17" fontId="0" fillId="0" borderId="8" xfId="0" applyNumberFormat="1" applyBorder="1" applyAlignment="1">
      <alignment horizontal="center" vertical="center" wrapText="1"/>
    </xf>
    <xf numFmtId="0" fontId="0" fillId="0" borderId="6" xfId="0" applyBorder="1" applyAlignment="1">
      <alignment horizontal="center" vertical="center" textRotation="90" wrapText="1"/>
    </xf>
    <xf numFmtId="0" fontId="0" fillId="0" borderId="23" xfId="0" applyBorder="1" applyAlignment="1">
      <alignment horizontal="center" vertical="center" wrapText="1"/>
    </xf>
    <xf numFmtId="0" fontId="0" fillId="0" borderId="0" xfId="0"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textRotation="90"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8" xfId="0" applyBorder="1" applyAlignment="1">
      <alignment horizontal="center" vertical="center" textRotation="90" wrapText="1"/>
    </xf>
    <xf numFmtId="0" fontId="0" fillId="0" borderId="9" xfId="0" applyBorder="1" applyAlignment="1">
      <alignment horizontal="center" vertical="center" textRotation="90" wrapText="1"/>
    </xf>
    <xf numFmtId="0" fontId="0" fillId="0" borderId="9" xfId="0"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23" xfId="0" applyFont="1" applyFill="1" applyBorder="1" applyAlignment="1">
      <alignment horizontal="center" vertical="center" wrapText="1"/>
    </xf>
    <xf numFmtId="0" fontId="0" fillId="0" borderId="6" xfId="0" applyBorder="1" applyAlignment="1">
      <alignment horizontal="center" vertical="center" textRotation="90" wrapText="1"/>
    </xf>
    <xf numFmtId="0" fontId="0" fillId="0" borderId="32" xfId="0" applyBorder="1" applyAlignment="1">
      <alignment horizontal="center" vertical="center" wrapText="1"/>
    </xf>
    <xf numFmtId="0" fontId="1" fillId="2" borderId="2" xfId="0" applyFont="1" applyFill="1" applyBorder="1" applyAlignment="1">
      <alignment horizontal="center" vertical="center" textRotation="90" wrapText="1"/>
    </xf>
    <xf numFmtId="0" fontId="20" fillId="0" borderId="0" xfId="0" applyFont="1"/>
    <xf numFmtId="0" fontId="0" fillId="0" borderId="33" xfId="0" applyBorder="1" applyAlignment="1">
      <alignment horizontal="center" vertical="center" wrapText="1"/>
    </xf>
    <xf numFmtId="0" fontId="20" fillId="0" borderId="8" xfId="0" applyFont="1" applyBorder="1" applyAlignment="1">
      <alignment horizontal="center" vertical="center" textRotation="90" wrapText="1"/>
    </xf>
    <xf numFmtId="0" fontId="20" fillId="0" borderId="9" xfId="0" applyFont="1" applyBorder="1" applyAlignment="1">
      <alignment horizontal="center" vertical="center" textRotation="90" wrapText="1"/>
    </xf>
    <xf numFmtId="0" fontId="21" fillId="0" borderId="0" xfId="0" applyFont="1"/>
    <xf numFmtId="0" fontId="20" fillId="0" borderId="6" xfId="0" applyFont="1" applyBorder="1" applyAlignment="1">
      <alignment horizontal="center" vertical="center" wrapText="1"/>
    </xf>
    <xf numFmtId="0" fontId="9" fillId="8" borderId="8" xfId="0" applyFont="1" applyFill="1" applyBorder="1" applyAlignment="1">
      <alignment horizontal="center" vertical="center" textRotation="90" wrapText="1" readingOrder="1"/>
    </xf>
    <xf numFmtId="0" fontId="9" fillId="8" borderId="23" xfId="0" applyFont="1" applyFill="1" applyBorder="1" applyAlignment="1">
      <alignment horizontal="center" vertical="center" textRotation="90" wrapText="1" readingOrder="1"/>
    </xf>
    <xf numFmtId="0" fontId="12" fillId="0" borderId="8" xfId="0" applyFont="1" applyBorder="1" applyAlignment="1">
      <alignment horizontal="center" vertical="center" textRotation="90"/>
    </xf>
    <xf numFmtId="0" fontId="12" fillId="0" borderId="23" xfId="0" applyFont="1" applyBorder="1" applyAlignment="1">
      <alignment horizontal="center" vertical="center" textRotation="90"/>
    </xf>
    <xf numFmtId="0" fontId="0" fillId="0" borderId="0" xfId="0" applyAlignment="1">
      <alignment horizontal="center"/>
    </xf>
    <xf numFmtId="0" fontId="12" fillId="9" borderId="8" xfId="0" applyFont="1" applyFill="1" applyBorder="1" applyAlignment="1">
      <alignment horizontal="center" vertical="center" textRotation="90"/>
    </xf>
    <xf numFmtId="0" fontId="12" fillId="9" borderId="23" xfId="0" applyFont="1" applyFill="1" applyBorder="1" applyAlignment="1">
      <alignment horizontal="center" vertical="center" textRotation="90"/>
    </xf>
    <xf numFmtId="0" fontId="9" fillId="8" borderId="23" xfId="0" applyFont="1" applyFill="1" applyBorder="1" applyAlignment="1">
      <alignment horizontal="center" vertical="center" wrapText="1" readingOrder="1"/>
    </xf>
    <xf numFmtId="0" fontId="6" fillId="7" borderId="38" xfId="0" applyFont="1" applyFill="1" applyBorder="1" applyAlignment="1">
      <alignment horizontal="center" vertical="center" wrapText="1" readingOrder="1"/>
    </xf>
    <xf numFmtId="0" fontId="6" fillId="7" borderId="21" xfId="0" applyFont="1" applyFill="1" applyBorder="1" applyAlignment="1">
      <alignment horizontal="center" vertical="center" wrapText="1" readingOrder="1"/>
    </xf>
    <xf numFmtId="0" fontId="7" fillId="7" borderId="17" xfId="0" applyFont="1" applyFill="1" applyBorder="1" applyAlignment="1">
      <alignment horizontal="center" vertical="center" wrapText="1" readingOrder="1"/>
    </xf>
    <xf numFmtId="0" fontId="7" fillId="7" borderId="22" xfId="0" applyFont="1" applyFill="1" applyBorder="1" applyAlignment="1">
      <alignment horizontal="center" vertical="center" wrapText="1" readingOrder="1"/>
    </xf>
    <xf numFmtId="0" fontId="7" fillId="7" borderId="27" xfId="0" applyFont="1" applyFill="1" applyBorder="1" applyAlignment="1">
      <alignment horizontal="center" vertical="center" wrapText="1" readingOrder="1"/>
    </xf>
    <xf numFmtId="0" fontId="5" fillId="11" borderId="37" xfId="0" applyFont="1" applyFill="1" applyBorder="1" applyAlignment="1">
      <alignment horizontal="center" vertical="center" wrapText="1" readingOrder="1"/>
    </xf>
    <xf numFmtId="0" fontId="5" fillId="11" borderId="20" xfId="0" applyFont="1" applyFill="1" applyBorder="1" applyAlignment="1">
      <alignment horizontal="center" vertical="center" wrapText="1" readingOrder="1"/>
    </xf>
    <xf numFmtId="0" fontId="5" fillId="11" borderId="40" xfId="0" applyFont="1" applyFill="1" applyBorder="1" applyAlignment="1">
      <alignment horizontal="center" vertical="center" wrapText="1" readingOrder="1"/>
    </xf>
    <xf numFmtId="0" fontId="6" fillId="7" borderId="16" xfId="0" applyFont="1" applyFill="1" applyBorder="1" applyAlignment="1">
      <alignment horizontal="center" vertical="center" wrapText="1" readingOrder="1"/>
    </xf>
    <xf numFmtId="0" fontId="6" fillId="7" borderId="26" xfId="0" applyFont="1" applyFill="1" applyBorder="1" applyAlignment="1">
      <alignment horizontal="center" vertical="center" wrapText="1" readingOrder="1"/>
    </xf>
    <xf numFmtId="0" fontId="7" fillId="7" borderId="7" xfId="0" applyFont="1" applyFill="1" applyBorder="1" applyAlignment="1">
      <alignment horizontal="center" vertical="center" wrapText="1" readingOrder="1"/>
    </xf>
    <xf numFmtId="0" fontId="8" fillId="8" borderId="8" xfId="0" applyFont="1" applyFill="1" applyBorder="1" applyAlignment="1">
      <alignment horizontal="center" vertical="center" textRotation="90" wrapText="1"/>
    </xf>
    <xf numFmtId="0" fontId="8" fillId="8" borderId="23" xfId="0" applyFont="1" applyFill="1" applyBorder="1" applyAlignment="1">
      <alignment horizontal="center" vertical="center" textRotation="90" wrapText="1"/>
    </xf>
    <xf numFmtId="0" fontId="9" fillId="8" borderId="8" xfId="0" applyFont="1" applyFill="1" applyBorder="1" applyAlignment="1">
      <alignment horizontal="center" vertical="center" wrapText="1" readingOrder="1"/>
    </xf>
    <xf numFmtId="0" fontId="9" fillId="8" borderId="24" xfId="0" applyFont="1" applyFill="1" applyBorder="1" applyAlignment="1">
      <alignment horizontal="center" vertical="center" wrapText="1" readingOrder="1"/>
    </xf>
    <xf numFmtId="0" fontId="9" fillId="8" borderId="29" xfId="0" applyFont="1" applyFill="1" applyBorder="1" applyAlignment="1">
      <alignment horizontal="center" vertical="center" wrapText="1" readingOrder="1"/>
    </xf>
    <xf numFmtId="0" fontId="5" fillId="10" borderId="15" xfId="0" applyFont="1" applyFill="1" applyBorder="1" applyAlignment="1">
      <alignment horizontal="center" vertical="center" wrapText="1" readingOrder="1"/>
    </xf>
    <xf numFmtId="0" fontId="5" fillId="10" borderId="20" xfId="0" applyFont="1" applyFill="1" applyBorder="1" applyAlignment="1">
      <alignment horizontal="center" vertical="center" wrapText="1" readingOrder="1"/>
    </xf>
    <xf numFmtId="0" fontId="6" fillId="7" borderId="39" xfId="0" applyFont="1" applyFill="1" applyBorder="1" applyAlignment="1">
      <alignment horizontal="center" vertical="center" wrapText="1" readingOrder="1"/>
    </xf>
    <xf numFmtId="0" fontId="8" fillId="8" borderId="28" xfId="0" applyFont="1" applyFill="1" applyBorder="1" applyAlignment="1">
      <alignment horizontal="center" vertical="center" textRotation="90" wrapText="1"/>
    </xf>
    <xf numFmtId="0" fontId="9" fillId="8" borderId="28" xfId="0" applyFont="1" applyFill="1" applyBorder="1" applyAlignment="1">
      <alignment horizontal="center" vertical="center" wrapText="1" readingOrder="1"/>
    </xf>
    <xf numFmtId="0" fontId="9" fillId="8" borderId="28" xfId="0" applyFont="1" applyFill="1" applyBorder="1" applyAlignment="1">
      <alignment horizontal="center" vertical="center" textRotation="90" wrapText="1" readingOrder="1"/>
    </xf>
    <xf numFmtId="0" fontId="5" fillId="6" borderId="15" xfId="0" applyFont="1" applyFill="1" applyBorder="1" applyAlignment="1">
      <alignment horizontal="center" vertical="center" textRotation="90" wrapText="1" readingOrder="1"/>
    </xf>
    <xf numFmtId="0" fontId="5" fillId="6" borderId="20" xfId="0" applyFont="1" applyFill="1" applyBorder="1" applyAlignment="1">
      <alignment horizontal="center" vertical="center" textRotation="90" wrapText="1" readingOrder="1"/>
    </xf>
    <xf numFmtId="0" fontId="5" fillId="6" borderId="25" xfId="0" applyFont="1" applyFill="1" applyBorder="1" applyAlignment="1">
      <alignment horizontal="center" vertical="center" textRotation="90" wrapText="1" readingOrder="1"/>
    </xf>
    <xf numFmtId="0" fontId="9" fillId="4" borderId="23" xfId="0" applyFont="1" applyFill="1" applyBorder="1" applyAlignment="1">
      <alignment horizontal="center" vertical="center" textRotation="90" wrapText="1" readingOrder="1"/>
    </xf>
    <xf numFmtId="0" fontId="9" fillId="4" borderId="28" xfId="0" applyFont="1" applyFill="1" applyBorder="1" applyAlignment="1">
      <alignment horizontal="center" vertical="center" textRotation="90" wrapText="1" readingOrder="1"/>
    </xf>
    <xf numFmtId="0" fontId="11" fillId="8" borderId="23" xfId="0" applyFont="1" applyFill="1" applyBorder="1" applyAlignment="1">
      <alignment horizontal="center" vertical="center" textRotation="90" wrapText="1"/>
    </xf>
    <xf numFmtId="0" fontId="11" fillId="8" borderId="28" xfId="0" applyFont="1" applyFill="1" applyBorder="1" applyAlignment="1">
      <alignment horizontal="center" vertical="center" textRotation="90" wrapText="1"/>
    </xf>
    <xf numFmtId="0" fontId="10" fillId="8" borderId="23" xfId="0" applyFont="1" applyFill="1" applyBorder="1" applyAlignment="1">
      <alignment horizontal="center" vertical="center" wrapText="1" readingOrder="1"/>
    </xf>
    <xf numFmtId="0" fontId="10" fillId="8" borderId="28" xfId="0" applyFont="1" applyFill="1" applyBorder="1" applyAlignment="1">
      <alignment horizontal="center" vertical="center" wrapText="1" readingOrder="1"/>
    </xf>
    <xf numFmtId="0" fontId="9" fillId="8" borderId="23" xfId="0" applyFont="1" applyFill="1" applyBorder="1" applyAlignment="1">
      <alignment horizontal="center" vertical="center" textRotation="90" readingOrder="1"/>
    </xf>
    <xf numFmtId="0" fontId="9" fillId="8" borderId="28" xfId="0" applyFont="1" applyFill="1" applyBorder="1" applyAlignment="1">
      <alignment horizontal="center" vertical="center" textRotation="90" readingOrder="1"/>
    </xf>
    <xf numFmtId="0" fontId="9" fillId="8" borderId="23" xfId="0" applyFont="1" applyFill="1" applyBorder="1" applyAlignment="1">
      <alignment horizontal="center" vertical="center" textRotation="90" wrapText="1"/>
    </xf>
    <xf numFmtId="0" fontId="9" fillId="8" borderId="28" xfId="0" applyFont="1" applyFill="1" applyBorder="1" applyAlignment="1">
      <alignment horizontal="center" vertical="center" textRotation="90" wrapText="1"/>
    </xf>
    <xf numFmtId="0" fontId="9" fillId="9" borderId="23" xfId="0" applyFont="1" applyFill="1" applyBorder="1" applyAlignment="1">
      <alignment horizontal="center" vertical="center" textRotation="90" wrapText="1"/>
    </xf>
    <xf numFmtId="0" fontId="9" fillId="9" borderId="28" xfId="0" applyFont="1" applyFill="1" applyBorder="1" applyAlignment="1">
      <alignment horizontal="center" vertical="center" textRotation="90" wrapText="1"/>
    </xf>
    <xf numFmtId="0" fontId="0" fillId="0" borderId="0" xfId="0" applyAlignment="1">
      <alignment horizontal="left" vertical="center" wrapText="1"/>
    </xf>
    <xf numFmtId="0" fontId="0" fillId="0" borderId="0" xfId="0" applyAlignment="1">
      <alignment horizontal="left" vertical="center"/>
    </xf>
    <xf numFmtId="0" fontId="2" fillId="0" borderId="23" xfId="0" applyFont="1" applyBorder="1" applyAlignment="1">
      <alignment vertical="center" wrapText="1"/>
    </xf>
    <xf numFmtId="0" fontId="0" fillId="0" borderId="23" xfId="0" applyBorder="1" applyAlignment="1">
      <alignment horizontal="left" vertical="center" wrapText="1"/>
    </xf>
    <xf numFmtId="0" fontId="0" fillId="0" borderId="23" xfId="0" applyBorder="1" applyAlignment="1">
      <alignment horizontal="left" vertical="center"/>
    </xf>
    <xf numFmtId="0" fontId="9" fillId="8" borderId="43" xfId="0" applyFont="1" applyFill="1" applyBorder="1" applyAlignment="1">
      <alignment horizontal="center" vertical="center" wrapText="1" readingOrder="1"/>
    </xf>
    <xf numFmtId="0" fontId="9" fillId="8" borderId="46" xfId="0" applyFont="1" applyFill="1" applyBorder="1" applyAlignment="1">
      <alignment horizontal="center" vertical="center" wrapText="1" readingOrder="1"/>
    </xf>
    <xf numFmtId="0" fontId="13" fillId="0" borderId="11" xfId="0" applyFont="1" applyBorder="1" applyAlignment="1">
      <alignment horizontal="center" vertical="center" wrapText="1" readingOrder="1"/>
    </xf>
    <xf numFmtId="0" fontId="13" fillId="0" borderId="31" xfId="0" applyFont="1" applyBorder="1" applyAlignment="1">
      <alignment horizontal="center" vertical="center" wrapText="1" readingOrder="1"/>
    </xf>
    <xf numFmtId="0" fontId="13" fillId="0" borderId="41" xfId="0" applyFont="1" applyBorder="1" applyAlignment="1">
      <alignment horizontal="center" vertical="center" wrapText="1" readingOrder="1"/>
    </xf>
    <xf numFmtId="0" fontId="13" fillId="0" borderId="12" xfId="0" applyFont="1" applyBorder="1" applyAlignment="1">
      <alignment horizontal="center" vertical="center" wrapText="1" readingOrder="1"/>
    </xf>
    <xf numFmtId="0" fontId="13" fillId="0" borderId="32" xfId="0" applyFont="1" applyBorder="1" applyAlignment="1">
      <alignment horizontal="center" vertical="center" wrapText="1" readingOrder="1"/>
    </xf>
    <xf numFmtId="0" fontId="13" fillId="0" borderId="44" xfId="0" applyFont="1" applyBorder="1" applyAlignment="1">
      <alignment horizontal="center" vertical="center" wrapText="1" readingOrder="1"/>
    </xf>
    <xf numFmtId="0" fontId="9" fillId="8" borderId="42" xfId="0" applyFont="1" applyFill="1" applyBorder="1" applyAlignment="1">
      <alignment horizontal="center" vertical="center" wrapText="1" readingOrder="1"/>
    </xf>
    <xf numFmtId="0" fontId="9" fillId="8" borderId="45" xfId="0" applyFont="1" applyFill="1" applyBorder="1" applyAlignment="1">
      <alignment horizontal="center" vertical="center" wrapText="1" readingOrder="1"/>
    </xf>
    <xf numFmtId="0" fontId="9" fillId="8" borderId="13" xfId="0" applyFont="1" applyFill="1" applyBorder="1" applyAlignment="1">
      <alignment horizontal="center" vertical="center" textRotation="90" wrapText="1" readingOrder="1"/>
    </xf>
    <xf numFmtId="0" fontId="9" fillId="8" borderId="33" xfId="0" applyFont="1" applyFill="1" applyBorder="1" applyAlignment="1">
      <alignment horizontal="center" vertical="center" textRotation="90" wrapText="1" readingOrder="1"/>
    </xf>
    <xf numFmtId="0" fontId="9" fillId="4" borderId="13" xfId="0" applyFont="1" applyFill="1" applyBorder="1" applyAlignment="1">
      <alignment horizontal="center" vertical="center" textRotation="90" wrapText="1" readingOrder="1"/>
    </xf>
    <xf numFmtId="0" fontId="9" fillId="4" borderId="33" xfId="0" applyFont="1" applyFill="1" applyBorder="1" applyAlignment="1">
      <alignment horizontal="center" vertical="center" textRotation="90" wrapText="1" readingOrder="1"/>
    </xf>
    <xf numFmtId="0" fontId="9" fillId="4" borderId="8" xfId="0" applyFont="1" applyFill="1" applyBorder="1" applyAlignment="1">
      <alignment horizontal="center" vertical="center" textRotation="90" wrapText="1" readingOrder="1"/>
    </xf>
    <xf numFmtId="0" fontId="9" fillId="8" borderId="13" xfId="0" applyFont="1" applyFill="1" applyBorder="1" applyAlignment="1">
      <alignment horizontal="center" vertical="center" wrapText="1" readingOrder="1"/>
    </xf>
    <xf numFmtId="0" fontId="9" fillId="8" borderId="33" xfId="0" applyFont="1" applyFill="1" applyBorder="1" applyAlignment="1">
      <alignment horizontal="center" vertical="center" wrapText="1" readingOrder="1"/>
    </xf>
    <xf numFmtId="0" fontId="1" fillId="2" borderId="2" xfId="0" applyFont="1" applyFill="1" applyBorder="1" applyAlignment="1">
      <alignment horizontal="center" vertical="center" textRotation="90" wrapText="1"/>
    </xf>
    <xf numFmtId="0" fontId="0" fillId="0" borderId="30" xfId="0" applyFill="1" applyBorder="1" applyAlignment="1">
      <alignment horizontal="left" vertical="center" wrapText="1"/>
    </xf>
    <xf numFmtId="0" fontId="0" fillId="0" borderId="0" xfId="0" applyFill="1" applyBorder="1" applyAlignment="1">
      <alignment horizontal="left" vertical="center" wrapText="1"/>
    </xf>
    <xf numFmtId="0" fontId="18" fillId="0" borderId="0" xfId="0" applyFont="1" applyAlignment="1">
      <alignment horizontal="center" vertical="center"/>
    </xf>
  </cellXfs>
  <cellStyles count="3">
    <cellStyle name="Normal" xfId="0" builtinId="0"/>
    <cellStyle name="Normal 2" xfId="1" xr:uid="{8695ADD9-01D0-4EDC-985B-3E4D67ADFF48}"/>
    <cellStyle name="Normal 3" xfId="2" xr:uid="{FAAB6825-0D25-4F93-88F0-9983F5989751}"/>
  </cellStyles>
  <dxfs count="63">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bottom" textRotation="0" wrapText="0" indent="0" justifyLastLine="0" shrinkToFit="0" readingOrder="0"/>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jdelaparra_invias_gov_co/Documents/1.%20TELETRABAJO%202020/1.%20PASO%20A%20PASO/FASE%20III/RIESGOS/Matriz%20riesgos%202020%20Dic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 ANTERIOR"/>
      <sheetName val="Mapa de riesgos"/>
      <sheetName val="Control Avances"/>
      <sheetName val="Control de Cambios"/>
      <sheetName val="Etapa"/>
    </sheetNames>
    <sheetDataSet>
      <sheetData sheetId="0">
        <row r="3">
          <cell r="A3" t="str">
            <v>1.	Prevenir hechos de corrupción, mediante la implementación de las acciones del Plan Anticorrupción y de Atención al Ciudadano, generando credibilidad y confianza al ciudadano.</v>
          </cell>
          <cell r="B3" t="str">
            <v>2.	Gestionar sistemas de información integrados, interoperando con otras entidades, para una oportuna y eficiente gestión.</v>
          </cell>
          <cell r="C3" t="str">
            <v>3.	Modernizar la estructura organizacional del INVIAS, de acuerdo a las necesidades y políticas actuales que demanda la entidad para satisfacer a los grupos de valor.</v>
          </cell>
          <cell r="D3" t="str">
            <v>4.	Promover la articulación interinstitucional, mediante el suministro de equipos y tecnologías inteligentes de comunicación, requeridos por el Programa de Seguridad en las Carreteras Nacionales, para garantizar la seguridad y movilidad en las vías primarias del País.</v>
          </cell>
          <cell r="E3" t="str">
            <v>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v>
          </cell>
          <cell r="F3" t="str">
            <v>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v>
          </cell>
          <cell r="G3" t="str">
            <v>7.	Identificar, desarrollar, activar e implementar nuevas opciones de financiamiento a corto, mediano y largo plazo, para desarrollar la red vial a cargo.</v>
          </cell>
          <cell r="H3" t="str">
            <v>8.	Mantener, rehabilitar y mejorar la infraestructura vial intermodal, mediante el desarrollo de programas estratégicos para la conectividad del país.</v>
          </cell>
          <cell r="I3" t="str">
            <v>9.	Realizar las acciones señaladas en el Plan Maestro de Transporte Intermodal - PMTI, mediante la gestión de recursos presupuestales que permitan fortalecer la intermodalidad de la infraestructura de transporte.</v>
          </cell>
          <cell r="J3" t="str">
            <v>10.	Desarrollar los estudios, investigaciones y regulaciones normativas, que propendan por la conectividad vial y competitividad desde los territorios, incorporando las mejores tecnologías que requiere el país.</v>
          </cell>
          <cell r="K3" t="str">
            <v>11.	Implementar estrategias y líneas de acción para fortalecer los criterios de sostenibilidad en la gestión institucional y en el ciclo de vida de los proyectos de infraestructura de transporte.</v>
          </cell>
          <cell r="L3" t="str">
            <v>NOMBRE PROCESO</v>
          </cell>
          <cell r="M3" t="str">
            <v>ID</v>
          </cell>
          <cell r="U3" t="str">
            <v>DESCRIPCIÓN DEL RIESGO</v>
          </cell>
          <cell r="V3" t="str">
            <v>¿ Riesgo Vigente?</v>
          </cell>
          <cell r="AA3" t="str">
            <v>CLASIFICACIÓN</v>
          </cell>
          <cell r="AB3" t="str">
            <v>Tipo de Riesgo</v>
          </cell>
          <cell r="BI3" t="str">
            <v>CAUSA RAIZ</v>
          </cell>
          <cell r="BM3" t="str">
            <v>PROBABILIDAD</v>
          </cell>
          <cell r="BP3" t="str">
            <v>IMPACTO</v>
          </cell>
          <cell r="BS3" t="str">
            <v>Zona de Riesgo</v>
          </cell>
          <cell r="BT3" t="str">
            <v>ACTIVIDAD DE CONTROL N° 1</v>
          </cell>
          <cell r="CO3" t="str">
            <v>SOPORTE</v>
          </cell>
          <cell r="CP3" t="str">
            <v>RESPONSABLE</v>
          </cell>
          <cell r="CQ3" t="str">
            <v>TIEMPO</v>
          </cell>
          <cell r="CR3" t="str">
            <v>Nombre del Indicador</v>
          </cell>
          <cell r="CS3" t="str">
            <v>Formula del Indicador</v>
          </cell>
          <cell r="CT3" t="str">
            <v>ACTIVIDAD DE CONTROL N° 2</v>
          </cell>
          <cell r="DO3" t="str">
            <v>SOPORTE</v>
          </cell>
          <cell r="DP3" t="str">
            <v>RESPONSABLE</v>
          </cell>
          <cell r="DQ3" t="str">
            <v>TIEMPO</v>
          </cell>
          <cell r="DR3" t="str">
            <v>Nombre del Indicador</v>
          </cell>
          <cell r="DS3" t="str">
            <v>Formula del Indicador</v>
          </cell>
          <cell r="DT3" t="str">
            <v>ACTIVIDAD DE CONTROL N° 3</v>
          </cell>
          <cell r="EO3" t="str">
            <v>SOPORTE</v>
          </cell>
          <cell r="EP3" t="str">
            <v>RESPONSABLE</v>
          </cell>
          <cell r="EQ3" t="str">
            <v>TIEMPO</v>
          </cell>
          <cell r="ER3" t="str">
            <v>Nombre del Indicador</v>
          </cell>
          <cell r="ES3" t="str">
            <v>Formula del Indicador</v>
          </cell>
          <cell r="EV3" t="str">
            <v>OPCIÓN DE MANEJO</v>
          </cell>
          <cell r="FA3" t="str">
            <v>NIVEL DE RIESGO RESIDUAL</v>
          </cell>
        </row>
        <row r="4">
          <cell r="A4" t="str">
            <v>x</v>
          </cell>
          <cell r="L4" t="str">
            <v>DIRECCIONAMIENTO ESTRATEGICO Y PLANEACION INSTITUCIONAL</v>
          </cell>
          <cell r="M4" t="str">
            <v>R01</v>
          </cell>
          <cell r="U4" t="str">
            <v>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v>
          </cell>
          <cell r="V4" t="str">
            <v>Si</v>
          </cell>
          <cell r="AA4" t="str">
            <v>Riesgo Gestión Estratégico</v>
          </cell>
          <cell r="AB4" t="str">
            <v>Estratégicos</v>
          </cell>
          <cell r="BI4" t="str">
            <v xml:space="preserve">Debilidades por parte de los líderes de proceso en la identificación de riesgos de corrupción y definición de actividades de control para mitigar los posibles hechos de corrupción </v>
          </cell>
          <cell r="BT4" t="str">
            <v>Revisar anualmente la vigencia de la Política Institucional de Administración del Riesgo  , teniendo en cuenta el informe del Jefe Oficina Asesora de Planeación y los resultados de la estrategia de revisión participativa (aportes de actores internos y externos)</v>
          </cell>
          <cell r="CO4" t="str">
            <v>Política Institucional de Administración del Riesgo</v>
          </cell>
          <cell r="CP4" t="str">
            <v>Comité Institucional de Coordinación del Control Interno</v>
          </cell>
          <cell r="CQ4" t="str">
            <v>4° trimestre 2020
4° trimestre 2021
4° trimestre 2022</v>
          </cell>
          <cell r="CR4" t="str">
            <v>Revisión de la Política Institucional de Administración del Riesgo</v>
          </cell>
          <cell r="CS4" t="str">
            <v># de revisiones efectuadas a la Política Institucional de Administración del Riesgo  / # de revisiones programadas a la Política Institucional de Administración del Riesgo</v>
          </cell>
          <cell r="CT4" t="str">
            <v>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v>
          </cell>
          <cell r="DO4" t="str">
            <v>Encuentros con los facilitadores del MIPG
Lineamientos
Talleres prácticos y mesas de trabajo</v>
          </cell>
          <cell r="DP4" t="str">
            <v>Coordinador del Grupo de Planeamiento Institucional</v>
          </cell>
          <cell r="DQ4" t="str">
            <v>4° trimestre 2020
4° trimestre 2021
4° trimestre 2022</v>
          </cell>
          <cell r="DR4" t="str">
            <v xml:space="preserve">Procesos asesorados en la implementación de la política Institucional de Administración del Riesgo </v>
          </cell>
          <cell r="DS4" t="str">
            <v xml:space="preserve"> Numero de procesos asesorados en la implementación de la política Institucional de Administración del Riesgo</v>
          </cell>
          <cell r="DT4" t="str">
            <v>Los líderes de proceso , desarrollarán e implementarán procesos de control y gestión de riesgos , a través de su identificación, análisis, valoración, monitoreo y acciones de mejora</v>
          </cell>
          <cell r="EO4" t="str">
            <v>Controles implementados</v>
          </cell>
          <cell r="EP4" t="str">
            <v xml:space="preserve"> líderes de proceso</v>
          </cell>
          <cell r="EQ4" t="str">
            <v>4° trimestre 2020
4° trimestre 2021
4° trimestre 2022</v>
          </cell>
          <cell r="ER4" t="str">
            <v>Controles de riesgos de corrupción monitoreados</v>
          </cell>
          <cell r="ES4" t="str">
            <v># de Controles de riesgos de corrupción con reporte de monitoreo enviado a la Oficina Asesora de Planeación / # de Controles de riesgos de corrupción del mapa de corrupción vigente</v>
          </cell>
          <cell r="EV4" t="str">
            <v>Reducir</v>
          </cell>
          <cell r="EW4">
            <v>1</v>
          </cell>
          <cell r="EX4" t="str">
            <v>Rara Vez</v>
          </cell>
          <cell r="EY4">
            <v>5</v>
          </cell>
          <cell r="EZ4" t="str">
            <v>Catastrófico</v>
          </cell>
          <cell r="FA4">
            <v>5</v>
          </cell>
          <cell r="FB4" t="str">
            <v>Extremo</v>
          </cell>
        </row>
        <row r="5">
          <cell r="A5" t="str">
            <v>x</v>
          </cell>
          <cell r="L5" t="str">
            <v>DIRECCIONAMIENTO ESTRATEGICO Y PLANEACION INSTITUCIONAL</v>
          </cell>
          <cell r="M5" t="str">
            <v>R01</v>
          </cell>
          <cell r="U5" t="str">
            <v>Posibilidad de Materialización de hechos de corrupción</v>
          </cell>
          <cell r="V5" t="str">
            <v>No</v>
          </cell>
          <cell r="AA5" t="str">
            <v>Riesgo Gestión Estratégico</v>
          </cell>
          <cell r="AB5" t="str">
            <v>Estratégicos</v>
          </cell>
          <cell r="BI5" t="str">
            <v xml:space="preserve">Debilidades por parte de los líderes de proceso en la identificación de riesgos de corrupción y definición de actividades de control para mitigar los posibles hechos de corrupción </v>
          </cell>
          <cell r="BT5" t="str">
            <v>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v>
          </cell>
          <cell r="CO5" t="str">
            <v>Política Institucional de Administración del Riesgo</v>
          </cell>
          <cell r="CP5" t="str">
            <v>Comité Institucional de Coordinación del Control Interno</v>
          </cell>
          <cell r="CQ5" t="str">
            <v>4° trimestre 2019
4° trimestre 2020
4° trimestre 2021
4° trimestre 2022</v>
          </cell>
          <cell r="CR5" t="str">
            <v xml:space="preserve">Porcentaje de cumplimiento </v>
          </cell>
          <cell r="CS5" t="str">
            <v># de revisiones efectuadas a la Política Institucional de Administración del Riesgo  / # de revisiones programadas a la Política Institucional de Administración del Riesgo</v>
          </cell>
          <cell r="CT5" t="str">
            <v>No Aplica</v>
          </cell>
          <cell r="DO5" t="str">
            <v>No Aplica</v>
          </cell>
          <cell r="DP5" t="str">
            <v>No Aplica</v>
          </cell>
          <cell r="DQ5" t="str">
            <v>No Aplica</v>
          </cell>
          <cell r="DR5" t="str">
            <v>No Aplica</v>
          </cell>
          <cell r="DS5" t="str">
            <v>No Aplica</v>
          </cell>
          <cell r="DT5" t="str">
            <v>No Aplica</v>
          </cell>
          <cell r="EO5" t="str">
            <v>No Aplica</v>
          </cell>
          <cell r="EP5" t="str">
            <v>No Aplica</v>
          </cell>
          <cell r="EQ5" t="str">
            <v>No Aplica</v>
          </cell>
          <cell r="ER5" t="str">
            <v>No Aplica</v>
          </cell>
          <cell r="EV5" t="str">
            <v>Reducir</v>
          </cell>
          <cell r="EW5">
            <v>1</v>
          </cell>
          <cell r="EX5" t="str">
            <v>Rara Vez</v>
          </cell>
          <cell r="EY5">
            <v>5</v>
          </cell>
          <cell r="EZ5" t="str">
            <v>Catastrófico</v>
          </cell>
          <cell r="FA5">
            <v>5</v>
          </cell>
          <cell r="FB5" t="str">
            <v>Extremo</v>
          </cell>
        </row>
        <row r="6">
          <cell r="L6" t="str">
            <v>DIRECCIONAMIENTO ESTRATEGICO Y PLANEACION INSTITUCIONAL</v>
          </cell>
          <cell r="M6" t="str">
            <v>R02</v>
          </cell>
          <cell r="U6" t="str">
            <v>Posibilidad de pérdida Económica y Reputacional por suministro inoportuno, parcial y/o inexacto de avances en el cumplimiento de metas de gobierno, debido a  múltiples fuentes de información para medir los indicadores y deficiencias en la calidad de las herramientas tecnológicas</v>
          </cell>
          <cell r="V6" t="str">
            <v>Si</v>
          </cell>
          <cell r="AA6" t="str">
            <v>Riesgo Gestión Proceso</v>
          </cell>
          <cell r="AB6" t="str">
            <v>Operativos</v>
          </cell>
          <cell r="BI6" t="str">
            <v>Múltiples fuentes de información para medir los indicadores y deficiencias en la calidad de las herramientas tecnológicas</v>
          </cell>
          <cell r="BT6" t="str">
            <v xml:space="preserve">Diseñar una Herramienta Tecnológica , para facilitar oportuna consolidación de datos y  el reporte de medición de los  indicadores de metas de gobierno </v>
          </cell>
          <cell r="CO6" t="str">
            <v>Herramienta Tecnológica (tablero de control)</v>
          </cell>
          <cell r="CP6" t="str">
            <v>Jefe Oficina Asesora de Planeación y Coordinador de Sistemas de Información</v>
          </cell>
          <cell r="CQ6" t="str">
            <v>4° trimestre 2020</v>
          </cell>
          <cell r="CR6" t="str">
            <v>Porcentaje de cobertura de metas de gobierno en la herramienta:</v>
          </cell>
          <cell r="CS6" t="str">
            <v># de metas de gobierno cuyo reporte se encuentra en la herramienta tecnológica /  # de metas de gobierno</v>
          </cell>
          <cell r="CT6" t="str">
            <v>Participar en la elaboración de las fichas técnicas de los indicadores de metas de gobierno y en la definición de las fuentes para alimentar de cada una de las variables</v>
          </cell>
          <cell r="DO6" t="str">
            <v xml:space="preserve"> Fichas técnicas de los indicadores de metas de gobierno</v>
          </cell>
          <cell r="DP6" t="str">
            <v>Jefe Oficina Asesora de Planeación y lideres de proceso responsables de las metas de Gobierno</v>
          </cell>
          <cell r="DQ6" t="str">
            <v>1°, 2°, 3° y 4° trimestre 2020 (asesorías)</v>
          </cell>
          <cell r="DR6" t="str">
            <v xml:space="preserve">Porcentaje de indicadores con fuentes identificadas </v>
          </cell>
          <cell r="DS6" t="str">
            <v>#  de fichas técnicas de los indicadores de metas de gobierno con identificación de fuente de alimentación para cada  variables / #  de fichas técnicas de los indicadores de metas de gobierno</v>
          </cell>
          <cell r="DT6" t="str">
            <v>No Aplica</v>
          </cell>
          <cell r="EO6" t="str">
            <v>No Aplica</v>
          </cell>
          <cell r="EP6" t="str">
            <v>No Aplica</v>
          </cell>
          <cell r="EQ6" t="str">
            <v>No Aplica</v>
          </cell>
          <cell r="ER6" t="str">
            <v>No Aplica</v>
          </cell>
          <cell r="ES6" t="str">
            <v>No Aplica</v>
          </cell>
          <cell r="EV6" t="str">
            <v>Reducir</v>
          </cell>
          <cell r="EW6">
            <v>3</v>
          </cell>
          <cell r="EX6" t="str">
            <v>Posible</v>
          </cell>
          <cell r="EY6">
            <v>4</v>
          </cell>
          <cell r="EZ6" t="str">
            <v>Mayor</v>
          </cell>
          <cell r="FA6">
            <v>12</v>
          </cell>
          <cell r="FB6" t="str">
            <v>Extremo</v>
          </cell>
        </row>
        <row r="7">
          <cell r="L7" t="str">
            <v>DIRECCIONAMIENTO ESTRATEGICO Y PLANEACION INSTITUCIONAL</v>
          </cell>
          <cell r="M7" t="str">
            <v>R02</v>
          </cell>
          <cell r="U7" t="str">
            <v>Posible suministro inoportuno, parcial y/o inexacto de avances en el cumplimiento de metas de gobierno</v>
          </cell>
          <cell r="V7" t="str">
            <v>No</v>
          </cell>
          <cell r="AA7" t="str">
            <v>Riesgo Gestión Proceso</v>
          </cell>
          <cell r="AB7" t="str">
            <v>Operativos</v>
          </cell>
          <cell r="BI7" t="str">
            <v xml:space="preserve"> Múltiples fuentes de información para medir los indicadores </v>
          </cell>
          <cell r="BT7" t="str">
            <v>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v>
          </cell>
          <cell r="CO7" t="str">
            <v>Herramienta Tecnológica (tablero de control)</v>
          </cell>
          <cell r="CP7" t="str">
            <v>Jefe Oficina Asesora de Planeación y Coordinador de Sistemas de Información</v>
          </cell>
          <cell r="CQ7" t="str">
            <v>1° y 2° trimestre 2020</v>
          </cell>
          <cell r="CR7" t="str">
            <v>Porcentaje de cumplimiento</v>
          </cell>
          <cell r="CS7" t="str">
            <v># de metas de gobierno cuyo reporte se encuentra en la herramienta tecnológica /  # de metas de gobierno</v>
          </cell>
          <cell r="CT7" t="str">
            <v>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v>
          </cell>
          <cell r="DO7" t="str">
            <v xml:space="preserve"> Fichas técnicas de los indicadores de metas de gobierno</v>
          </cell>
          <cell r="DP7" t="str">
            <v>Jefe Oficina Asesora de Planeación y lideres de proceso responsables de las metas de Gobierno</v>
          </cell>
          <cell r="DQ7" t="str">
            <v>1°, 2°, 3° y 4° trimestre 2020 (asesorías)</v>
          </cell>
          <cell r="DR7" t="str">
            <v xml:space="preserve">Porcentaje de indicadores con fuentes identificadas </v>
          </cell>
          <cell r="DS7" t="str">
            <v>#  de fichas técnicas de los indicadores de metas de gobierno con identificación de fuente de alimentación para cada  variables / #  de fichas técnicas de los indicadores de metas de gobierno</v>
          </cell>
          <cell r="DT7" t="str">
            <v>No Aplica</v>
          </cell>
          <cell r="EO7" t="str">
            <v>No Aplica</v>
          </cell>
          <cell r="EP7" t="str">
            <v>No Aplica</v>
          </cell>
          <cell r="EQ7" t="str">
            <v>No Aplica</v>
          </cell>
          <cell r="ER7" t="str">
            <v>No Aplica</v>
          </cell>
          <cell r="ES7" t="str">
            <v>No Aplica</v>
          </cell>
          <cell r="EV7" t="str">
            <v>Reducir</v>
          </cell>
          <cell r="EW7">
            <v>3</v>
          </cell>
          <cell r="EX7" t="str">
            <v>Posible</v>
          </cell>
          <cell r="EY7">
            <v>4</v>
          </cell>
          <cell r="EZ7" t="str">
            <v>Mayor</v>
          </cell>
          <cell r="FA7">
            <v>12</v>
          </cell>
          <cell r="FB7" t="str">
            <v>Extremo</v>
          </cell>
        </row>
        <row r="8">
          <cell r="L8" t="str">
            <v>DIRECCIONAMIENTO ESTRATEGICO Y PLANEACION INSTITUCIONAL</v>
          </cell>
          <cell r="M8" t="str">
            <v>R03</v>
          </cell>
          <cell r="U8" t="str">
            <v xml:space="preserve">Posibilidad de pérdida Reputacional por Desarticulación entre el PND, PES, PEI y planes de Acción Anuales debido a Desconocimiento de las políticas de largo plazo y de los instrumentos de planeación </v>
          </cell>
          <cell r="V8" t="str">
            <v>Si</v>
          </cell>
          <cell r="AA8" t="str">
            <v>Riesgo Gestión Proceso</v>
          </cell>
          <cell r="AB8" t="str">
            <v>Operativos</v>
          </cell>
          <cell r="BI8" t="str">
            <v xml:space="preserve">Desconocimiento de las políticas de largo plazo y de los instrumentos de planeación </v>
          </cell>
          <cell r="BT8" t="str">
            <v>Convocar sesión del Comité Institucional de Gestión y Desempeño,  para que los miembros debatan y aprueben el Plan Estratégico Institucional PEI y el Plan de Acción Anual</v>
          </cell>
          <cell r="CO8" t="str">
            <v>Acta de comité aprobando los protocolos</v>
          </cell>
          <cell r="CP8" t="str">
            <v>Con apoyo del Oficial de seguridad y coordinadores de grupos de tecnología</v>
          </cell>
          <cell r="CQ8" t="str">
            <v>4° trimestre 2020</v>
          </cell>
          <cell r="CR8" t="str">
            <v xml:space="preserve">Alienación de los Objetivos Estratégicos Institucionales </v>
          </cell>
          <cell r="CS8" t="str">
            <v xml:space="preserve"> %  de alienación de los Objetivos Estratégicos Institucionales con uno o varios objetivos del Plan Nacional de Desarrollo </v>
          </cell>
          <cell r="CT8" t="str">
            <v>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v>
          </cell>
          <cell r="DO8" t="str">
            <v>* Lineamientos generales para la formulación de planes, programas y proyecto
* Socialización del PEI y PES cada cuatrienio
* Registros de asesorías a los lideres de proceso y/o Facilitadores del MIPG  en cada vigencia
* Actas de Comité</v>
          </cell>
          <cell r="DP8" t="str">
            <v>Jefe de la Oficina de Planeación y sus coordinadores de Grupo</v>
          </cell>
          <cell r="DQ8" t="str">
            <v>4° trimestre 2019(lineamientos PAA)
1°, 2°, 3° y 4° trimestre 2020 (asesorías)</v>
          </cell>
          <cell r="DR8" t="str">
            <v>Alineación en cascada de indicadores</v>
          </cell>
          <cell r="DS8" t="str">
            <v xml:space="preserve"> %  de alienación de lindicadores de gobierno con uno o varios objetivos del Plan Nacional de Desarrollo </v>
          </cell>
          <cell r="DT8" t="str">
            <v>No Aplica</v>
          </cell>
          <cell r="EO8" t="str">
            <v>No Aplica</v>
          </cell>
          <cell r="EP8" t="str">
            <v>No Aplica</v>
          </cell>
          <cell r="EQ8" t="str">
            <v>No Aplica</v>
          </cell>
          <cell r="ER8" t="str">
            <v>No Aplica</v>
          </cell>
          <cell r="ES8" t="str">
            <v>No Aplica</v>
          </cell>
          <cell r="EV8" t="str">
            <v>Reducir</v>
          </cell>
          <cell r="EW8">
            <v>1</v>
          </cell>
          <cell r="EX8" t="str">
            <v>Rara Vez</v>
          </cell>
          <cell r="EY8">
            <v>4</v>
          </cell>
          <cell r="EZ8" t="str">
            <v>Mayor</v>
          </cell>
          <cell r="FA8">
            <v>4</v>
          </cell>
          <cell r="FB8" t="str">
            <v>Alto</v>
          </cell>
        </row>
        <row r="9">
          <cell r="L9" t="str">
            <v>DIRECCIONAMIENTO ESTRATEGICO Y PLANEACION INSTITUCIONAL</v>
          </cell>
          <cell r="M9" t="str">
            <v>R03</v>
          </cell>
          <cell r="U9" t="str">
            <v>Posible desarticulación entre el PND, PES, PEI y planes de Acción Anuales</v>
          </cell>
          <cell r="V9" t="str">
            <v>No</v>
          </cell>
          <cell r="AA9" t="str">
            <v>Riesgo Gestión Proceso</v>
          </cell>
          <cell r="AB9" t="str">
            <v>Operativos</v>
          </cell>
          <cell r="BI9" t="str">
            <v xml:space="preserve">Desconocimiento de las políticas de largo plazo y de los instrumentos de planeación </v>
          </cell>
          <cell r="BT9" t="str">
            <v>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v>
          </cell>
          <cell r="CO9" t="str">
            <v>Memorandos y actas de comité</v>
          </cell>
          <cell r="CP9" t="str">
            <v xml:space="preserve"> Jefe de la Oficina de Planeación</v>
          </cell>
          <cell r="CQ9" t="str">
            <v>1° trimestre 2020 (PAA)</v>
          </cell>
          <cell r="CR9" t="str">
            <v>Alineación en cascada de indicadores</v>
          </cell>
          <cell r="CS9" t="str">
            <v xml:space="preserve">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v>
          </cell>
          <cell r="CT9" t="str">
            <v>Definir los lineamientos generales para la formulación de planes, programas y proyectos y coordinar las reuniones de socialización del PEI y PES cada cuatrienio y asesorar a los lideres de proceso y/o Facilitadores del MIPG  en cada vigencia</v>
          </cell>
          <cell r="DO9" t="str">
            <v>* Lineamientos generales para la formulación de planes, programas y proyecto
* Socialización del PEI y PES cada cuatrienio
* Registros de asesorías a los lideres de proceso y/o Facilitadores del MIPG  en cada vigencia
* Actas de Comité</v>
          </cell>
          <cell r="DP9" t="str">
            <v>Jefe de la Oficina de Planeación y sus coordinadores de Grupo</v>
          </cell>
          <cell r="DQ9" t="str">
            <v>4° trimestre 2019(lineamientos PAA)
1°, 2°, 3° y 4° trimestre 2020 (asesorías)</v>
          </cell>
          <cell r="DR9" t="str">
            <v>Alineación en cascada de indicadores</v>
          </cell>
          <cell r="DS9" t="str">
            <v xml:space="preserve">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v>
          </cell>
          <cell r="DT9" t="str">
            <v>No Aplica</v>
          </cell>
          <cell r="EO9" t="str">
            <v>No Aplica</v>
          </cell>
          <cell r="EP9" t="str">
            <v>No Aplica</v>
          </cell>
          <cell r="EQ9" t="str">
            <v>No Aplica</v>
          </cell>
          <cell r="ER9" t="str">
            <v>No Aplica</v>
          </cell>
          <cell r="ES9" t="str">
            <v>No Aplica</v>
          </cell>
          <cell r="EV9" t="str">
            <v>Reducir</v>
          </cell>
          <cell r="EW9">
            <v>1</v>
          </cell>
          <cell r="EX9" t="str">
            <v>Rara Vez</v>
          </cell>
          <cell r="EY9">
            <v>4</v>
          </cell>
          <cell r="EZ9" t="str">
            <v>Mayor</v>
          </cell>
          <cell r="FA9">
            <v>4</v>
          </cell>
          <cell r="FB9" t="str">
            <v>Alto</v>
          </cell>
        </row>
        <row r="10">
          <cell r="B10" t="str">
            <v>x</v>
          </cell>
          <cell r="L10" t="str">
            <v>GESTION DE TECNOLOGIAS DE LA INFORMACION Y COMUNICACIONES</v>
          </cell>
          <cell r="M10" t="str">
            <v>R04</v>
          </cell>
          <cell r="U10" t="str">
            <v xml:space="preserve">Posibilidad de pérdida reputacional debido sistemas de información no integrados </v>
          </cell>
          <cell r="V10" t="str">
            <v>Si</v>
          </cell>
          <cell r="AA10" t="str">
            <v>Riesgo Gestión Estratégico</v>
          </cell>
          <cell r="AB10" t="str">
            <v>Estratégicos</v>
          </cell>
          <cell r="BI10" t="str">
            <v>Deficiencias en el Gobierno de información y estructura de datos</v>
          </cell>
          <cell r="BT10" t="str">
            <v>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v>
          </cell>
          <cell r="CO10" t="str">
            <v>Informe y autodiagnósticos</v>
          </cell>
          <cell r="CP10" t="str">
            <v>Comité Institucional de gestión y Desempeño Con apoyo del Jefe de la Oficina Asesora de Planeación y los coordinadores de los grupos de tecnología</v>
          </cell>
          <cell r="CQ10" t="str">
            <v>4° trimestre 2020</v>
          </cell>
          <cell r="CR10" t="str">
            <v>1. Puntaje de Implementación política de gobierno digital
2. Puntaje de Implementación política de seguridad digital</v>
          </cell>
          <cell r="CS10" t="str">
            <v>Puntaje de Implementación políticas de gobierno digital y seguridad digital</v>
          </cell>
          <cell r="CT10" t="str">
            <v>No Aplica</v>
          </cell>
          <cell r="DO10" t="str">
            <v>No Aplica</v>
          </cell>
          <cell r="DP10" t="str">
            <v>No Aplica</v>
          </cell>
          <cell r="DQ10" t="str">
            <v>No Aplica</v>
          </cell>
          <cell r="DR10" t="str">
            <v>No Aplica</v>
          </cell>
          <cell r="DS10" t="str">
            <v>No Aplica</v>
          </cell>
          <cell r="DT10" t="str">
            <v>No Aplica</v>
          </cell>
          <cell r="EO10" t="str">
            <v>No Aplica</v>
          </cell>
          <cell r="EP10" t="str">
            <v>No Aplica</v>
          </cell>
          <cell r="EQ10" t="str">
            <v>No Aplica</v>
          </cell>
          <cell r="ER10" t="str">
            <v>No Aplica</v>
          </cell>
          <cell r="ES10" t="str">
            <v>No Aplica</v>
          </cell>
          <cell r="EV10" t="str">
            <v>Reducir</v>
          </cell>
          <cell r="EW10">
            <v>4</v>
          </cell>
          <cell r="EX10" t="str">
            <v>Probable</v>
          </cell>
          <cell r="EY10">
            <v>5</v>
          </cell>
          <cell r="EZ10" t="str">
            <v>Catastrófico</v>
          </cell>
          <cell r="FA10">
            <v>20</v>
          </cell>
          <cell r="FB10" t="str">
            <v>Extremo</v>
          </cell>
        </row>
        <row r="11">
          <cell r="B11" t="str">
            <v>x</v>
          </cell>
          <cell r="L11" t="str">
            <v>GESTION DE TECNOLOGIAS DE LA INFORMACION Y COMUNICACIONES</v>
          </cell>
          <cell r="M11" t="str">
            <v>R04</v>
          </cell>
          <cell r="U11" t="str">
            <v xml:space="preserve">Sistemas de información desintegrados </v>
          </cell>
          <cell r="V11" t="str">
            <v>No</v>
          </cell>
          <cell r="AA11" t="str">
            <v>Riesgo Gestión Estratégico</v>
          </cell>
          <cell r="AB11" t="str">
            <v>Estratégicos</v>
          </cell>
          <cell r="BI11" t="str">
            <v>Existencia de múltiples aplicativos no integrados a nivel interno ni compatibles con aplicativos de otras entidades</v>
          </cell>
          <cell r="BT11" t="str">
            <v>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v>
          </cell>
          <cell r="CO11" t="str">
            <v>Identificación de requerimientos</v>
          </cell>
          <cell r="CP11" t="str">
            <v>Los líderes de proceso en coordinación con la Oficina Asesora de Planeación</v>
          </cell>
          <cell r="CQ11" t="str">
            <v>4° trimestre 2019
4° trimestre 2020
4° trimestre 2021
4° trimestre 2023</v>
          </cell>
          <cell r="CR11" t="str">
            <v xml:space="preserve">Porcentaje de cumplimiento </v>
          </cell>
          <cell r="CS11" t="str">
            <v># de aplicativos integrados o nuevos /  # de aplicativos que requirieron integrarse o desarrollarse</v>
          </cell>
          <cell r="CT11" t="str">
            <v>No Aplica</v>
          </cell>
          <cell r="DO11" t="str">
            <v>No Aplica</v>
          </cell>
          <cell r="DP11" t="str">
            <v>No Aplica</v>
          </cell>
          <cell r="DQ11" t="str">
            <v>No Aplica</v>
          </cell>
          <cell r="DR11" t="str">
            <v>No Aplica</v>
          </cell>
          <cell r="DS11" t="str">
            <v>No Aplica</v>
          </cell>
          <cell r="DT11" t="str">
            <v>No Aplica</v>
          </cell>
          <cell r="EO11" t="str">
            <v>No Aplica</v>
          </cell>
          <cell r="EP11" t="str">
            <v>No Aplica</v>
          </cell>
          <cell r="EQ11" t="str">
            <v>No Aplica</v>
          </cell>
          <cell r="ER11" t="str">
            <v>No Aplica</v>
          </cell>
          <cell r="EV11" t="str">
            <v>Reducir</v>
          </cell>
          <cell r="EW11">
            <v>1</v>
          </cell>
          <cell r="EX11" t="str">
            <v>Rara Vez</v>
          </cell>
          <cell r="EY11">
            <v>5</v>
          </cell>
          <cell r="EZ11" t="str">
            <v>Catastrófico</v>
          </cell>
          <cell r="FA11">
            <v>5</v>
          </cell>
          <cell r="FB11" t="str">
            <v>Extremo</v>
          </cell>
        </row>
        <row r="12">
          <cell r="C12" t="str">
            <v>x</v>
          </cell>
          <cell r="L12" t="str">
            <v>GESTIÓN DEL TALENTO HUMANO</v>
          </cell>
          <cell r="M12" t="str">
            <v>R05</v>
          </cell>
          <cell r="U12" t="str">
            <v>*Insatisfacción de los Grupos de valor
*Instancias competentes no aprueben el documento de modernización</v>
          </cell>
          <cell r="V12" t="str">
            <v>Si</v>
          </cell>
          <cell r="AA12" t="str">
            <v>Riesgo Gestión Estratégico</v>
          </cell>
          <cell r="AB12" t="str">
            <v>Estratégicos</v>
          </cell>
          <cell r="BI12" t="str">
            <v>Estructura de la Entidad con dificultades para satisfacer las necesidades y expectativas de los Grupos de valor</v>
          </cell>
          <cell r="BT12" t="str">
            <v>Actualizar la Caracterización de usuarios y en función de las necesidades, problemas y expectativas de los grupos de valor,  de ser necesario adelantar las acciones de mejora que sean requeridas.</v>
          </cell>
          <cell r="CO12" t="str">
            <v>Caracterización de usuarios</v>
          </cell>
          <cell r="CP12" t="str">
            <v xml:space="preserve">Secretaría General </v>
          </cell>
          <cell r="CQ12" t="str">
            <v>4° trimestre 2020
4° trimestre 2021
4° trimestre 2022</v>
          </cell>
          <cell r="CR12" t="str">
            <v xml:space="preserve">Porcentaje de cumplimiento </v>
          </cell>
          <cell r="CS12" t="str">
            <v>#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v>
          </cell>
          <cell r="CT12" t="str">
            <v>No Aplica</v>
          </cell>
          <cell r="DO12" t="str">
            <v>No Aplica</v>
          </cell>
          <cell r="DP12" t="str">
            <v>No Aplica</v>
          </cell>
          <cell r="DQ12" t="str">
            <v>No Aplica</v>
          </cell>
          <cell r="DR12" t="str">
            <v>No Aplica</v>
          </cell>
          <cell r="DS12" t="str">
            <v>No Aplica</v>
          </cell>
          <cell r="DT12" t="str">
            <v>No Aplica</v>
          </cell>
          <cell r="EO12" t="str">
            <v>No Aplica</v>
          </cell>
          <cell r="EP12" t="str">
            <v>No Aplica</v>
          </cell>
          <cell r="EQ12" t="str">
            <v>No Aplica</v>
          </cell>
          <cell r="ER12" t="str">
            <v>No Aplica</v>
          </cell>
          <cell r="ES12" t="str">
            <v>No Aplica</v>
          </cell>
          <cell r="EV12" t="str">
            <v>Reducir</v>
          </cell>
          <cell r="EW12">
            <v>1</v>
          </cell>
          <cell r="EX12" t="str">
            <v>Rara Vez</v>
          </cell>
          <cell r="EY12">
            <v>4</v>
          </cell>
          <cell r="EZ12" t="str">
            <v>Mayor</v>
          </cell>
          <cell r="FA12">
            <v>4</v>
          </cell>
          <cell r="FB12" t="str">
            <v>Alto</v>
          </cell>
        </row>
        <row r="13">
          <cell r="C13" t="str">
            <v>x</v>
          </cell>
          <cell r="L13" t="str">
            <v>GESTIÓN DEL TALENTO HUMANO</v>
          </cell>
          <cell r="M13" t="str">
            <v>R05</v>
          </cell>
          <cell r="U13" t="str">
            <v xml:space="preserve">Estructura organizacional no adecuada a la modernización y expectativas de los entornos </v>
          </cell>
          <cell r="V13" t="str">
            <v>Borrador</v>
          </cell>
          <cell r="AA13" t="str">
            <v>Riesgo Gestión Estratégico</v>
          </cell>
          <cell r="AB13" t="str">
            <v>Estratégicos</v>
          </cell>
          <cell r="BI13" t="str">
            <v>La normativa para llevar a cabo el fortalecimiento exige la revisión de otras instancias, por lo tanto posible retraso en la ejecución del mismo</v>
          </cell>
          <cell r="BT13" t="str">
            <v>Realizar seguimiento trimestral  al cronograma del rediseño institucional.
En caso de detectar atrasos se realizará un plan de choque y reformulará el cronograma.</v>
          </cell>
          <cell r="CO13" t="str">
            <v>Informes</v>
          </cell>
          <cell r="CP13" t="str">
            <v>El Director General con el apoyo de la Secretaría General y el grupo de expertos.</v>
          </cell>
          <cell r="CQ13" t="str">
            <v>4° trimestre 2020</v>
          </cell>
          <cell r="CR13" t="str">
            <v xml:space="preserve">Cronograma </v>
          </cell>
          <cell r="CS13" t="str">
            <v>Porcentaje de avance del cronograma</v>
          </cell>
          <cell r="CT13" t="str">
            <v>No Aplica</v>
          </cell>
          <cell r="DO13" t="str">
            <v>No Aplica</v>
          </cell>
          <cell r="DP13" t="str">
            <v>No Aplica</v>
          </cell>
          <cell r="DQ13" t="str">
            <v>No Aplica</v>
          </cell>
          <cell r="DR13" t="str">
            <v>No Aplica</v>
          </cell>
          <cell r="DS13" t="str">
            <v>No Aplica</v>
          </cell>
          <cell r="DT13" t="str">
            <v>No Aplica</v>
          </cell>
          <cell r="EO13" t="str">
            <v>No Aplica</v>
          </cell>
          <cell r="EP13" t="str">
            <v>No Aplica</v>
          </cell>
          <cell r="EQ13" t="str">
            <v>No Aplica</v>
          </cell>
          <cell r="ER13" t="str">
            <v>No Aplica</v>
          </cell>
          <cell r="EV13" t="str">
            <v>Reducir</v>
          </cell>
          <cell r="EW13">
            <v>1</v>
          </cell>
          <cell r="EX13" t="str">
            <v>Rara Vez</v>
          </cell>
          <cell r="EY13">
            <v>4</v>
          </cell>
          <cell r="EZ13" t="str">
            <v>Mayor</v>
          </cell>
          <cell r="FA13">
            <v>4</v>
          </cell>
          <cell r="FB13" t="str">
            <v>Alto</v>
          </cell>
        </row>
        <row r="14">
          <cell r="L14" t="str">
            <v>GESTIÓN DEL TALENTO HUMANO</v>
          </cell>
          <cell r="M14" t="str">
            <v>R06</v>
          </cell>
          <cell r="U14" t="str">
            <v>Fuga de conocimiento de los servidores públicos</v>
          </cell>
          <cell r="V14" t="str">
            <v>Borrador</v>
          </cell>
          <cell r="AA14" t="str">
            <v>Riesgo Gestión Proceso</v>
          </cell>
          <cell r="AB14" t="str">
            <v>Operativos</v>
          </cell>
          <cell r="BI14" t="str">
            <v>Deficiencias en de estrategias internas que permitan la adecuada transferencia de conocimiento entre el personal</v>
          </cell>
          <cell r="BT14" t="str">
            <v xml:space="preserve">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v>
          </cell>
          <cell r="CO14" t="str">
            <v>Acta del Comité de la Escuela Corporativa, Publicación de la convocatoria, Registros de Capacitación, Diplomas, Comunicaciones de convocatoria</v>
          </cell>
          <cell r="CP14" t="str">
            <v>Comité de la Escuela Corporativa con apoyo de Subdirector Administrativo y Coordinador del Talento Humano</v>
          </cell>
          <cell r="CQ14" t="str">
            <v>4° trimestre 2020
4° trimestre 2021
4° trimestre 2022</v>
          </cell>
          <cell r="CR14" t="str">
            <v>Porcentaje de Capacitación de Multiplicadores</v>
          </cell>
          <cell r="CS14" t="str">
            <v>(Multiplicadores capacitados / Multiplicadores Identificados)*100</v>
          </cell>
          <cell r="CT14" t="str">
            <v>No Aplica</v>
          </cell>
          <cell r="DO14" t="str">
            <v>No Aplica</v>
          </cell>
          <cell r="DP14" t="str">
            <v>No Aplica</v>
          </cell>
          <cell r="DQ14" t="str">
            <v>No Aplica</v>
          </cell>
          <cell r="DR14" t="str">
            <v>No Aplica</v>
          </cell>
          <cell r="DS14" t="str">
            <v>No Aplica</v>
          </cell>
          <cell r="DT14" t="str">
            <v>No Aplica</v>
          </cell>
          <cell r="EO14" t="str">
            <v>No Aplica</v>
          </cell>
          <cell r="EP14" t="str">
            <v>No Aplica</v>
          </cell>
          <cell r="EQ14" t="str">
            <v>No Aplica</v>
          </cell>
          <cell r="ER14" t="str">
            <v>No Aplica</v>
          </cell>
          <cell r="EV14" t="str">
            <v>Reducir</v>
          </cell>
          <cell r="EW14">
            <v>3</v>
          </cell>
          <cell r="EX14" t="str">
            <v>Posible</v>
          </cell>
          <cell r="EY14">
            <v>5</v>
          </cell>
          <cell r="EZ14" t="str">
            <v>Catastrófico</v>
          </cell>
          <cell r="FA14">
            <v>15</v>
          </cell>
          <cell r="FB14" t="str">
            <v>Extremo</v>
          </cell>
        </row>
        <row r="15">
          <cell r="G15" t="str">
            <v>x</v>
          </cell>
          <cell r="L15" t="str">
            <v>GESTIÓN, MODERNIZACIÓN Y REGULACIÓN NORMATIVA DE LA INFRAESTRUCTURA DE TRANSPORTE</v>
          </cell>
          <cell r="M15" t="str">
            <v>R07</v>
          </cell>
          <cell r="U15" t="str">
            <v>Deterioro del estado de la red vial a cargo</v>
          </cell>
          <cell r="V15" t="str">
            <v>No</v>
          </cell>
          <cell r="AA15" t="str">
            <v>Riesgo Gestión Estratégico</v>
          </cell>
          <cell r="AB15" t="str">
            <v>Estratégicos</v>
          </cell>
          <cell r="BI15" t="str">
            <v xml:space="preserve">Recaudo inferior al esperado con las nuevas Fuentes de financiación </v>
          </cell>
          <cell r="BT15" t="str">
            <v>Revisar las actuales fuentes de ingresos y analizar la pertinencia de incursionar en nuevas fuente</v>
          </cell>
          <cell r="CO15" t="str">
            <v xml:space="preserve">Fuentes de ingresos </v>
          </cell>
          <cell r="CP15" t="str">
            <v>Directores Operativo y Técnico y el Jefe de la Oficina Asesora de Planeación</v>
          </cell>
          <cell r="CQ15" t="str">
            <v>4° trimestre 2019
4° trimestre 2020
4° trimestre 2021
4° trimestre 2022</v>
          </cell>
          <cell r="CR15" t="str">
            <v>Porcentaje de cumplimiento</v>
          </cell>
          <cell r="CS15" t="str">
            <v xml:space="preserve"> # de análisis de pertinencia de fuentes de financiación / # de análisis  fuentes de financiación identificadas</v>
          </cell>
          <cell r="CT15" t="str">
            <v>No Aplica</v>
          </cell>
          <cell r="DO15" t="str">
            <v>No Aplica</v>
          </cell>
          <cell r="DP15" t="str">
            <v>No Aplica</v>
          </cell>
          <cell r="DQ15" t="str">
            <v>No Aplica</v>
          </cell>
          <cell r="DR15" t="str">
            <v>No Aplica</v>
          </cell>
          <cell r="DS15" t="str">
            <v>No Aplica</v>
          </cell>
          <cell r="DT15" t="str">
            <v>No Aplica</v>
          </cell>
          <cell r="EO15" t="str">
            <v>No Aplica</v>
          </cell>
          <cell r="EP15" t="str">
            <v>No Aplica</v>
          </cell>
          <cell r="EQ15" t="str">
            <v>No Aplica</v>
          </cell>
          <cell r="ER15" t="str">
            <v>No Aplica</v>
          </cell>
          <cell r="ES15" t="str">
            <v>No Aplica</v>
          </cell>
          <cell r="EV15" t="str">
            <v>Reducir</v>
          </cell>
          <cell r="EW15">
            <v>1</v>
          </cell>
          <cell r="EX15" t="str">
            <v>Rara Vez</v>
          </cell>
          <cell r="EY15">
            <v>4</v>
          </cell>
          <cell r="EZ15" t="str">
            <v>Mayor</v>
          </cell>
          <cell r="FA15">
            <v>4</v>
          </cell>
          <cell r="FB15" t="str">
            <v>Alto</v>
          </cell>
        </row>
        <row r="16">
          <cell r="G16" t="str">
            <v>x</v>
          </cell>
          <cell r="L16" t="str">
            <v>GESTIÓN, MODERNIZACIÓN Y REGULACIÓN NORMATIVA DE LA INFRAESTRUCTURA DE TRANSPORTE</v>
          </cell>
          <cell r="M16" t="str">
            <v>R07</v>
          </cell>
          <cell r="U16" t="str">
            <v>Nuevas fuentes o alternativas de pago no viables</v>
          </cell>
          <cell r="V16" t="str">
            <v>Si</v>
          </cell>
          <cell r="AA16" t="str">
            <v>Riesgo Gestión Estratégico</v>
          </cell>
          <cell r="AB16" t="str">
            <v>Estratégicos</v>
          </cell>
          <cell r="BI16" t="str">
            <v>Ausencia de reglamentación institucional interna y normatividad vigente para la ejecución e implementación de los proyectos</v>
          </cell>
          <cell r="BT16" t="str">
            <v>Implementar la metodología I.D.A.I (Identificación, Desarrollo, Activación e Implementación) para el desarrollo de las nuevas fuentes de financiación.
Actualizar trimestralmente  el avance de cada fuente, identificando mejoras (buena practicas nacionales e internacionales, contexto organizacional y dataroom) para complementar la metodología.</v>
          </cell>
          <cell r="CO16" t="str">
            <v>Presentación de avance de cada fuente y el dataroom (nube) de cada nueva fuente de financiación</v>
          </cell>
          <cell r="CP16" t="str">
            <v>Director Técnico Con apoyo del Coordinador del grupo de nuevas fuentes de financiación</v>
          </cell>
          <cell r="CQ16" t="str">
            <v>4° trimestre</v>
          </cell>
          <cell r="CR16" t="str">
            <v xml:space="preserve">Estado de avance de las Fuentes </v>
          </cell>
          <cell r="CS16" t="str">
            <v>Estado de avance de las Fuentes en la etapas IDAI</v>
          </cell>
          <cell r="CT16" t="str">
            <v>No Aplica</v>
          </cell>
          <cell r="DO16" t="str">
            <v>No Aplica</v>
          </cell>
          <cell r="DP16" t="str">
            <v>No Aplica</v>
          </cell>
          <cell r="DQ16" t="str">
            <v>No Aplica</v>
          </cell>
          <cell r="DR16" t="str">
            <v>No Aplica</v>
          </cell>
          <cell r="DS16" t="str">
            <v>No Aplica</v>
          </cell>
          <cell r="DT16" t="str">
            <v>No Aplica</v>
          </cell>
          <cell r="EO16" t="str">
            <v>No Aplica</v>
          </cell>
          <cell r="EP16" t="str">
            <v>No Aplica</v>
          </cell>
          <cell r="EQ16" t="str">
            <v>No Aplica</v>
          </cell>
          <cell r="ER16" t="str">
            <v>No Aplica</v>
          </cell>
          <cell r="EV16" t="str">
            <v>Reducir</v>
          </cell>
          <cell r="EW16">
            <v>1</v>
          </cell>
          <cell r="EX16" t="str">
            <v>Rara Vez</v>
          </cell>
          <cell r="EY16">
            <v>5</v>
          </cell>
          <cell r="EZ16" t="str">
            <v>Catastrófico</v>
          </cell>
          <cell r="FA16">
            <v>5</v>
          </cell>
          <cell r="FB16" t="str">
            <v>Extremo</v>
          </cell>
        </row>
        <row r="17">
          <cell r="J17" t="str">
            <v>x</v>
          </cell>
          <cell r="L17" t="str">
            <v>GESTIÓN, MODERNIZACIÓN Y REGULACIÓN NORMATIVA DE LA INFRAESTRUCTURA DE TRANSPORTE</v>
          </cell>
          <cell r="M17" t="str">
            <v>R08</v>
          </cell>
          <cell r="U17" t="str">
            <v>Generar estudios, diseños, investigaciones o apropiar tecnologías que no cumplen con las expectativas técnicas y por ende, se desarrollan obras con altas deficiencias técnicas</v>
          </cell>
          <cell r="V17" t="str">
            <v>Si</v>
          </cell>
          <cell r="AA17" t="str">
            <v>Riesgo Gestión Estratégico</v>
          </cell>
          <cell r="AB17" t="str">
            <v>Estratégicos</v>
          </cell>
          <cell r="BI17" t="str">
            <v>Más que una normativa externa, se requiere una guía de estructuración (que está en los planes de mejoramiento) para tener suficientes estructuras desde la planeación y perfilamiento técnico de los proyectos, hasta su concepción y estructuración</v>
          </cell>
          <cell r="BT17" t="str">
            <v>Construcción participativa de la guía de Estructuración de proyectos, buscando consistencia y aplicabilidad por todas las área y teniendo en cuenta aportes de unidades ejecutoras y estructuradoras del proyectos, mejores prácticas internacionales, manual de estructuración de UNOPS, MGA del DNP</v>
          </cell>
          <cell r="CO17" t="str">
            <v>Resolución en la que se implemente la guía</v>
          </cell>
          <cell r="CP17" t="str">
            <v>Director Técnico con apoyo del Subdirección de Estudios e Innovación, Coordinadores Grupos Grandes Proyectos y Nuevas Fuentes de Financiación</v>
          </cell>
          <cell r="CQ17" t="str">
            <v>4° trimestre 2020</v>
          </cell>
          <cell r="CR17" t="str">
            <v>Producto</v>
          </cell>
          <cell r="CS17" t="str">
            <v>: Guía de estructuración de proyectos diseñada e implementada</v>
          </cell>
          <cell r="CT17" t="str">
            <v>No Aplica</v>
          </cell>
          <cell r="DO17" t="str">
            <v>No aplica</v>
          </cell>
          <cell r="DP17" t="str">
            <v>No aplica</v>
          </cell>
          <cell r="DQ17" t="str">
            <v>No aplica</v>
          </cell>
          <cell r="DR17" t="str">
            <v>No aplica</v>
          </cell>
          <cell r="DS17" t="str">
            <v>No aplica</v>
          </cell>
          <cell r="DT17" t="str">
            <v>No aplica</v>
          </cell>
          <cell r="EO17" t="str">
            <v>No aplica</v>
          </cell>
          <cell r="EP17" t="str">
            <v>No aplica</v>
          </cell>
          <cell r="EQ17" t="str">
            <v>No aplica</v>
          </cell>
          <cell r="ER17" t="str">
            <v>No aplica</v>
          </cell>
          <cell r="ES17" t="str">
            <v>No aplica</v>
          </cell>
          <cell r="EV17" t="str">
            <v>Reducir</v>
          </cell>
          <cell r="EW17">
            <v>1</v>
          </cell>
          <cell r="EX17" t="str">
            <v>Rara Vez</v>
          </cell>
          <cell r="EY17">
            <v>5</v>
          </cell>
          <cell r="EZ17" t="str">
            <v>Catastrófico</v>
          </cell>
          <cell r="FA17">
            <v>5</v>
          </cell>
          <cell r="FB17" t="str">
            <v>Extremo</v>
          </cell>
        </row>
        <row r="18">
          <cell r="A18" t="str">
            <v>x</v>
          </cell>
          <cell r="L18" t="str">
            <v>GESTIÓN, MODERNIZACIÓN Y REGULACIÓN NORMATIVA DE LA INFRAESTRUCTURA DE TRANSPORTE</v>
          </cell>
          <cell r="M18" t="str">
            <v>R09</v>
          </cell>
          <cell r="U18" t="str">
            <v>Recibo o solicitud de cualquier beneficio a nombre propio o de terceros con el fin de acelerar la expedición de un trámite o la autorización de un trámite, sin el cumplimiento de los requisitos técnicos o legales.</v>
          </cell>
          <cell r="V18" t="str">
            <v>Si</v>
          </cell>
          <cell r="AA18" t="str">
            <v>Riesgo Corrupción</v>
          </cell>
          <cell r="AB18" t="str">
            <v>Corrupción</v>
          </cell>
          <cell r="BI18" t="str">
            <v>Normatividad compleja y/o desactualizada (No hay criterios técnicos o jurídicos claros para determinar la calidad del Requisito)</v>
          </cell>
          <cell r="BT18" t="str">
            <v>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v>
          </cell>
          <cell r="CO18" t="str">
            <v>SICOR - Oficios</v>
          </cell>
          <cell r="CP18" t="str">
            <v xml:space="preserve">Subdirector de Estudios e Innovación </v>
          </cell>
          <cell r="CQ18" t="str">
            <v>4° trimestre 2020
1°, 2°, 3° y 4° trimestre de 2021</v>
          </cell>
          <cell r="CR18" t="str">
            <v>Revisión normatividad asociada a trámites</v>
          </cell>
          <cell r="CS18" t="str">
            <v>( # norma revisadas / # normas a revisar)*100%</v>
          </cell>
          <cell r="CT18" t="str">
            <v>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v>
          </cell>
          <cell r="DO18" t="str">
            <v>SICOR - Oficios</v>
          </cell>
          <cell r="DP18" t="str">
            <v xml:space="preserve">Subdirector de Estudios e Innovación </v>
          </cell>
          <cell r="DQ18" t="str">
            <v>4° trimestre 2020
1°, 2°, 3° y 4° trimestre de 2021</v>
          </cell>
          <cell r="DR18" t="str">
            <v>% de cumplimiento</v>
          </cell>
          <cell r="DS18" t="str">
            <v>#comunicaciones socializadas o remitidas / Comunicaciones programadas para socializar o remitir</v>
          </cell>
          <cell r="DT18" t="str">
            <v>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v>
          </cell>
          <cell r="EO18" t="str">
            <v>Expediente solicitudes de trámites y SICOR</v>
          </cell>
          <cell r="EP18" t="str">
            <v xml:space="preserve">Coordinador del grupo de Regulación Técnica </v>
          </cell>
          <cell r="EQ18" t="str">
            <v>4° trimestre 2020
1°, 2°, 3° y 4° trimestre de 2021</v>
          </cell>
          <cell r="ER18" t="str">
            <v xml:space="preserve">Cumplimiento de procedimientos </v>
          </cell>
          <cell r="ES18" t="str">
            <v>(# trámites donde se siguió el procedimiento / # de trámites de la muestra)*100%</v>
          </cell>
          <cell r="EV18" t="str">
            <v>Reducir</v>
          </cell>
          <cell r="EW18">
            <v>2</v>
          </cell>
          <cell r="EX18" t="str">
            <v>Improbable</v>
          </cell>
          <cell r="EY18">
            <v>5</v>
          </cell>
          <cell r="EZ18" t="str">
            <v>Catastrófico</v>
          </cell>
          <cell r="FA18">
            <v>10</v>
          </cell>
          <cell r="FB18" t="str">
            <v>Extremo</v>
          </cell>
        </row>
        <row r="19">
          <cell r="A19" t="str">
            <v>x</v>
          </cell>
          <cell r="L19" t="str">
            <v>GESTIÓN, MODERNIZACIÓN Y REGULACIÓN NORMATIVA DE LA INFRAESTRUCTURA DE TRANSPORTE</v>
          </cell>
          <cell r="M19" t="str">
            <v>R10</v>
          </cell>
          <cell r="U19" t="str">
            <v>Seleccionar deliberadamente por coacción al INVIAS por parte del interesado, tecnologías obsoletas, con alto impacto negativo sobre el medio ambiente y que no cumplan con las especificaciones y necesidades técnicas del sector en los territorios</v>
          </cell>
          <cell r="V19" t="str">
            <v>Si</v>
          </cell>
          <cell r="AA19" t="str">
            <v>Riesgo Corrupción</v>
          </cell>
          <cell r="AB19" t="str">
            <v>Corrupción</v>
          </cell>
          <cell r="BI19" t="str">
            <v>Seleccionar sin suficiente criterio objetivo, tecnologías obsoletas o con alta afectación al medio ambiente</v>
          </cell>
          <cell r="BT19" t="str">
            <v>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v>
          </cell>
          <cell r="CO19" t="str">
            <v>Expediente, Resolución de adopción de nueva tecnología</v>
          </cell>
          <cell r="CP19" t="str">
            <v xml:space="preserve">Subdirector de Estudios e Innovación </v>
          </cell>
          <cell r="CQ19" t="str">
            <v>4° trimestre 2020
1°, 2°, 3° y 4° trimestre de 2021</v>
          </cell>
          <cell r="CR19" t="str">
            <v xml:space="preserve">Irregularidades en el procedimiento </v>
          </cell>
          <cell r="CS19" t="str">
            <v xml:space="preserve">(Número de irregularidades detectadas / número de tecnologías evaluadas) * 100%. </v>
          </cell>
          <cell r="CT19" t="str">
            <v>No Aplica</v>
          </cell>
          <cell r="DO19" t="str">
            <v>No Aplica</v>
          </cell>
          <cell r="DP19" t="str">
            <v>No Aplica</v>
          </cell>
          <cell r="DQ19" t="str">
            <v>No Aplica</v>
          </cell>
          <cell r="DR19" t="str">
            <v>No Aplica</v>
          </cell>
          <cell r="DS19" t="str">
            <v>No Aplica</v>
          </cell>
          <cell r="DT19" t="str">
            <v>No Aplica</v>
          </cell>
          <cell r="EO19" t="str">
            <v>No Aplica</v>
          </cell>
          <cell r="EP19" t="str">
            <v>No Aplica</v>
          </cell>
          <cell r="EQ19" t="str">
            <v>No Aplica</v>
          </cell>
          <cell r="ER19" t="str">
            <v>No Aplica</v>
          </cell>
          <cell r="ES19" t="str">
            <v>No Aplica</v>
          </cell>
          <cell r="EV19" t="str">
            <v>Reducir</v>
          </cell>
          <cell r="EW19">
            <v>1</v>
          </cell>
          <cell r="EX19" t="str">
            <v>Rara Vez</v>
          </cell>
          <cell r="EY19">
            <v>5</v>
          </cell>
          <cell r="EZ19" t="str">
            <v>Catastrófico</v>
          </cell>
          <cell r="FA19">
            <v>5</v>
          </cell>
          <cell r="FB19" t="str">
            <v>Extremo</v>
          </cell>
        </row>
        <row r="20">
          <cell r="K20" t="str">
            <v>x</v>
          </cell>
          <cell r="L20" t="str">
            <v>GESTIÓN AMBIENTAL, SOCIAL, PREDIAL Y DE SOSTENIBILIDAD</v>
          </cell>
          <cell r="M20" t="str">
            <v>R11</v>
          </cell>
          <cell r="U20" t="str">
            <v xml:space="preserve">Modos de transporte carretero, férreo, fluvial y marítimo sin inclusión de criterios de sostenibilidad </v>
          </cell>
          <cell r="V20" t="str">
            <v>Si</v>
          </cell>
          <cell r="AA20" t="str">
            <v>Riesgo Gestión Estratégico</v>
          </cell>
          <cell r="AB20" t="str">
            <v>Estratégicos</v>
          </cell>
          <cell r="BI20" t="str">
            <v>Desconocimiento del marco de referencia y normativo del desarrollo sostenible (tanto del personal vinculado al INVIAS, como del perteneciente a los contratos del Instituto)”.</v>
          </cell>
          <cell r="BT20" t="str">
            <v>Evaluar semanalmente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Actualizar los pliegos con incorporación de criterios de sostenibilidad</v>
          </cell>
          <cell r="CO20" t="str">
            <v>Actas de reunión semanal</v>
          </cell>
          <cell r="CP20" t="str">
            <v>Comité de Sostenibilidad  con apoyo del secretario técnico</v>
          </cell>
          <cell r="CQ20" t="str">
            <v xml:space="preserve">Semanalmente </v>
          </cell>
          <cell r="CR20" t="str">
            <v xml:space="preserve">% de cumplimiento del plan de acción (que incluye estrategias de eventos, formación e incentivos) </v>
          </cell>
          <cell r="CS20" t="str">
            <v># de acciones cumplidas según lo programado / # acciones programadas</v>
          </cell>
          <cell r="CT20" t="str">
            <v>No Aplica</v>
          </cell>
          <cell r="DO20" t="str">
            <v>No Aplica</v>
          </cell>
          <cell r="DP20" t="str">
            <v>No Aplica</v>
          </cell>
          <cell r="DQ20" t="str">
            <v>No Aplica</v>
          </cell>
          <cell r="DR20" t="str">
            <v>No Aplica</v>
          </cell>
          <cell r="DS20" t="str">
            <v>No Aplica</v>
          </cell>
          <cell r="DT20" t="str">
            <v>No Aplica</v>
          </cell>
          <cell r="EO20" t="str">
            <v>No Aplica</v>
          </cell>
          <cell r="EP20" t="str">
            <v>No Aplica</v>
          </cell>
          <cell r="EQ20" t="str">
            <v>No Aplica</v>
          </cell>
          <cell r="ER20" t="str">
            <v>No Aplica</v>
          </cell>
          <cell r="EV20" t="str">
            <v>Reducir</v>
          </cell>
          <cell r="EW20">
            <v>4</v>
          </cell>
          <cell r="EX20" t="str">
            <v>Probable</v>
          </cell>
          <cell r="EY20">
            <v>3</v>
          </cell>
          <cell r="EZ20" t="str">
            <v>Moderado</v>
          </cell>
          <cell r="FA20">
            <v>12</v>
          </cell>
          <cell r="FB20" t="str">
            <v>Alto</v>
          </cell>
        </row>
        <row r="21">
          <cell r="L21" t="str">
            <v>GESTIÓN AMBIENTAL, SOCIAL, PREDIAL Y DE SOSTENIBILIDAD</v>
          </cell>
          <cell r="M21" t="str">
            <v>R12</v>
          </cell>
          <cell r="U21" t="str">
            <v>Incumplimiento de las obligaciones de Licencias Ambientales Permisos, concesiones y autorizaciones Ambientales a nombre de la Entidad recibidas de otras Entidades o contratistas</v>
          </cell>
          <cell r="V21" t="str">
            <v>Si</v>
          </cell>
          <cell r="AA21" t="str">
            <v>Riesgo Gestión Proceso</v>
          </cell>
          <cell r="AB21" t="str">
            <v>Cumplimiento</v>
          </cell>
          <cell r="BI21" t="str">
            <v>Exclusión de necesidades del componente ambiental de los proyectos o insuficiencia en los recursos designados para el cumplimiento de obligaciones de las licencias ambientales</v>
          </cell>
          <cell r="BT21" t="str">
            <v>Realizar trimestralmente seguimiento al estado en el cumplimiento de las obligaciones de los contratistas en las licencias ambientales, Plan de manejo ambiental, Permisos, concesiones y autorizaciones Ambientales a cargo; empleando un sistema de alerta comparando informes de interventoría mensuales versus las obligaciones emitidos por la  ANLA e iniciando Planes de Contingencia cuando el semáforo se encuentre en rojo.</v>
          </cell>
          <cell r="CO21" t="str">
            <v>actas de reunión</v>
          </cell>
          <cell r="CP21" t="str">
            <v xml:space="preserve">Director Técnico con apoyo del Subdirector de Medio Ambiente y Gestión Social y Coordinador Grupo Ambiental </v>
          </cell>
          <cell r="CQ21" t="str">
            <v>4° trimestre 2020</v>
          </cell>
          <cell r="CR21" t="str">
            <v>Semáforo-</v>
          </cell>
          <cell r="CS21" t="str">
            <v>Verde cumple el objetivo. Amarillo - no cumple el objetivo pero es controlable-. Rojo- no cumple el objetivo critico-se realiza plan de contingencia.-</v>
          </cell>
          <cell r="CT21" t="str">
            <v>No Aplica</v>
          </cell>
          <cell r="DO21" t="str">
            <v>No Aplica</v>
          </cell>
          <cell r="DP21" t="str">
            <v>No Aplica</v>
          </cell>
          <cell r="DQ21" t="str">
            <v>No Aplica</v>
          </cell>
          <cell r="DR21" t="str">
            <v>No Aplica</v>
          </cell>
          <cell r="DS21" t="str">
            <v>No Aplica</v>
          </cell>
          <cell r="DT21" t="str">
            <v>No Aplica</v>
          </cell>
          <cell r="EP21" t="str">
            <v>No Aplica</v>
          </cell>
          <cell r="EQ21" t="str">
            <v>No Aplica</v>
          </cell>
          <cell r="ER21" t="str">
            <v>No Aplica</v>
          </cell>
          <cell r="EV21" t="str">
            <v>Reducir</v>
          </cell>
          <cell r="EW21">
            <v>3</v>
          </cell>
          <cell r="EX21" t="str">
            <v>Posible</v>
          </cell>
          <cell r="EY21">
            <v>5</v>
          </cell>
          <cell r="EZ21" t="str">
            <v>Catastrófico</v>
          </cell>
          <cell r="FA21">
            <v>15</v>
          </cell>
          <cell r="FB21" t="str">
            <v>Extremo</v>
          </cell>
        </row>
        <row r="22">
          <cell r="F22" t="str">
            <v>x</v>
          </cell>
          <cell r="L22" t="str">
            <v>GESTIÓN DEL RIESGO EN LA INFRAESTRUCTURA DE TRANSPORTE A CARGO DEL INVIAS</v>
          </cell>
          <cell r="M22" t="str">
            <v>R13</v>
          </cell>
          <cell r="U22" t="str">
            <v>Materialización de riesgos de desastres (naturales y antrópicos).</v>
          </cell>
          <cell r="V22" t="str">
            <v>No</v>
          </cell>
          <cell r="AA22" t="str">
            <v>Riesgo Gestión Estratégico</v>
          </cell>
          <cell r="AB22" t="str">
            <v>Estratégicos</v>
          </cell>
          <cell r="BI22" t="str">
            <v>Ausencia de experiencia previa en el monitoreo, seguimiento y ajuste del Plan de Gestión del Riesgo de Desastres de Invias</v>
          </cell>
          <cell r="BT22" t="str">
            <v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v>
          </cell>
          <cell r="CO22" t="str">
            <v>Monitoreo al cumplimiento de las metas</v>
          </cell>
          <cell r="CP22" t="str">
            <v>Director Operativo</v>
          </cell>
          <cell r="CQ22" t="str">
            <v>3° y 4°  trimestre 2019
1°, 2°, 3° y 4°  trimestre 2020
1°, 2°, 3° y 4°  trimestre 2021
1°, 2°, 3° y 4°  trimestre 2022</v>
          </cell>
          <cell r="CR22" t="str">
            <v xml:space="preserve">Porcentaje de cumplimiento </v>
          </cell>
          <cell r="CS22" t="str">
            <v># metas de mejoramiento, mantenimiento y rehabilitación de la infraestructura vial intermodal cumplidas  / metas de mejoramiento, mantenimiento y rehabilitación de la infraestructura vial intermodal formuladas</v>
          </cell>
          <cell r="CT22" t="str">
            <v>No Aplica</v>
          </cell>
          <cell r="DO22" t="str">
            <v xml:space="preserve">no aplica </v>
          </cell>
          <cell r="DP22" t="str">
            <v>no aplica</v>
          </cell>
          <cell r="DQ22" t="str">
            <v xml:space="preserve">no aplica </v>
          </cell>
          <cell r="DR22" t="str">
            <v xml:space="preserve">no aplica </v>
          </cell>
          <cell r="DS22" t="str">
            <v xml:space="preserve">no aplica </v>
          </cell>
          <cell r="DT22" t="str">
            <v>No Aplica</v>
          </cell>
          <cell r="EO22" t="str">
            <v>No Aplica</v>
          </cell>
          <cell r="EP22" t="str">
            <v>No Aplica</v>
          </cell>
          <cell r="EQ22" t="str">
            <v>No Aplica</v>
          </cell>
          <cell r="ER22" t="str">
            <v>No Aplica</v>
          </cell>
          <cell r="ES22" t="str">
            <v>No Aplica</v>
          </cell>
          <cell r="EV22" t="str">
            <v>Reducir</v>
          </cell>
          <cell r="EW22">
            <v>1</v>
          </cell>
          <cell r="EX22" t="str">
            <v>Rara Vez</v>
          </cell>
          <cell r="EY22">
            <v>5</v>
          </cell>
          <cell r="EZ22" t="str">
            <v>Catastrófico</v>
          </cell>
          <cell r="FA22">
            <v>5</v>
          </cell>
          <cell r="FB22" t="str">
            <v>Extremo</v>
          </cell>
        </row>
        <row r="23">
          <cell r="F23" t="str">
            <v>x</v>
          </cell>
          <cell r="L23" t="str">
            <v>GESTIÓN DEL RIESGO EN LA INFRAESTRUCTURA DE TRANSPORTE A CARGO DEL INVIAS</v>
          </cell>
          <cell r="M23" t="str">
            <v>R13</v>
          </cell>
          <cell r="U23" t="str">
            <v>Intervención de la infraestructura vial SIN tener en cuenta la interacción del entorno</v>
          </cell>
          <cell r="V23" t="str">
            <v>Si</v>
          </cell>
          <cell r="AA23" t="str">
            <v>Riesgo Gestión Estratégico</v>
          </cell>
          <cell r="AB23" t="str">
            <v>Estratégicos</v>
          </cell>
          <cell r="BI23" t="str">
            <v>No existe correlación técnica con iniciativas locales en el área de influencia de la infraestructura de transporte</v>
          </cell>
          <cell r="BT23" t="str">
            <v>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documentos del INVIAS  se informará al área competente</v>
          </cell>
          <cell r="CO23" t="str">
            <v>1. Plan de mejora de la SPA y del INVIAS_x000B_2. Información entes de control_x000B_3. Foros de gestión del riesgo y talleres de sensibilización_x000B_4. Normatividad GRD</v>
          </cell>
          <cell r="CP23" t="str">
            <v>Comité de Gestión del Riesgo y Adaptación del Cambio Climático</v>
          </cell>
          <cell r="CQ23" t="str">
            <v>4° trimestre</v>
          </cell>
          <cell r="CR23" t="str">
            <v xml:space="preserve"> Porcentaje de articulación documental para la correcta incorporación de la GRD</v>
          </cell>
          <cell r="CS23" t="str">
            <v>N° de documentos del INVIAS articulados con los aspectos técnicos, ambientales y sociales para la correcta incorporación de la GRD en los proyectos / N° de documentos evaluados</v>
          </cell>
          <cell r="CT23" t="str">
            <v>No Aplica</v>
          </cell>
          <cell r="DO23" t="str">
            <v xml:space="preserve">no aplica </v>
          </cell>
          <cell r="DP23" t="str">
            <v>no aplica</v>
          </cell>
          <cell r="DQ23" t="str">
            <v xml:space="preserve">no aplica </v>
          </cell>
          <cell r="DR23" t="str">
            <v xml:space="preserve">no aplica </v>
          </cell>
          <cell r="DS23" t="str">
            <v xml:space="preserve">no aplica </v>
          </cell>
          <cell r="DT23" t="str">
            <v>No Aplica</v>
          </cell>
          <cell r="EO23" t="str">
            <v>No Aplica</v>
          </cell>
          <cell r="EP23" t="str">
            <v>No Aplica</v>
          </cell>
          <cell r="EQ23" t="str">
            <v>No Aplica</v>
          </cell>
          <cell r="ER23" t="str">
            <v>No Aplica</v>
          </cell>
          <cell r="ES23" t="str">
            <v>No Aplica</v>
          </cell>
          <cell r="EV23" t="str">
            <v>Reducir</v>
          </cell>
          <cell r="EW23">
            <v>1</v>
          </cell>
          <cell r="EX23" t="str">
            <v>Rara Vez</v>
          </cell>
          <cell r="EY23">
            <v>5</v>
          </cell>
          <cell r="EZ23" t="str">
            <v>Catastrófico</v>
          </cell>
          <cell r="FA23">
            <v>5</v>
          </cell>
          <cell r="FB23" t="str">
            <v>Extremo</v>
          </cell>
        </row>
        <row r="24">
          <cell r="A24" t="str">
            <v>x</v>
          </cell>
          <cell r="F24" t="str">
            <v>x</v>
          </cell>
          <cell r="L24" t="str">
            <v>GESTIÓN DEL RIESGO EN LA INFRAESTRUCTURA DE TRANSPORTE A CARGO DEL INVIAS</v>
          </cell>
          <cell r="M24" t="str">
            <v>R14</v>
          </cell>
          <cell r="U24" t="str">
            <v>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v>
          </cell>
          <cell r="V24" t="str">
            <v>Agenda Próximo Comité</v>
          </cell>
          <cell r="AA24" t="str">
            <v>Riesgo Corrupción</v>
          </cell>
          <cell r="AB24" t="str">
            <v>Corrupción</v>
          </cell>
          <cell r="BI24" t="str">
            <v>Alteración de la información suministrada por quienes participan en las diferentes etapas del proceso</v>
          </cell>
          <cell r="BT24" t="str">
            <v>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v>
          </cell>
          <cell r="CO24" t="str">
            <v>Base de datos consolidada, Archivos físicos y digitales contractuales y  memorandos</v>
          </cell>
          <cell r="CP24" t="str">
            <v>Director Técnico   con apoyo de Subdirector de Prevención y Atención de Emergencias - Coordinador - Gestor de Proyectos - Supervisor contratos</v>
          </cell>
          <cell r="CQ24" t="str">
            <v>4° trimestre</v>
          </cell>
          <cell r="CR24" t="str">
            <v xml:space="preserve">Intervenciones controladas = </v>
          </cell>
          <cell r="CS24" t="str">
            <v># de intervenciones controladas x 100 / total de intervenciones, trimestral</v>
          </cell>
          <cell r="EV24" t="str">
            <v>Reducir</v>
          </cell>
          <cell r="EW24">
            <v>3</v>
          </cell>
          <cell r="EX24" t="str">
            <v>Posible</v>
          </cell>
          <cell r="EY24">
            <v>5</v>
          </cell>
          <cell r="EZ24" t="str">
            <v>Catastrófico</v>
          </cell>
          <cell r="FA24">
            <v>15</v>
          </cell>
          <cell r="FB24" t="str">
            <v>Extremo</v>
          </cell>
        </row>
        <row r="25">
          <cell r="H25" t="str">
            <v>x</v>
          </cell>
          <cell r="I25" t="str">
            <v>x</v>
          </cell>
          <cell r="L25" t="str">
            <v>GESTIÓN DE LA INFRAESTRUCTURA VIAL</v>
          </cell>
          <cell r="M25" t="str">
            <v>R15</v>
          </cell>
          <cell r="U25" t="str">
            <v>Desmejoramiento de la infraestructura vial intermodal</v>
          </cell>
          <cell r="V25" t="str">
            <v>Si</v>
          </cell>
          <cell r="AA25" t="str">
            <v>Riesgo Gestión Estratégico</v>
          </cell>
          <cell r="AB25" t="str">
            <v>Estratégicos</v>
          </cell>
          <cell r="BI25" t="str">
            <v>Complejidad y contingencias en el desarrollo de los proyectos de la infraestructura vial intermodal</v>
          </cell>
          <cell r="BT25" t="str">
            <v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v>
          </cell>
          <cell r="CO25" t="str">
            <v>Monitoreo al cumplimiento de las metas</v>
          </cell>
          <cell r="CP25" t="str">
            <v>Director Operativo</v>
          </cell>
          <cell r="CQ25" t="str">
            <v>3° y 4°  trimestre 2019
1°, 2°, 3° y 4°  trimestre 2020
1°, 2°, 3° y 4°  trimestre 2021
1°, 2°, 3° y 4°  trimestre 2022</v>
          </cell>
          <cell r="CS25" t="str">
            <v># metas de mejoramiento, mantenimiento y rehabilitación de la infraestructura vial intermodal cumplidas  / metas de mejoramiento, mantenimiento y rehabilitación de la infraestructura vial intermodal formuladas</v>
          </cell>
          <cell r="CT25" t="str">
            <v>No Aplica</v>
          </cell>
          <cell r="DO25" t="str">
            <v>No Aplica</v>
          </cell>
          <cell r="DP25" t="str">
            <v>No Aplica</v>
          </cell>
          <cell r="DQ25" t="str">
            <v>No Aplica</v>
          </cell>
          <cell r="DR25" t="str">
            <v>No Aplica</v>
          </cell>
          <cell r="DS25" t="str">
            <v>No Aplica</v>
          </cell>
          <cell r="DT25" t="str">
            <v>No Aplica</v>
          </cell>
          <cell r="EO25" t="str">
            <v>No Aplica</v>
          </cell>
          <cell r="EP25" t="str">
            <v>No Aplica</v>
          </cell>
          <cell r="EQ25" t="str">
            <v>No Aplica</v>
          </cell>
          <cell r="ER25" t="str">
            <v>No Aplica</v>
          </cell>
          <cell r="ES25" t="str">
            <v>No Aplica</v>
          </cell>
          <cell r="EV25" t="str">
            <v>Reducir</v>
          </cell>
          <cell r="EW25">
            <v>1</v>
          </cell>
          <cell r="EX25" t="str">
            <v>Rara Vez</v>
          </cell>
          <cell r="EY25">
            <v>5</v>
          </cell>
          <cell r="EZ25" t="str">
            <v>Catastrófico</v>
          </cell>
          <cell r="FA25">
            <v>5</v>
          </cell>
          <cell r="FB25" t="str">
            <v>Extremo</v>
          </cell>
        </row>
        <row r="26">
          <cell r="H26" t="str">
            <v>x</v>
          </cell>
          <cell r="I26" t="str">
            <v>x</v>
          </cell>
          <cell r="L26" t="str">
            <v>GESTIÓN DE LA INFRAESTRUCTURA VIAL</v>
          </cell>
          <cell r="M26" t="str">
            <v>R15</v>
          </cell>
          <cell r="U26" t="str">
            <v>Posibilidad desmejoramiento de la infraestructura vial intermodal</v>
          </cell>
          <cell r="V26" t="str">
            <v>Borrador</v>
          </cell>
          <cell r="AA26" t="str">
            <v>Riesgo Gestión Estratégico</v>
          </cell>
          <cell r="AB26" t="str">
            <v>Estratégicos</v>
          </cell>
          <cell r="BI26" t="str">
            <v>Presupuesto menor al alcance proyectado no asignado en su totalidad y con oportunidad</v>
          </cell>
          <cell r="BT26" t="str">
            <v>Verificar trimestralmente la ejecución de los contratos y efectuar seguimiento a la ejecución de los proyectos. En caso de encontrar observaciones  se programará  una reunión con OAP para que se gestionen recursos ante MINHACIENDA y el DNP y/o actualizar el alcance del proyecto Banco de Proyectos</v>
          </cell>
          <cell r="CO26" t="str">
            <v>Informes de Interventoría, Informes de Gestores, Informes de Supervisores, Memorandos, Actas, Oficios</v>
          </cell>
          <cell r="CP26" t="str">
            <v>Director Operativo 
con apoyo de Subdirectores (SRN, SRT, SMF), Unidades Ejecutoras, GPE, y Direcciones Territoriales</v>
          </cell>
          <cell r="CQ26" t="str">
            <v>4° trimestre  2020</v>
          </cell>
          <cell r="CR26" t="str">
            <v>Porcentaje de cumplimiento de seguimientos programados</v>
          </cell>
          <cell r="CS26" t="str">
            <v>SEGUIMIENTOS PROGRAMADOS vs SEGUIMIENTOS EJECUTADO</v>
          </cell>
          <cell r="CT26" t="str">
            <v>No Aplica</v>
          </cell>
          <cell r="DO26" t="str">
            <v>No Aplica</v>
          </cell>
          <cell r="DP26" t="str">
            <v>No Aplica</v>
          </cell>
          <cell r="DQ26" t="str">
            <v>No Aplica</v>
          </cell>
          <cell r="DR26" t="str">
            <v>No Aplica</v>
          </cell>
          <cell r="DS26" t="str">
            <v>No Aplica</v>
          </cell>
          <cell r="DT26" t="str">
            <v>No Aplica</v>
          </cell>
          <cell r="EO26" t="str">
            <v>No Aplica</v>
          </cell>
          <cell r="EP26" t="str">
            <v>No Aplica</v>
          </cell>
          <cell r="EQ26" t="str">
            <v>No Aplica</v>
          </cell>
          <cell r="ER26" t="str">
            <v>No Aplica</v>
          </cell>
          <cell r="EV26" t="str">
            <v>Reducir</v>
          </cell>
          <cell r="EW26">
            <v>3</v>
          </cell>
          <cell r="EX26" t="str">
            <v>Posible</v>
          </cell>
          <cell r="EY26">
            <v>4</v>
          </cell>
          <cell r="EZ26" t="str">
            <v>Mayor</v>
          </cell>
          <cell r="FA26">
            <v>12</v>
          </cell>
          <cell r="FB26" t="str">
            <v>Extremo</v>
          </cell>
        </row>
        <row r="27">
          <cell r="E27" t="str">
            <v>x</v>
          </cell>
          <cell r="L27" t="str">
            <v>GESTIÓN DE LA INFRAESTRUCTURA VIAL</v>
          </cell>
          <cell r="M27" t="str">
            <v>R16</v>
          </cell>
          <cell r="U27" t="str">
            <v xml:space="preserve">Desatención a la conectividad regional </v>
          </cell>
          <cell r="V27" t="str">
            <v>Si</v>
          </cell>
          <cell r="AA27" t="str">
            <v>Riesgo Gestión Estratégico</v>
          </cell>
          <cell r="AB27" t="str">
            <v>Estratégicos</v>
          </cell>
          <cell r="BI27" t="str">
            <v>Desconocimiento en el establecimiento de alianzas estratégicas y nuevos materiales para implementar el programa Colombia Rural.</v>
          </cell>
          <cell r="BT27" t="str">
            <v>Revisar las alianzas estratégicas y nuevos materiales y analizar la pertinencia de incursionar en nuevas alianzas o fuentes para implementar el programa Colombia Rural.</v>
          </cell>
          <cell r="CO27" t="str">
            <v>Alianzas estratégicas</v>
          </cell>
          <cell r="CP27" t="str">
            <v>Directores Operativo y Técnico</v>
          </cell>
          <cell r="CQ27" t="str">
            <v>4° trimestre 2019
4° trimestre 2020
4° trimestre 2021
4° trimestre 2022</v>
          </cell>
          <cell r="CR27" t="str">
            <v xml:space="preserve">Porcentaje de cumplimiento </v>
          </cell>
          <cell r="CS27" t="str">
            <v># de análisis de pertinencia de nuevas alianzas / # de potenciales alianzas identificadas</v>
          </cell>
          <cell r="CT27" t="str">
            <v>No Aplica</v>
          </cell>
          <cell r="DO27" t="str">
            <v>No Aplica</v>
          </cell>
          <cell r="DP27" t="str">
            <v>No Aplica</v>
          </cell>
          <cell r="DQ27" t="str">
            <v>No Aplica</v>
          </cell>
          <cell r="DR27" t="str">
            <v>No Aplica</v>
          </cell>
          <cell r="DS27" t="str">
            <v>No Aplica</v>
          </cell>
          <cell r="DT27" t="str">
            <v>No Aplica</v>
          </cell>
          <cell r="EO27" t="str">
            <v>No Aplica</v>
          </cell>
          <cell r="EP27" t="str">
            <v>No Aplica</v>
          </cell>
          <cell r="EQ27" t="str">
            <v>No Aplica</v>
          </cell>
          <cell r="ER27" t="str">
            <v>No Aplica</v>
          </cell>
          <cell r="ES27" t="str">
            <v>No Aplica</v>
          </cell>
          <cell r="EV27" t="str">
            <v>Reducir</v>
          </cell>
          <cell r="EW27">
            <v>1</v>
          </cell>
          <cell r="EX27" t="str">
            <v>Rara Vez</v>
          </cell>
          <cell r="EY27">
            <v>4</v>
          </cell>
          <cell r="EZ27" t="str">
            <v>Mayor</v>
          </cell>
          <cell r="FA27">
            <v>4</v>
          </cell>
          <cell r="FB27" t="str">
            <v>Alto</v>
          </cell>
        </row>
        <row r="28">
          <cell r="E28" t="str">
            <v>x</v>
          </cell>
          <cell r="L28" t="str">
            <v>GESTIÓN DE LA INFRAESTRUCTURA VIAL</v>
          </cell>
          <cell r="M28" t="str">
            <v>R16</v>
          </cell>
          <cell r="U28" t="str">
            <v>Posibilidad de desatención a la conectividad regional</v>
          </cell>
          <cell r="V28" t="str">
            <v>Borrador</v>
          </cell>
          <cell r="AA28" t="str">
            <v>Riesgo Gestión Estratégico</v>
          </cell>
          <cell r="AB28" t="str">
            <v>Estratégicos</v>
          </cell>
          <cell r="BI28" t="str">
            <v>Recursos escasos o muy limitados para la ejecución total del proyecto /vigencias anuales</v>
          </cell>
          <cell r="BT28" t="str">
            <v>Verificar trimestralmente la ejecución de los contratos de Colombia rural y efectuar seguimiento a la ejecución de los proyectos. En caso de encontrar observaciones  se programará  una reunión con OAP para que se gestionen recursos ante MINHACIENDA y el DNP y/o actualizar el alcance del proyecto Banco de Proyectos</v>
          </cell>
          <cell r="CO28" t="str">
            <v>Informes de Interventoría, Informes de Gestores, Informes de Supervisores, Memorandos, Actas, Oficios</v>
          </cell>
          <cell r="CP28" t="str">
            <v>Director Operativo 
con apoyo del Subdirector Red Terciaria y Férrea</v>
          </cell>
          <cell r="CQ28" t="str">
            <v>4° trimestre 2020</v>
          </cell>
          <cell r="CR28" t="str">
            <v>Porcentaje de cumplimiento de seguimientos programados</v>
          </cell>
          <cell r="CS28" t="str">
            <v>SEGUIMIENTOS PROGRAMADOS vs SEGUIMIENTOS EJECUTADO</v>
          </cell>
          <cell r="CT28" t="str">
            <v>No Aplica</v>
          </cell>
          <cell r="DO28" t="str">
            <v>No Aplica</v>
          </cell>
          <cell r="DP28" t="str">
            <v>No Aplica</v>
          </cell>
          <cell r="DQ28" t="str">
            <v>No Aplica</v>
          </cell>
          <cell r="DR28" t="str">
            <v>No Aplica</v>
          </cell>
          <cell r="DS28" t="str">
            <v>No Aplica</v>
          </cell>
          <cell r="DT28" t="str">
            <v>No Aplica</v>
          </cell>
          <cell r="EO28" t="str">
            <v>No Aplica</v>
          </cell>
          <cell r="EP28" t="str">
            <v>No Aplica</v>
          </cell>
          <cell r="EQ28" t="str">
            <v>No Aplica</v>
          </cell>
          <cell r="ER28" t="str">
            <v>No Aplica</v>
          </cell>
          <cell r="EV28" t="str">
            <v>Reducir</v>
          </cell>
          <cell r="EW28">
            <v>1</v>
          </cell>
          <cell r="EX28" t="str">
            <v>Rara Vez</v>
          </cell>
          <cell r="EY28">
            <v>5</v>
          </cell>
          <cell r="EZ28" t="str">
            <v>Catastrófico</v>
          </cell>
          <cell r="FA28">
            <v>5</v>
          </cell>
          <cell r="FB28" t="str">
            <v>Extremo</v>
          </cell>
        </row>
        <row r="29">
          <cell r="A29" t="str">
            <v>x</v>
          </cell>
          <cell r="L29" t="str">
            <v>GESTIÓN DE LA INFRAESTRUCTURA VIAL</v>
          </cell>
          <cell r="M29" t="str">
            <v>R17</v>
          </cell>
          <cell r="U29" t="str">
            <v>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v>
          </cell>
          <cell r="V29" t="str">
            <v>Si</v>
          </cell>
          <cell r="AA29" t="str">
            <v>Riesgo Corrupción</v>
          </cell>
          <cell r="AB29" t="str">
            <v>Corrupción</v>
          </cell>
          <cell r="BI29" t="str">
            <v>Incumplimiento de obligaciones y responsabilidades del Interventor.</v>
          </cell>
          <cell r="BT29" t="str">
            <v xml:space="preserve">El interventor semanalmente verificará las especificaciones y normas e investigará las no conformidades dejando constancia en el informe semanal </v>
          </cell>
          <cell r="CO29" t="str">
            <v xml:space="preserve">Informe semanal </v>
          </cell>
          <cell r="CP29" t="str">
            <v>Interventor</v>
          </cell>
          <cell r="CQ29" t="str">
            <v>Semanal</v>
          </cell>
          <cell r="CR29" t="str">
            <v>Porcentaje de No Conformidades</v>
          </cell>
          <cell r="CS29" t="str">
            <v>Número de “No Conformidades”  atendidas /  Número de “No conformidades” encontradas</v>
          </cell>
          <cell r="CT29" t="str">
            <v xml:space="preserve">El supervisor y gestores mensualmente, revisará en campo los informes semanales y se solicitará al interventor que resuelva las no conformidades, dejando constancia </v>
          </cell>
          <cell r="DO29" t="str">
            <v>Informe mensual</v>
          </cell>
          <cell r="DP29" t="str">
            <v>Gestor y supervisor</v>
          </cell>
          <cell r="DQ29" t="str">
            <v>Mensual</v>
          </cell>
          <cell r="DR29" t="str">
            <v>Porcentaje de requerimientos</v>
          </cell>
          <cell r="DS29" t="str">
            <v>Número de requerimientos atendidos por el Interventor / Número de requerimientos enviados al Interventor</v>
          </cell>
          <cell r="DT29" t="str">
            <v>No Aplica</v>
          </cell>
          <cell r="EO29" t="str">
            <v>No Aplica</v>
          </cell>
          <cell r="EP29" t="str">
            <v>No Aplica</v>
          </cell>
          <cell r="EQ29" t="str">
            <v>No Aplica</v>
          </cell>
          <cell r="ER29" t="str">
            <v>No Aplica</v>
          </cell>
          <cell r="ES29" t="str">
            <v>No Aplica</v>
          </cell>
          <cell r="EV29" t="str">
            <v>Reducir</v>
          </cell>
          <cell r="EW29">
            <v>2</v>
          </cell>
          <cell r="EX29" t="str">
            <v>Improbable</v>
          </cell>
          <cell r="EY29">
            <v>5</v>
          </cell>
          <cell r="EZ29" t="str">
            <v>Catastrófico</v>
          </cell>
          <cell r="FA29">
            <v>10</v>
          </cell>
          <cell r="FB29" t="str">
            <v>Extremo</v>
          </cell>
        </row>
        <row r="30">
          <cell r="A30" t="str">
            <v>x</v>
          </cell>
          <cell r="L30" t="str">
            <v>GESTIÓN LEGAL Y DEFENSA JUDICIAL</v>
          </cell>
          <cell r="M30" t="str">
            <v>R18</v>
          </cell>
          <cell r="U30" t="str">
            <v>Emisión de actos administrativos, circulares, resoluciones y acuerdos, que contengan imprecisiones o situaciones que comporten nulidad del acto para el favorecimiento de intereses propios o de terceros</v>
          </cell>
          <cell r="V30" t="str">
            <v>No</v>
          </cell>
          <cell r="AA30" t="str">
            <v>Riesgo Corrupción</v>
          </cell>
          <cell r="AB30" t="str">
            <v>Corrupción</v>
          </cell>
          <cell r="BI30" t="str">
            <v>Falta de competencia del personal que emitió el acto administrativo.</v>
          </cell>
          <cell r="BT30" t="str">
            <v>Revisar el proyecto de acto administrativo verificando que éste se ajuste a la normatividad vigente y en el evento que no sea coherente se devuelve al abogado para que se realicen los ajustes por correo electrónico</v>
          </cell>
          <cell r="CO30" t="str">
            <v xml:space="preserve">Proyectos de acto administrativo - correo </v>
          </cell>
          <cell r="CP30" t="str">
            <v>Jefe de la Oficina Asesora Jurídica y su coordinador de concepto</v>
          </cell>
          <cell r="CQ30" t="str">
            <v>Trimestral</v>
          </cell>
          <cell r="CR30" t="str">
            <v>Porcentaje de revisión</v>
          </cell>
          <cell r="CS30" t="str">
            <v># de conceptos  revisados / # de conceptos recibidos</v>
          </cell>
          <cell r="CT30" t="str">
            <v>No Aplica</v>
          </cell>
          <cell r="DO30" t="str">
            <v>No Aplica</v>
          </cell>
          <cell r="DP30" t="str">
            <v>No Aplica</v>
          </cell>
          <cell r="DQ30" t="str">
            <v>No Aplica</v>
          </cell>
          <cell r="DR30" t="str">
            <v>No Aplica</v>
          </cell>
          <cell r="DS30" t="str">
            <v>No Aplica</v>
          </cell>
          <cell r="DT30" t="str">
            <v>No Aplica</v>
          </cell>
          <cell r="EO30" t="str">
            <v>No Aplica</v>
          </cell>
          <cell r="EP30" t="str">
            <v>No Aplica</v>
          </cell>
          <cell r="EQ30" t="str">
            <v>No Aplica</v>
          </cell>
          <cell r="ER30" t="str">
            <v>No Aplica</v>
          </cell>
          <cell r="EV30" t="str">
            <v>Reducir</v>
          </cell>
          <cell r="EW30">
            <v>1</v>
          </cell>
          <cell r="EX30" t="str">
            <v>Rara Vez</v>
          </cell>
          <cell r="EY30">
            <v>5</v>
          </cell>
          <cell r="EZ30" t="str">
            <v>Catastrófico</v>
          </cell>
          <cell r="FA30">
            <v>5</v>
          </cell>
          <cell r="FB30" t="str">
            <v>Extremo</v>
          </cell>
        </row>
        <row r="31">
          <cell r="A31" t="str">
            <v>x</v>
          </cell>
          <cell r="L31" t="str">
            <v>GESTIÓN LEGAL Y DEFENSA JUDICIAL</v>
          </cell>
          <cell r="M31" t="str">
            <v>R18</v>
          </cell>
          <cell r="U31" t="str">
            <v>Emisión de actos administrativos de carácter general o particular que esté incursos en causales de nulidad previstas en la ley,  para el favorecimiento de intereses propios o de tercero</v>
          </cell>
          <cell r="V31" t="str">
            <v>Si</v>
          </cell>
          <cell r="AA31" t="str">
            <v>Riesgo Corrupción</v>
          </cell>
          <cell r="AB31" t="str">
            <v>Corrupción</v>
          </cell>
          <cell r="BI31" t="str">
            <v>Ausencia y/o falta de interpretación de los soportes probatorios fundamento de los actos administrativos generales o particulares</v>
          </cell>
          <cell r="BT31" t="str">
            <v>Revisar el proyecto de acto administrativo verificando que éste se ajuste a la normatividad vigente y en el evento que no sea coherente se devuelve a la dependencia de origen para que se realicen los ajustes</v>
          </cell>
          <cell r="CO31" t="str">
            <v>Proyectos de acto administrativo - correo y/o memorando</v>
          </cell>
          <cell r="CP31" t="str">
            <v>Jefe de la Oficina Asesora Jurídica y su coordinador de Grupo de Conceptos</v>
          </cell>
          <cell r="CQ31" t="str">
            <v>4° trimestre 2020
1°, 2°, 3° y 4° trimestre de 2021</v>
          </cell>
          <cell r="CR31" t="str">
            <v>Porcentaje de observaciones de legalidad</v>
          </cell>
          <cell r="CS31" t="str">
            <v># de memorandos con observaciones de legalidad a los proyectos de actos administrativos / #  de  proyectos de actos administrativos</v>
          </cell>
          <cell r="CT31" t="str">
            <v>No Aplica</v>
          </cell>
          <cell r="DO31" t="str">
            <v>No Aplica</v>
          </cell>
          <cell r="DP31" t="str">
            <v>No Aplica</v>
          </cell>
          <cell r="DQ31" t="str">
            <v>No Aplica</v>
          </cell>
          <cell r="DR31" t="str">
            <v>No Aplica</v>
          </cell>
          <cell r="DS31" t="str">
            <v>No Aplica</v>
          </cell>
          <cell r="DT31" t="str">
            <v>No Aplica</v>
          </cell>
          <cell r="EO31" t="str">
            <v>No Aplica</v>
          </cell>
          <cell r="EP31" t="str">
            <v>No Aplica</v>
          </cell>
          <cell r="EQ31" t="str">
            <v>No Aplica</v>
          </cell>
          <cell r="ER31" t="str">
            <v>No Aplica</v>
          </cell>
          <cell r="ES31" t="str">
            <v>No Aplica</v>
          </cell>
          <cell r="EV31" t="str">
            <v>Reducir</v>
          </cell>
          <cell r="EW31">
            <v>1</v>
          </cell>
          <cell r="EX31" t="str">
            <v>Rara Vez</v>
          </cell>
          <cell r="EY31">
            <v>4</v>
          </cell>
          <cell r="EZ31" t="str">
            <v>Mayor</v>
          </cell>
          <cell r="FA31">
            <v>4</v>
          </cell>
          <cell r="FB31" t="str">
            <v>Alto</v>
          </cell>
        </row>
        <row r="32">
          <cell r="A32" t="str">
            <v>x</v>
          </cell>
          <cell r="L32" t="str">
            <v>GESTIÓN LEGAL Y DEFENSA JUDICIAL</v>
          </cell>
          <cell r="M32" t="str">
            <v>R19</v>
          </cell>
          <cell r="U32" t="str">
            <v>Utilización indebida de la información asociada al proceso judiciales  para beneficio propio o de un tercero</v>
          </cell>
          <cell r="V32" t="str">
            <v>No</v>
          </cell>
          <cell r="AA32" t="str">
            <v>Riesgo Corrupción</v>
          </cell>
          <cell r="AB32" t="str">
            <v>Corrupción</v>
          </cell>
          <cell r="BI32" t="str">
            <v>Falta de competencia del personal que emitió el acto administrativo.</v>
          </cell>
          <cell r="BT32" t="str">
            <v>Compulsar al Grupo de Control  Disciplinario Interno, cuando detecte omisión o negligencia por parte de algún miembro del equipo de trabajo,  para que se adelanten las Investigaciones disciplinarias que haya lugar a través de memorando.</v>
          </cell>
          <cell r="CO32" t="str">
            <v>Expediente</v>
          </cell>
          <cell r="CP32" t="str">
            <v xml:space="preserve">Jefe de la Oficina Asesora Jurídica </v>
          </cell>
          <cell r="CQ32" t="str">
            <v>Trimestral</v>
          </cell>
          <cell r="CR32" t="str">
            <v>Porcentaje de casos compulsados</v>
          </cell>
          <cell r="CS32" t="str">
            <v># de casos compulsados / # de casos detectados</v>
          </cell>
          <cell r="CT32" t="str">
            <v>No Aplica</v>
          </cell>
          <cell r="DO32" t="str">
            <v>No Aplica</v>
          </cell>
          <cell r="DP32" t="str">
            <v>No Aplica</v>
          </cell>
          <cell r="DQ32" t="str">
            <v>No Aplica</v>
          </cell>
          <cell r="DR32" t="str">
            <v>No Aplica</v>
          </cell>
          <cell r="DS32" t="str">
            <v>No Aplica</v>
          </cell>
          <cell r="DT32" t="str">
            <v>No Aplica</v>
          </cell>
          <cell r="EO32" t="str">
            <v>No Aplica</v>
          </cell>
          <cell r="EP32" t="str">
            <v>No Aplica</v>
          </cell>
          <cell r="EQ32" t="str">
            <v>No Aplica</v>
          </cell>
          <cell r="ER32" t="str">
            <v>No Aplica</v>
          </cell>
          <cell r="EV32" t="str">
            <v>Reducir</v>
          </cell>
          <cell r="EW32">
            <v>4</v>
          </cell>
          <cell r="EX32" t="str">
            <v>Probable</v>
          </cell>
          <cell r="EY32">
            <v>5</v>
          </cell>
          <cell r="EZ32" t="str">
            <v>Catastrófico</v>
          </cell>
          <cell r="FA32">
            <v>20</v>
          </cell>
          <cell r="FB32" t="str">
            <v>Extremo</v>
          </cell>
        </row>
        <row r="33">
          <cell r="A33" t="str">
            <v>x</v>
          </cell>
          <cell r="L33" t="str">
            <v>GESTIÓN LEGAL Y DEFENSA JUDICIAL</v>
          </cell>
          <cell r="M33" t="str">
            <v>R19</v>
          </cell>
          <cell r="U33" t="str">
            <v>Utilización de información privilegiada de manera indebida, orientando la defensa de la entidad para beneficio propio o de un tercero</v>
          </cell>
          <cell r="V33" t="str">
            <v>Si</v>
          </cell>
          <cell r="AA33" t="str">
            <v>Riesgo Corrupción</v>
          </cell>
          <cell r="AB33" t="str">
            <v>Corrupción</v>
          </cell>
          <cell r="BI33" t="str">
            <v>Falta de experiencia en la defensa de las entidades públicas de los abogados contratados.</v>
          </cell>
          <cell r="BT33" t="str">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ell>
          <cell r="CO33" t="str">
            <v>Acta individuales, Actas de Comité de Conciliación y en la Política de Defensa Judicial</v>
          </cell>
          <cell r="CP33" t="str">
            <v>Jefe Oficina Jurídica con apoyo del Coordinador Grupo Judiciales y Litigantes</v>
          </cell>
          <cell r="CQ33" t="str">
            <v>4° trimestre 2020
1°, 2°, 3° y 4° trimestre de 2021</v>
          </cell>
          <cell r="CR33" t="str">
            <v xml:space="preserve">Socialización de la política de defensa Judicial </v>
          </cell>
          <cell r="CS33" t="str">
            <v>Política de defensa Judicial Socializada/ Política de Defensa Judicial Diseñada</v>
          </cell>
          <cell r="CT33" t="str">
            <v>No Aplica</v>
          </cell>
          <cell r="DO33" t="str">
            <v>No Aplica</v>
          </cell>
          <cell r="DP33" t="str">
            <v>No Aplica</v>
          </cell>
          <cell r="DQ33" t="str">
            <v>No Aplica</v>
          </cell>
          <cell r="DR33" t="str">
            <v>No Aplica</v>
          </cell>
          <cell r="DS33" t="str">
            <v>No Aplica</v>
          </cell>
          <cell r="DT33" t="str">
            <v>No Aplica</v>
          </cell>
          <cell r="EO33" t="str">
            <v>No Aplica</v>
          </cell>
          <cell r="EP33" t="str">
            <v>No Aplica</v>
          </cell>
          <cell r="EQ33" t="str">
            <v>No Aplica</v>
          </cell>
          <cell r="ER33" t="str">
            <v>No Aplica</v>
          </cell>
          <cell r="ES33" t="str">
            <v>No Aplica</v>
          </cell>
          <cell r="EV33" t="str">
            <v>Reducir</v>
          </cell>
          <cell r="EW33">
            <v>3</v>
          </cell>
          <cell r="EX33" t="str">
            <v>Posible</v>
          </cell>
          <cell r="EY33">
            <v>4</v>
          </cell>
          <cell r="EZ33" t="str">
            <v>Mayor</v>
          </cell>
          <cell r="FA33">
            <v>12</v>
          </cell>
          <cell r="FB33" t="str">
            <v>Extremo</v>
          </cell>
        </row>
        <row r="34">
          <cell r="A34" t="str">
            <v>x</v>
          </cell>
          <cell r="L34" t="str">
            <v>GESTIÓN LEGAL Y DEFENSA JUDICIAL</v>
          </cell>
          <cell r="M34" t="str">
            <v>R20</v>
          </cell>
          <cell r="U34" t="str">
            <v>Decisiones judiciales adversas a los intereses de la Entidad  para el favorecimiento de intereses propios o de  terceros</v>
          </cell>
          <cell r="V34" t="str">
            <v>No</v>
          </cell>
          <cell r="AA34" t="str">
            <v>Riesgo Corrupción</v>
          </cell>
          <cell r="AB34" t="str">
            <v>Corrupción</v>
          </cell>
          <cell r="BI34" t="str">
            <v>Actuaciones indebidas (entrega o retención de información</v>
          </cell>
          <cell r="BT34" t="str">
            <v xml:space="preserve">Actualizar la  Política en prevención del daño antijurídico, con el fin de que se apliquen los controles establecidos para el debido proceso judicial </v>
          </cell>
          <cell r="CO34" t="str">
            <v xml:space="preserve">Acta Comité de conciliación </v>
          </cell>
          <cell r="CP34" t="str">
            <v xml:space="preserve">Secretario Comité de conciliación </v>
          </cell>
          <cell r="CQ34" t="str">
            <v>Anual</v>
          </cell>
          <cell r="CR34" t="str">
            <v xml:space="preserve"> Política en prevención del daño antijurídico aprobada</v>
          </cell>
          <cell r="CS34" t="str">
            <v xml:space="preserve"> Política en prevención del daño antijurídico aprobada</v>
          </cell>
          <cell r="CT34" t="str">
            <v>No Aplica</v>
          </cell>
          <cell r="DO34" t="str">
            <v>No Aplica</v>
          </cell>
          <cell r="DP34" t="str">
            <v>No Aplica</v>
          </cell>
          <cell r="DQ34" t="str">
            <v>No Aplica</v>
          </cell>
          <cell r="DR34" t="str">
            <v>No Aplica</v>
          </cell>
          <cell r="DS34" t="str">
            <v>No Aplica</v>
          </cell>
          <cell r="DT34" t="str">
            <v>No Aplica</v>
          </cell>
          <cell r="EO34" t="str">
            <v>No Aplica</v>
          </cell>
          <cell r="EP34" t="str">
            <v>No Aplica</v>
          </cell>
          <cell r="EQ34" t="str">
            <v>No Aplica</v>
          </cell>
          <cell r="ER34" t="str">
            <v>No Aplica</v>
          </cell>
          <cell r="EV34" t="str">
            <v>Reducir</v>
          </cell>
          <cell r="EW34">
            <v>4</v>
          </cell>
          <cell r="EX34" t="str">
            <v>Probable</v>
          </cell>
          <cell r="EY34">
            <v>5</v>
          </cell>
          <cell r="EZ34" t="str">
            <v>Catastrófico</v>
          </cell>
          <cell r="FA34">
            <v>20</v>
          </cell>
          <cell r="FB34" t="str">
            <v>Extremo</v>
          </cell>
        </row>
        <row r="35">
          <cell r="A35" t="str">
            <v>x</v>
          </cell>
          <cell r="L35" t="str">
            <v>GESTIÓN LEGAL Y DEFENSA JUDICIAL</v>
          </cell>
          <cell r="M35" t="str">
            <v>R20</v>
          </cell>
          <cell r="U35" t="str">
            <v>Decisiones judiciales contra la evidencia de la realidad jurídica en contra de los intereses de a entidad a favor propio y de terceros</v>
          </cell>
          <cell r="V35" t="str">
            <v>Si</v>
          </cell>
          <cell r="AA35" t="str">
            <v>Riesgo Corrupción</v>
          </cell>
          <cell r="AB35" t="str">
            <v>Corrupción</v>
          </cell>
          <cell r="BI35" t="str">
            <v>Falta de mecanismos de control y seguimiento a la actividad de defensa judicial de los apoderados</v>
          </cell>
          <cell r="BT35" t="str">
            <v>Verificar trimestralmente las actuaciones judiciales adelantadas por los apoderados estén acordes con las directrices institucionales
y cuando detecte inconsistencias, informará a la Jefatura y propondrá acciones correctivas, que una vez aprobadas en acta, serán adoptadas</v>
          </cell>
          <cell r="CO35" t="str">
            <v xml:space="preserve">Acta de trabajo donde queden los compromisos y el coordinador aplica las acciones </v>
          </cell>
          <cell r="CP35" t="str">
            <v xml:space="preserve">Coordinador del Grupo de defensa judicial y litigantes </v>
          </cell>
          <cell r="CQ35" t="str">
            <v>4° trimestre 2020
1°, 2°, 3° y 4° trimestre de 2021</v>
          </cell>
          <cell r="CR35" t="str">
            <v>Correcciones</v>
          </cell>
          <cell r="CS35" t="str">
            <v># de controles implementados /# de desviaciones plasmadas en el acta</v>
          </cell>
          <cell r="CT35" t="str">
            <v>No Aplica</v>
          </cell>
          <cell r="DO35" t="str">
            <v>No Aplica</v>
          </cell>
          <cell r="DP35" t="str">
            <v>No Aplica</v>
          </cell>
          <cell r="DQ35" t="str">
            <v>No Aplica</v>
          </cell>
          <cell r="DR35" t="str">
            <v>No Aplica</v>
          </cell>
          <cell r="DS35" t="str">
            <v>No Aplica</v>
          </cell>
          <cell r="DT35" t="str">
            <v>No Aplica</v>
          </cell>
          <cell r="EO35" t="str">
            <v>No Aplica</v>
          </cell>
          <cell r="EP35" t="str">
            <v>No Aplica</v>
          </cell>
          <cell r="EQ35" t="str">
            <v>No Aplica</v>
          </cell>
          <cell r="ER35" t="str">
            <v>No Aplica</v>
          </cell>
          <cell r="ES35" t="str">
            <v>No Aplica</v>
          </cell>
          <cell r="EV35" t="str">
            <v>Reducir</v>
          </cell>
          <cell r="EW35">
            <v>3</v>
          </cell>
          <cell r="EX35" t="str">
            <v>Posible</v>
          </cell>
          <cell r="EY35">
            <v>4</v>
          </cell>
          <cell r="EZ35" t="str">
            <v>Mayor</v>
          </cell>
          <cell r="FA35">
            <v>12</v>
          </cell>
          <cell r="FB35" t="str">
            <v>Extremo</v>
          </cell>
        </row>
        <row r="36">
          <cell r="L36" t="str">
            <v xml:space="preserve">	
CONTROL FINANCIERO Y CONTABLE</v>
          </cell>
          <cell r="M36" t="str">
            <v>R21</v>
          </cell>
          <cell r="U36" t="str">
            <v>Posibilidad de generar informes y estados financieros no razonables</v>
          </cell>
          <cell r="V36" t="str">
            <v>Si</v>
          </cell>
          <cell r="AA36" t="str">
            <v>Riesgo Gestión Proceso</v>
          </cell>
          <cell r="AB36" t="str">
            <v>Financieros</v>
          </cell>
          <cell r="BI36" t="str">
            <v>Incumplimiento de la política de operación mediante la cual todos los hechos económicos ocurridos en cualquier dependencia de la entidad sean informados de manera oportuna al área contable</v>
          </cell>
          <cell r="BT36" t="str">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ell>
          <cell r="CO36" t="str">
            <v xml:space="preserve"> memorando circular</v>
          </cell>
          <cell r="CP36" t="str">
            <v>Subdirectora Financiera</v>
          </cell>
          <cell r="CQ36" t="str">
            <v>3° Y 4° TRIMESTRE</v>
          </cell>
          <cell r="CR36" t="str">
            <v>Índice de cumplimiento actividades</v>
          </cell>
          <cell r="CS36" t="str">
            <v>N°  de  memorandos enviados/  N°  de memorandos por enviar</v>
          </cell>
          <cell r="CT36" t="str">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ell>
          <cell r="DO36" t="str">
            <v xml:space="preserve"> memorando circular</v>
          </cell>
          <cell r="DP36" t="str">
            <v>Subdirectora Financiera</v>
          </cell>
          <cell r="DQ36" t="str">
            <v>3° Y 4° TRIMESTRE</v>
          </cell>
          <cell r="DR36" t="str">
            <v>Índice de cumplimiento actividades</v>
          </cell>
          <cell r="DS36" t="str">
            <v>N°  de  memorandos enviados/  N°  de memorandos por enviar</v>
          </cell>
          <cell r="DT36" t="str">
            <v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v>
          </cell>
          <cell r="EO36" t="str">
            <v>memorando circular</v>
          </cell>
          <cell r="EP36" t="str">
            <v xml:space="preserve">Coordinador del Grupo de Contabilidad </v>
          </cell>
          <cell r="EQ36" t="str">
            <v>3° Y 4° TRIMESTRE</v>
          </cell>
          <cell r="ER36" t="str">
            <v>Índice de cumplimiento actividades</v>
          </cell>
          <cell r="ES36" t="str">
            <v>Índice de cumplimiento actividades: N°  de envíos de relación de los convenios y contratos pendientes por  liquidar y/o legalizar  /  N°  de  relación de los convenios y contratos pendientes por  liquidar y/o legalizar  por enviar en el periodo</v>
          </cell>
          <cell r="EV36" t="str">
            <v>Reducir</v>
          </cell>
          <cell r="EW36">
            <v>4</v>
          </cell>
          <cell r="EX36" t="str">
            <v>Probable</v>
          </cell>
          <cell r="EY36">
            <v>2</v>
          </cell>
          <cell r="EZ36" t="str">
            <v>Menor</v>
          </cell>
          <cell r="FA36">
            <v>8</v>
          </cell>
          <cell r="FB36" t="str">
            <v>Alto</v>
          </cell>
        </row>
        <row r="37">
          <cell r="A37" t="str">
            <v>x</v>
          </cell>
          <cell r="L37" t="str">
            <v xml:space="preserve">	
CONTROL FINANCIERO Y CONTABLE</v>
          </cell>
          <cell r="M37" t="str">
            <v>R22</v>
          </cell>
          <cell r="U37" t="str">
            <v>Información sobre hechos económicos, no reportada o reportada inoportunamente y/o con errores en los soportes, por parte de los responsables de cada Dependencia, dificultando la veracidad y oportunidad de los registros contables, pudiendo ser intencional o con beneficio particular</v>
          </cell>
          <cell r="V37" t="str">
            <v>Si</v>
          </cell>
          <cell r="AA37" t="str">
            <v>Riesgo Corrupción</v>
          </cell>
          <cell r="AB37" t="str">
            <v>Corrupción</v>
          </cell>
          <cell r="BI37" t="str">
            <v>Desconocimiento de las funciones a realizar y por ende de las consecuencias que se puedan generar (afecta el cambio de personal)</v>
          </cell>
          <cell r="BT37" t="str">
            <v>La Subdirectora Financiera y el Coordinador de los respectivos grupos de trabajo, anualmente actualizará los procedimientos de acuerdo con las normas vigentes, dejando evidencia en formato de reuniones y registro en kawak.</v>
          </cell>
          <cell r="CO37" t="str">
            <v>Kawak</v>
          </cell>
          <cell r="CP37" t="str">
            <v>Subdirectora Financiera</v>
          </cell>
          <cell r="CQ37" t="str">
            <v>Anual</v>
          </cell>
          <cell r="CR37" t="str">
            <v>Actualización de procedimientos</v>
          </cell>
          <cell r="CS37" t="str">
            <v># procedimientos actualizados / Total de procedimientos</v>
          </cell>
          <cell r="CT37" t="str">
            <v>No Aplica</v>
          </cell>
          <cell r="DO37" t="str">
            <v>No Aplica</v>
          </cell>
          <cell r="DP37" t="str">
            <v>No Aplica</v>
          </cell>
          <cell r="DQ37" t="str">
            <v>No Aplica</v>
          </cell>
          <cell r="DR37" t="str">
            <v>n</v>
          </cell>
          <cell r="DS37" t="str">
            <v>No Aplica</v>
          </cell>
          <cell r="DT37" t="str">
            <v>No Aplica</v>
          </cell>
          <cell r="EO37" t="str">
            <v>No Aplica</v>
          </cell>
          <cell r="EP37" t="str">
            <v>No Aplica</v>
          </cell>
          <cell r="EQ37" t="str">
            <v>No Aplica</v>
          </cell>
          <cell r="ER37" t="str">
            <v>No Aplica</v>
          </cell>
          <cell r="ES37" t="str">
            <v>No Aplica</v>
          </cell>
          <cell r="EV37" t="str">
            <v>Reducir</v>
          </cell>
          <cell r="EW37">
            <v>3</v>
          </cell>
          <cell r="EX37" t="str">
            <v>Posible</v>
          </cell>
          <cell r="EY37">
            <v>4</v>
          </cell>
          <cell r="EZ37" t="str">
            <v>Mayor</v>
          </cell>
          <cell r="FA37">
            <v>12</v>
          </cell>
          <cell r="FB37" t="str">
            <v>Extremo</v>
          </cell>
        </row>
        <row r="38">
          <cell r="D38" t="str">
            <v>x</v>
          </cell>
          <cell r="L38" t="str">
            <v>PROGRAMA DE SEGURIDAD EN CARRETERAS NACIONALES</v>
          </cell>
          <cell r="M38" t="str">
            <v>R23</v>
          </cell>
          <cell r="U38" t="str">
            <v>* Disminución en la capacidad operativa del Programa de Seguridad en las Carreteras Nacionales.
*Disminución de recursos asignados para el sostenimiento del PSCN</v>
          </cell>
          <cell r="V38" t="str">
            <v>Si</v>
          </cell>
          <cell r="AA38" t="str">
            <v>Riesgo Gestión Estratégico</v>
          </cell>
          <cell r="AB38" t="str">
            <v>Estratégicos</v>
          </cell>
          <cell r="BI38" t="str">
            <v>Desarticulación entre el Plan Estratégico para la Seguridad en las Carreteras y para la Atención de Impactos Negativos en Situaciones de Orden Público y la ejecución del Programa de Seguridad de Carreteras Nacionales</v>
          </cell>
          <cell r="BT38" t="str">
            <v>Apoyar en la ejecución del Plan Estratégico para la seguridad en carreteras de conformidad a los lineamientos dados por la Comisión Intersectorial de las Carreteras Nacionales.</v>
          </cell>
          <cell r="CO38" t="str">
            <v xml:space="preserve"> Plan Estratégico para la seguridad en carreteras </v>
          </cell>
          <cell r="CP38" t="str">
            <v xml:space="preserve">Secretaría General </v>
          </cell>
          <cell r="CQ38" t="str">
            <v>4° trimestre 2019
4° trimestre 2020
4° trimestre 2021
4° trimestre 2022</v>
          </cell>
          <cell r="CR38" t="str">
            <v xml:space="preserve">Porcentaje de cumplimiento </v>
          </cell>
          <cell r="CS38" t="str">
            <v xml:space="preserve"> # de actividades del  Plan Estratégico para la seguridad a las que se brindó apoyo /  # de actividades del  Plan Estratégico para la seguridad</v>
          </cell>
          <cell r="CT38" t="str">
            <v>No Aplica</v>
          </cell>
          <cell r="DO38" t="str">
            <v>No Aplica</v>
          </cell>
          <cell r="DP38" t="str">
            <v>No Aplica</v>
          </cell>
          <cell r="DQ38" t="str">
            <v>No Aplica</v>
          </cell>
          <cell r="DR38" t="str">
            <v>No Aplica</v>
          </cell>
          <cell r="DS38" t="str">
            <v>No Aplica</v>
          </cell>
          <cell r="DT38" t="str">
            <v>No Aplica</v>
          </cell>
          <cell r="EO38" t="str">
            <v>No Aplica</v>
          </cell>
          <cell r="EP38" t="str">
            <v>No Aplica</v>
          </cell>
          <cell r="EQ38" t="str">
            <v>No Aplica</v>
          </cell>
          <cell r="ER38" t="str">
            <v>No Aplica</v>
          </cell>
          <cell r="ES38" t="str">
            <v>No Aplica</v>
          </cell>
          <cell r="EV38" t="str">
            <v>Reducir</v>
          </cell>
          <cell r="EW38">
            <v>1</v>
          </cell>
          <cell r="EX38" t="str">
            <v>Rara Vez</v>
          </cell>
          <cell r="EY38">
            <v>3</v>
          </cell>
          <cell r="EZ38" t="str">
            <v>Moderado</v>
          </cell>
          <cell r="FA38">
            <v>3</v>
          </cell>
          <cell r="FB38" t="str">
            <v>Moderado</v>
          </cell>
        </row>
        <row r="39">
          <cell r="D39" t="str">
            <v>x</v>
          </cell>
          <cell r="L39" t="str">
            <v>PROGRAMA DE SEGURIDAD EN CARRETERAS NACIONALES</v>
          </cell>
          <cell r="M39" t="str">
            <v>R23</v>
          </cell>
          <cell r="U39" t="str">
            <v>Reacción No oportuna a novedades de inseguridad en las vías</v>
          </cell>
          <cell r="V39" t="str">
            <v>Borrador</v>
          </cell>
          <cell r="AA39" t="str">
            <v>Riesgo Gestión Estratégico</v>
          </cell>
          <cell r="AB39" t="str">
            <v>Estratégicos</v>
          </cell>
          <cell r="BI39" t="str">
            <v xml:space="preserve">El PSCN asigna a las fuerzas el parque automotor  y  se desconocen los controles al mismo ,por parte de las fuerzas </v>
          </cell>
          <cell r="BT39" t="str">
            <v>Actualizar mensualmente el control a los inventarios entregados a las fuerzas, teniendo en cuanta las Actas de comité de seguimiento.
En caso de mora en los reintegros se hace requerimiento escrito a las fuerzas</v>
          </cell>
          <cell r="CO39" t="str">
            <v>Inventario de bienes y oficios cuando aplique</v>
          </cell>
          <cell r="CP39" t="str">
            <v xml:space="preserve">Coordinador del programa Seguridad Carreteras Nacionales
con apoyo de los Profesionales de Apoyo a la Gestión
</v>
          </cell>
          <cell r="CQ39" t="str">
            <v>4° Trimestre de 2020</v>
          </cell>
          <cell r="CR39" t="str">
            <v>Inventario actualizado</v>
          </cell>
          <cell r="CS39" t="str">
            <v># de novedades encontradas/# total de novedades del mes, mensual</v>
          </cell>
          <cell r="CT39" t="str">
            <v>No Aplica</v>
          </cell>
          <cell r="DO39" t="str">
            <v>No Aplica</v>
          </cell>
          <cell r="DP39" t="str">
            <v>No Aplica</v>
          </cell>
          <cell r="DQ39" t="str">
            <v>No Aplica</v>
          </cell>
          <cell r="DR39" t="str">
            <v>No Aplica</v>
          </cell>
          <cell r="DS39" t="str">
            <v>No Aplica</v>
          </cell>
          <cell r="DT39" t="str">
            <v>No Aplica</v>
          </cell>
          <cell r="EO39" t="str">
            <v>No Aplica</v>
          </cell>
          <cell r="EP39" t="str">
            <v>No Aplica</v>
          </cell>
          <cell r="EQ39" t="str">
            <v>No Aplica</v>
          </cell>
          <cell r="ER39" t="str">
            <v>No Aplica</v>
          </cell>
          <cell r="EV39" t="str">
            <v>Reducir</v>
          </cell>
          <cell r="EW39">
            <v>1</v>
          </cell>
          <cell r="EX39" t="str">
            <v>Rara Vez</v>
          </cell>
          <cell r="EY39">
            <v>4</v>
          </cell>
          <cell r="EZ39" t="str">
            <v>Mayor</v>
          </cell>
          <cell r="FA39">
            <v>4</v>
          </cell>
          <cell r="FB39" t="str">
            <v>Alto</v>
          </cell>
        </row>
        <row r="40">
          <cell r="A40" t="str">
            <v>x</v>
          </cell>
          <cell r="L40" t="str">
            <v>PROGRAMA DE SEGURIDAD EN CARRETERAS NACIONALES</v>
          </cell>
          <cell r="M40" t="str">
            <v>R24</v>
          </cell>
          <cell r="U40" t="str">
            <v>Posibilidad de beneficiar a terceros a través del suministro de combustible autorizado para los vehículos del Programa de Seguridad en Carreteras Nacionales</v>
          </cell>
          <cell r="V40" t="str">
            <v>Borrador</v>
          </cell>
          <cell r="AA40" t="str">
            <v>Riesgo Corrupción</v>
          </cell>
          <cell r="AB40" t="str">
            <v>Corrupción</v>
          </cell>
          <cell r="BI40" t="str">
            <v>Confabulación para la destinación de combustible a vehículos automotores no pertenecientes al PSCN</v>
          </cell>
          <cell r="BT40" t="str">
            <v>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v>
          </cell>
          <cell r="CO40" t="str">
            <v>Correos, Oficios, Informes o actas de reunión</v>
          </cell>
          <cell r="CP40" t="str">
            <v>Supervisor del contrato de combustible</v>
          </cell>
          <cell r="CQ40" t="str">
            <v>Julio, agosto, septiembre, octubre, noviembre y diciembre</v>
          </cell>
          <cell r="CR40" t="str">
            <v>Porcentaje de consumo</v>
          </cell>
          <cell r="CS40" t="str">
            <v># galones consumidos / # galones asignados, quincenal.</v>
          </cell>
          <cell r="CT40" t="str">
            <v>No Aplica</v>
          </cell>
          <cell r="DO40" t="str">
            <v>No Aplica</v>
          </cell>
          <cell r="DP40" t="str">
            <v>No Aplica</v>
          </cell>
          <cell r="DQ40" t="str">
            <v>No Aplica</v>
          </cell>
          <cell r="DR40" t="str">
            <v>No Aplica</v>
          </cell>
          <cell r="DS40" t="str">
            <v>No Aplica</v>
          </cell>
          <cell r="DT40" t="str">
            <v>No Aplica</v>
          </cell>
          <cell r="EO40" t="str">
            <v>No Aplica</v>
          </cell>
          <cell r="EP40" t="str">
            <v>No Aplica</v>
          </cell>
          <cell r="EQ40" t="str">
            <v>No Aplica</v>
          </cell>
          <cell r="ER40" t="str">
            <v>No Aplica</v>
          </cell>
          <cell r="EV40" t="str">
            <v>Reducir</v>
          </cell>
          <cell r="EW40">
            <v>1</v>
          </cell>
          <cell r="EX40" t="str">
            <v>Rara Vez</v>
          </cell>
          <cell r="EY40">
            <v>5</v>
          </cell>
          <cell r="EZ40" t="str">
            <v>Catastrófico</v>
          </cell>
          <cell r="FA40">
            <v>5</v>
          </cell>
          <cell r="FB40" t="str">
            <v>Extremo</v>
          </cell>
        </row>
        <row r="41">
          <cell r="A41" t="str">
            <v>x</v>
          </cell>
          <cell r="L41" t="str">
            <v>GESTIÓN CONTRACTUAL</v>
          </cell>
          <cell r="M41" t="str">
            <v>R25</v>
          </cell>
          <cell r="U41" t="str">
            <v xml:space="preserve">Realizar ajustes en la estructuración de un proceso de selección, aprovechando el conocimiento que se tiene de la gestión contractual, favoreciendo un proponente con el fin de percibir una retribución </v>
          </cell>
          <cell r="V41" t="str">
            <v>Si</v>
          </cell>
          <cell r="AA41" t="str">
            <v>Riesgo Corrupción</v>
          </cell>
          <cell r="AB41" t="str">
            <v>Corrupción</v>
          </cell>
          <cell r="BI41" t="str">
            <v>Intereses particulares económicos</v>
          </cell>
          <cell r="BT41" t="str">
            <v>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v>
          </cell>
          <cell r="CO41" t="str">
            <v xml:space="preserve">Expediente contractual
Acta de respuesta a las observaciones a los prepliegos y pliegos definitivos
</v>
          </cell>
          <cell r="CP41" t="str">
            <v xml:space="preserve"> Dirección de Contratación – Grupo Asuntos precontractuales</v>
          </cell>
          <cell r="CQ41" t="str">
            <v>Trimestral</v>
          </cell>
          <cell r="CR41" t="str">
            <v>Porcentaje de procesos con observaciones</v>
          </cell>
          <cell r="CS41" t="str">
            <v># de procesos con observaciones / # de procesos recibidos</v>
          </cell>
          <cell r="CT41" t="str">
            <v>No Aplica</v>
          </cell>
          <cell r="DO41" t="str">
            <v>No Aplica</v>
          </cell>
          <cell r="DP41" t="str">
            <v>No Aplica</v>
          </cell>
          <cell r="DQ41" t="str">
            <v>No Aplica</v>
          </cell>
          <cell r="DR41" t="str">
            <v>No Aplica</v>
          </cell>
          <cell r="DS41" t="str">
            <v>No Aplica</v>
          </cell>
          <cell r="DT41" t="str">
            <v>No Aplica</v>
          </cell>
          <cell r="EO41" t="str">
            <v>No Aplica</v>
          </cell>
          <cell r="EP41" t="str">
            <v>No Aplica</v>
          </cell>
          <cell r="EQ41" t="str">
            <v>No Aplica</v>
          </cell>
          <cell r="ER41" t="str">
            <v>No Aplica</v>
          </cell>
          <cell r="ES41" t="str">
            <v>No Aplica</v>
          </cell>
          <cell r="EV41" t="str">
            <v>Reducir</v>
          </cell>
          <cell r="EW41">
            <v>2</v>
          </cell>
          <cell r="EX41" t="str">
            <v>Improbable</v>
          </cell>
          <cell r="EY41">
            <v>5</v>
          </cell>
          <cell r="EZ41" t="str">
            <v>Catastrófico</v>
          </cell>
          <cell r="FA41">
            <v>10</v>
          </cell>
          <cell r="FB41" t="str">
            <v>Extremo</v>
          </cell>
        </row>
        <row r="42">
          <cell r="L42" t="str">
            <v>GESTIÓN LEGAL Y DEFENSA JUDICIAL</v>
          </cell>
          <cell r="M42" t="str">
            <v>R25</v>
          </cell>
          <cell r="U42" t="str">
            <v xml:space="preserve"> Adopción de decisiones administrativas desviadas y/o ilegales</v>
          </cell>
          <cell r="V42" t="str">
            <v>Si</v>
          </cell>
          <cell r="AA42" t="str">
            <v>Riesgo Gestión Proceso</v>
          </cell>
          <cell r="AB42" t="str">
            <v>Operativos</v>
          </cell>
          <cell r="BI42" t="str">
            <v>Falta de lineamientos y estrategias de defensa</v>
          </cell>
          <cell r="BT42" t="str">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ell>
          <cell r="CO42" t="str">
            <v>Acta individuales, Actas de Comité de Conciliación y en la Política de Defensa Judicial</v>
          </cell>
          <cell r="CP42" t="str">
            <v>Jefe Oficina Jurídica con apoyo del Coordinador Grupo Judiciales y Litigantes</v>
          </cell>
          <cell r="CQ42" t="str">
            <v>4° trimestre 2020</v>
          </cell>
          <cell r="CR42" t="str">
            <v xml:space="preserve">Socialización de la política de defensa Judicial </v>
          </cell>
          <cell r="CS42" t="str">
            <v>Política de defensa Judicial Socializada/ Política de Defensa Judicial Diseñada</v>
          </cell>
          <cell r="CT42" t="str">
            <v>No Aplica</v>
          </cell>
          <cell r="DO42" t="str">
            <v>No Aplica</v>
          </cell>
          <cell r="DP42" t="str">
            <v>No Aplica</v>
          </cell>
          <cell r="DQ42" t="str">
            <v>No Aplica</v>
          </cell>
          <cell r="DR42" t="str">
            <v>No Aplica</v>
          </cell>
          <cell r="DS42" t="str">
            <v>No Aplica</v>
          </cell>
          <cell r="DT42" t="str">
            <v>No Aplica</v>
          </cell>
          <cell r="EO42" t="str">
            <v>No Aplica</v>
          </cell>
          <cell r="EP42" t="str">
            <v>No Aplica</v>
          </cell>
          <cell r="EQ42" t="str">
            <v>No Aplica</v>
          </cell>
          <cell r="ER42" t="str">
            <v>No Aplica</v>
          </cell>
          <cell r="ES42" t="str">
            <v>No Aplica</v>
          </cell>
          <cell r="EV42" t="str">
            <v>Reducir</v>
          </cell>
          <cell r="EW42">
            <v>3</v>
          </cell>
          <cell r="EX42" t="str">
            <v>Posible</v>
          </cell>
          <cell r="EY42">
            <v>5</v>
          </cell>
          <cell r="EZ42" t="str">
            <v>Catastrófico</v>
          </cell>
          <cell r="FA42">
            <v>15</v>
          </cell>
          <cell r="FB42" t="str">
            <v>Extremo</v>
          </cell>
        </row>
        <row r="43">
          <cell r="L43" t="str">
            <v>SERVICIO AL CIUDADANO</v>
          </cell>
          <cell r="M43" t="str">
            <v>R26</v>
          </cell>
          <cell r="U43" t="str">
            <v>Posibilidad de Atención y direccionamiento inoportuna a los usuarios</v>
          </cell>
          <cell r="V43" t="str">
            <v>Si</v>
          </cell>
          <cell r="AA43" t="str">
            <v>Riesgo Gestión Proceso</v>
          </cell>
          <cell r="AB43" t="str">
            <v>Operativos</v>
          </cell>
          <cell r="BI43" t="str">
            <v>Falta de personal</v>
          </cell>
          <cell r="BT43" t="str">
            <v>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v>
          </cell>
          <cell r="CO43" t="str">
            <v>Plan Anual de Vacantes y Previsión de Recursos Humanos</v>
          </cell>
          <cell r="CP43" t="str">
            <v>Director General Con apoyo de Secretaria General - Subdirector Administrativo - Coordinador de Talento Humano</v>
          </cell>
          <cell r="CQ43" t="str">
            <v>4° trimestre de 2020</v>
          </cell>
          <cell r="CR43" t="str">
            <v>Porcentaje de provisión</v>
          </cell>
          <cell r="CS43" t="str">
            <v>Número de vacantes existentes / Número de cargos provistos</v>
          </cell>
          <cell r="CT43" t="str">
            <v>No Aplica</v>
          </cell>
          <cell r="DO43" t="str">
            <v>No Aplica</v>
          </cell>
          <cell r="DP43" t="str">
            <v>No Aplica</v>
          </cell>
          <cell r="DQ43" t="str">
            <v>No Aplica</v>
          </cell>
          <cell r="DR43" t="str">
            <v>No Aplica</v>
          </cell>
          <cell r="DS43" t="str">
            <v>No Aplica</v>
          </cell>
          <cell r="DT43" t="str">
            <v>No Aplica</v>
          </cell>
          <cell r="EO43" t="str">
            <v>No Aplica</v>
          </cell>
          <cell r="EP43" t="str">
            <v>No Aplica</v>
          </cell>
          <cell r="EQ43" t="str">
            <v>No Aplica</v>
          </cell>
          <cell r="ER43" t="str">
            <v>No Aplica</v>
          </cell>
          <cell r="ES43" t="str">
            <v>No Aplica</v>
          </cell>
          <cell r="EV43" t="str">
            <v>Reducir</v>
          </cell>
          <cell r="EW43">
            <v>1</v>
          </cell>
          <cell r="EX43" t="str">
            <v>Rara Vez</v>
          </cell>
          <cell r="EY43">
            <v>3</v>
          </cell>
          <cell r="EZ43" t="str">
            <v>Moderado</v>
          </cell>
          <cell r="FA43">
            <v>3</v>
          </cell>
          <cell r="FB43" t="str">
            <v>Moderado</v>
          </cell>
        </row>
        <row r="44">
          <cell r="A44" t="str">
            <v>x</v>
          </cell>
          <cell r="L44" t="str">
            <v>DIRECCIONAMIENTO ESTRATEGICO Y PLANEACION INSTITUCIONAL</v>
          </cell>
          <cell r="M44" t="str">
            <v>R27</v>
          </cell>
          <cell r="U44" t="str">
            <v>Posibilidad de recibir o solicitar cualquier dádiva o beneficio a nombre propio o de terceros para atender las solicitudes de los trámites presupuestales</v>
          </cell>
          <cell r="V44" t="str">
            <v>Si</v>
          </cell>
          <cell r="AA44" t="str">
            <v>Riesgo Corrupción</v>
          </cell>
          <cell r="AB44" t="str">
            <v>Corrupción</v>
          </cell>
          <cell r="BI44" t="str">
            <v xml:space="preserve">Presión externa en el tema regulado por el trámite que puedan incidir en las decisiones institucionales (manipulación de decisiones por encima de la decisión técnica) </v>
          </cell>
          <cell r="BT44" t="str">
            <v>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v>
          </cell>
          <cell r="CO44" t="str">
            <v>Listado de trámites presupuestales con prioridad y valor</v>
          </cell>
          <cell r="CP44" t="str">
            <v>Director General con apoyo de Jefe Oficina Asesora de Planeación y Coordinadores de los Grupos Banco de Proyectos y Financiación y Presupuestación</v>
          </cell>
          <cell r="CQ44" t="str">
            <v>4° trimestre 2020
1°, 2°, 3° y 4° trimestre de 2021</v>
          </cell>
          <cell r="CR44" t="str">
            <v>Porcentaje de trámites presupuestales NO validados</v>
          </cell>
          <cell r="CS44" t="str">
            <v># de solicitudes de trámites presupuestales NO priorizados en el listado / # de trámites presupuestales solicitados por las unidades ejecutoras</v>
          </cell>
          <cell r="CT44" t="str">
            <v>No aplica</v>
          </cell>
          <cell r="DO44" t="str">
            <v>No Aplica</v>
          </cell>
          <cell r="DP44" t="str">
            <v>No Aplica</v>
          </cell>
          <cell r="DQ44" t="str">
            <v>No Aplica</v>
          </cell>
          <cell r="DR44" t="str">
            <v>No Aplica</v>
          </cell>
          <cell r="DS44" t="str">
            <v>No Aplica</v>
          </cell>
          <cell r="DT44" t="str">
            <v>No Aplica</v>
          </cell>
          <cell r="EO44" t="str">
            <v>No Aplica</v>
          </cell>
          <cell r="EP44" t="str">
            <v>No Aplica</v>
          </cell>
          <cell r="EQ44" t="str">
            <v>No Aplica</v>
          </cell>
          <cell r="ER44" t="str">
            <v>No Aplica</v>
          </cell>
          <cell r="ES44" t="str">
            <v>No Aplica</v>
          </cell>
          <cell r="EV44" t="str">
            <v>Reducir</v>
          </cell>
          <cell r="EW44">
            <v>1</v>
          </cell>
          <cell r="EX44" t="str">
            <v>Rara Vez</v>
          </cell>
          <cell r="EY44">
            <v>5</v>
          </cell>
          <cell r="EZ44" t="str">
            <v>Catastrófico</v>
          </cell>
          <cell r="FA44">
            <v>5</v>
          </cell>
          <cell r="FB44" t="str">
            <v>Extremo</v>
          </cell>
        </row>
        <row r="45">
          <cell r="A45" t="str">
            <v>x</v>
          </cell>
          <cell r="L45" t="str">
            <v>GESTIÓN DEL TALENTO HUMANO</v>
          </cell>
          <cell r="M45" t="str">
            <v>R28</v>
          </cell>
          <cell r="U45" t="str">
            <v>Actuar o decidir en ejercicio de las funciones u obligaciones con sesgo o sin objetividad, en situaciones donde existe un interés privado</v>
          </cell>
          <cell r="V45" t="str">
            <v>Borrador</v>
          </cell>
          <cell r="AA45" t="str">
            <v>Riesgo Corrupción</v>
          </cell>
          <cell r="AB45" t="str">
            <v>Corrupción</v>
          </cell>
          <cell r="BI45" t="str">
            <v>Ausencia de una estrategia de conflicto de intereses aprobada por el Comité Institucional De Gestión y Desempeño</v>
          </cell>
          <cell r="BT45" t="str">
            <v>Revisar y Aprobar la estrategia de conflicto de intereses, teniendo en cuenta el Autodiagnóstico y la propuesta del equipo interdisciplinario.
 En el evento que se requiera se incorporaran mejoras en la estrategia de manejo de conflicto de intereses.</v>
          </cell>
          <cell r="CO45" t="str">
            <v>Acta de Comité y Estrategia aprobada</v>
          </cell>
          <cell r="CP45" t="str">
            <v>Comité Institucional de Gestión y Desempeño
 con apoyo de Secretaría General, Grupo Control Interno disciplinario, Oficina Asesora Jurídica, Grupo Talento Humano, Dirección de Contratación y Oficina Asesora de Planeación</v>
          </cell>
          <cell r="CQ45" t="str">
            <v>4° trimestre 2020</v>
          </cell>
          <cell r="CR45" t="str">
            <v>Diseño y aprobación de la estrategia . Cantidad 1</v>
          </cell>
          <cell r="CS45" t="str">
            <v>Diseño y aprobación de la estrategia . Cantidad 1</v>
          </cell>
          <cell r="CT45" t="str">
            <v>No Aplica</v>
          </cell>
          <cell r="DO45" t="str">
            <v>No Aplica</v>
          </cell>
          <cell r="DP45" t="str">
            <v>No Aplica</v>
          </cell>
          <cell r="DQ45" t="str">
            <v>No Aplica</v>
          </cell>
          <cell r="DR45" t="str">
            <v>No Aplica</v>
          </cell>
          <cell r="DS45" t="str">
            <v>No Aplica</v>
          </cell>
          <cell r="DT45" t="str">
            <v>No Aplica</v>
          </cell>
          <cell r="EO45" t="str">
            <v>No Aplica</v>
          </cell>
          <cell r="EP45" t="str">
            <v>No Aplica</v>
          </cell>
          <cell r="EQ45" t="str">
            <v>No Aplica</v>
          </cell>
          <cell r="ER45" t="str">
            <v>No Aplica</v>
          </cell>
          <cell r="EV45" t="str">
            <v>Reducir</v>
          </cell>
          <cell r="EW45">
            <v>2</v>
          </cell>
          <cell r="EX45" t="str">
            <v>Improbable</v>
          </cell>
          <cell r="EY45">
            <v>5</v>
          </cell>
          <cell r="EZ45" t="str">
            <v>Catastrófico</v>
          </cell>
          <cell r="FA45">
            <v>10</v>
          </cell>
          <cell r="FB45" t="str">
            <v>Extremo</v>
          </cell>
        </row>
        <row r="46">
          <cell r="A46" t="str">
            <v>x</v>
          </cell>
          <cell r="L46" t="str">
            <v>GESTION DE TECNOLOGIAS DE LA INFORMACION Y COMUNICACIONES</v>
          </cell>
          <cell r="M46" t="str">
            <v>R29</v>
          </cell>
          <cell r="U46" t="str">
            <v>Acceso Inadecuado o uso indebido de la información en beneficio particular o de terceros</v>
          </cell>
          <cell r="V46" t="str">
            <v>Si</v>
          </cell>
          <cell r="AA46" t="str">
            <v>Riesgo Corrupción</v>
          </cell>
          <cell r="AB46" t="str">
            <v>Corrupción</v>
          </cell>
          <cell r="BI46" t="str">
            <v>Falta de procesos de gestión de información (protocolos)</v>
          </cell>
          <cell r="BT46" t="str">
            <v>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v>
          </cell>
          <cell r="CO46" t="str">
            <v>Acta de comité aprobando los protocolos</v>
          </cell>
          <cell r="CP46" t="str">
            <v>Comité Institucional de Gestión y Desempeño con apoyo de la Oficina Asesora de Planeación, el Oficial de seguridad y coordinadores de los grupos de tecnología</v>
          </cell>
          <cell r="CQ46" t="str">
            <v>4° trimestre de 2020</v>
          </cell>
          <cell r="CR46" t="str">
            <v>Porcentaje de protocolos diseñados</v>
          </cell>
          <cell r="CS46" t="str">
            <v>N° de protocolos diseñados / N° de protocolos por diseñar</v>
          </cell>
          <cell r="CT46" t="str">
            <v>Actualizar la política de seguridad de la información (general) en concordancia con los nuevos protocolos
Se hará anualmente seguimiento a la vigencia de la política y si se detecta oportunidades de mejora, se procede a actualizar</v>
          </cell>
          <cell r="DO46" t="str">
            <v xml:space="preserve">Borrador propuesta.
Acta de comité aprobando la actualización de la política </v>
          </cell>
          <cell r="DP46" t="str">
            <v>Comité Institucional de Gestión y Desempeño  con apoyo de la Oficina Asesora de Planeación, el Oficial de seguridad y coordinadores de los grupos de tecnología</v>
          </cell>
          <cell r="DQ46" t="str">
            <v>4° trimestre de 2020 (20%)
1° y 2° trimestre de 2021
(80%)</v>
          </cell>
          <cell r="DR46" t="str">
            <v>Porcentaje de actualización de la política de seguridad de la información</v>
          </cell>
          <cell r="DS46" t="str">
            <v># de protocolos incluidos en la política / # de protocolos a incluir</v>
          </cell>
          <cell r="DT46" t="str">
            <v>No Aplica</v>
          </cell>
          <cell r="EO46" t="str">
            <v>No Aplica</v>
          </cell>
          <cell r="EP46" t="str">
            <v>No Aplica</v>
          </cell>
          <cell r="EQ46" t="str">
            <v>No Aplica</v>
          </cell>
          <cell r="ER46" t="str">
            <v>No Aplica</v>
          </cell>
          <cell r="ES46" t="str">
            <v>No Aplica</v>
          </cell>
          <cell r="EV46" t="str">
            <v>Reducir</v>
          </cell>
          <cell r="EW46">
            <v>4</v>
          </cell>
          <cell r="EX46" t="str">
            <v>Probable</v>
          </cell>
          <cell r="EY46">
            <v>4</v>
          </cell>
          <cell r="EZ46" t="str">
            <v>Mayor</v>
          </cell>
          <cell r="FA46">
            <v>16</v>
          </cell>
          <cell r="FB46" t="str">
            <v>Extremo</v>
          </cell>
        </row>
        <row r="47">
          <cell r="L47" t="str">
            <v>GESTION DE TECNOLOGIAS DE LA INFORMACION Y COMUNICACIONES</v>
          </cell>
          <cell r="M47" t="str">
            <v>R30</v>
          </cell>
          <cell r="U47" t="str">
            <v>Baja capacidad de prevención, detección y respuesta de recuperación de las capacidades de Tecnologías de la Información y las Telecomunicaciones - TIC, cuando se presenta una interrupción o falla en los servicios - Plan de recuperación de desastres</v>
          </cell>
          <cell r="V47" t="str">
            <v>Borrador</v>
          </cell>
          <cell r="AA47" t="str">
            <v>Riesgo Gestión Proceso</v>
          </cell>
          <cell r="AB47" t="str">
            <v>Operativos</v>
          </cell>
          <cell r="BI47" t="str">
            <v>Ausencia de políticas, objetivos, procesos y procedimientos, pertinentes que le permitan a la Entidad, la preparación de las TIC para la continuidad del negocio (IRBC)</v>
          </cell>
        </row>
        <row r="48">
          <cell r="L48" t="str">
            <v>GESTIÓN CONTRACTUAL</v>
          </cell>
          <cell r="M48" t="str">
            <v>R31</v>
          </cell>
          <cell r="U48" t="str">
            <v>Exceder el Plazo Legal permitido para realizar la Liquidación de Contratos</v>
          </cell>
          <cell r="V48" t="str">
            <v>Si</v>
          </cell>
          <cell r="AA48" t="str">
            <v>Riesgo Gestión Proceso</v>
          </cell>
          <cell r="AB48" t="str">
            <v>Operativos</v>
          </cell>
          <cell r="BI48" t="str">
            <v>Los documentos exigidos en el manual de contratación llegan incompleta</v>
          </cell>
          <cell r="BT48" t="str">
            <v>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v>
          </cell>
          <cell r="CO48" t="str">
            <v>Memorando</v>
          </cell>
          <cell r="CP48" t="str">
            <v>Directora de Contratación con apoyo del coordinador del grupo de liquidaciones y el equipo de trabajo</v>
          </cell>
          <cell r="CQ48" t="str">
            <v>3° y 4° trimestre de 2020</v>
          </cell>
          <cell r="CR48" t="str">
            <v>Liquidaciones realizadas en el mes</v>
          </cell>
          <cell r="CS48" t="str">
            <v>Número de liquidaciones realizadas en el mes</v>
          </cell>
          <cell r="CT48" t="str">
            <v>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v>
          </cell>
          <cell r="DO48" t="str">
            <v>Memorandos, correos electrónicos y actas de comité de liquidación</v>
          </cell>
          <cell r="DP48" t="str">
            <v>Directora de Contratación con apoyo del coordinador del grupo de liquidaciones y el equipo de trabajo</v>
          </cell>
          <cell r="DQ48" t="str">
            <v>3° y 4° trimestre de 2020</v>
          </cell>
          <cell r="DR48" t="str">
            <v>Liquidaciones realizadas en el mes</v>
          </cell>
          <cell r="DS48" t="str">
            <v>Número de liquidaciones realizadas en el mes</v>
          </cell>
          <cell r="DT48" t="str">
            <v>No Aplica</v>
          </cell>
          <cell r="EO48" t="str">
            <v>No Aplica</v>
          </cell>
          <cell r="EP48" t="str">
            <v>No Aplica</v>
          </cell>
          <cell r="EQ48" t="str">
            <v>No Aplica</v>
          </cell>
          <cell r="ER48" t="str">
            <v>No Aplica</v>
          </cell>
          <cell r="ES48" t="str">
            <v>No Aplica</v>
          </cell>
          <cell r="EV48" t="str">
            <v>Reducir</v>
          </cell>
          <cell r="EW48">
            <v>2</v>
          </cell>
          <cell r="EX48" t="str">
            <v>Improbable</v>
          </cell>
          <cell r="EY48">
            <v>5</v>
          </cell>
          <cell r="EZ48" t="str">
            <v>Catastrófico</v>
          </cell>
          <cell r="FA48">
            <v>10</v>
          </cell>
          <cell r="FB48" t="str">
            <v>Extremo</v>
          </cell>
        </row>
        <row r="49">
          <cell r="L49" t="str">
            <v>GESTIÓN CONTRACTUAL</v>
          </cell>
          <cell r="M49" t="str">
            <v>R32</v>
          </cell>
          <cell r="U49" t="str">
            <v>Generación considerable de adendas para la corrección de pliegos definitivos</v>
          </cell>
          <cell r="V49" t="str">
            <v>Si</v>
          </cell>
          <cell r="AA49" t="str">
            <v>Riesgo Gestión Proceso</v>
          </cell>
          <cell r="AB49" t="str">
            <v>Operativos</v>
          </cell>
          <cell r="BI49" t="str">
            <v>Deficiencia en la calidad y estructuración del contenido de los documentos precontractuales</v>
          </cell>
          <cell r="BT49" t="str">
            <v xml:space="preserve"> Revisar la calidad del contenido y prevenir oportunamente falencias en su estructuración. 
Observaciones deben ser socializadas, analizadas y respondidas dentro de las normas previstas</v>
          </cell>
          <cell r="CO49" t="str">
            <v xml:space="preserve">Documentos precontractuales originados en la dependencia ejecutora. </v>
          </cell>
          <cell r="CP49" t="str">
            <v>Gestor del Proyecto en los aspectos Técnicos y Profesional Líder del proceso de Contratación con apoyo del coordinador de grupo precontractual</v>
          </cell>
          <cell r="CQ49" t="str">
            <v>4° trimestre de 2020</v>
          </cell>
          <cell r="CR49" t="str">
            <v>Número de procesos de contratación con más de tres (3) adendas</v>
          </cell>
          <cell r="CS49" t="str">
            <v>Número de procesos de contratación con más de tres (3) adendas/ No de procesos de contratación</v>
          </cell>
          <cell r="CT49" t="str">
            <v>No Aplica</v>
          </cell>
          <cell r="DO49" t="str">
            <v>No Aplica</v>
          </cell>
          <cell r="DP49" t="str">
            <v>No Aplica</v>
          </cell>
          <cell r="DQ49" t="str">
            <v>No Aplica</v>
          </cell>
          <cell r="DR49" t="str">
            <v>No Aplica</v>
          </cell>
          <cell r="DS49" t="str">
            <v>No Aplica</v>
          </cell>
          <cell r="DT49" t="str">
            <v>No Aplica</v>
          </cell>
          <cell r="EO49" t="str">
            <v>No Aplica</v>
          </cell>
          <cell r="EP49" t="str">
            <v>No Aplica</v>
          </cell>
          <cell r="EQ49" t="str">
            <v>No Aplica</v>
          </cell>
          <cell r="ER49" t="str">
            <v>No Aplica</v>
          </cell>
          <cell r="ES49" t="str">
            <v>No Aplica</v>
          </cell>
          <cell r="EV49" t="str">
            <v>Reducir</v>
          </cell>
          <cell r="EW49">
            <v>1</v>
          </cell>
          <cell r="EX49" t="str">
            <v>Rara Vez</v>
          </cell>
          <cell r="EY49">
            <v>3</v>
          </cell>
          <cell r="EZ49" t="str">
            <v>Moderado</v>
          </cell>
          <cell r="FA49">
            <v>3</v>
          </cell>
          <cell r="FB49" t="str">
            <v>Moderado</v>
          </cell>
        </row>
        <row r="50">
          <cell r="L50" t="str">
            <v>GESTIÓN CONTRACTUAL</v>
          </cell>
          <cell r="M50" t="str">
            <v>R33</v>
          </cell>
          <cell r="U50" t="str">
            <v>Demora en la adjudicación de un proceso</v>
          </cell>
          <cell r="V50" t="str">
            <v>Si</v>
          </cell>
          <cell r="AA50" t="str">
            <v>Riesgo Gestión Proceso</v>
          </cell>
          <cell r="AB50" t="str">
            <v>Operativos</v>
          </cell>
          <cell r="BI50" t="str">
            <v>Dificultades en el proceso de evaluación de ofertas</v>
          </cell>
          <cell r="BT50" t="str">
            <v>Prevenir dificultades en el proceso de evaluación de ofertas teniendo en cuenta los esquemas previstos de evaluación (Matrices, requisitos habilitantes).
Se responden oportunamente todas las observaciones allegadas.</v>
          </cell>
          <cell r="CO50" t="str">
            <v>Matrices, requisitos habilitantes
Respuestas a las observaciones en el Secop II</v>
          </cell>
          <cell r="CP50" t="str">
            <v>Abogado Líder del Proceso con apoyo del Coordinador Precontractual</v>
          </cell>
          <cell r="CQ50" t="str">
            <v>4° Trimestre de 2020</v>
          </cell>
          <cell r="CR50" t="str">
            <v>Promedio días adjudicación.</v>
          </cell>
          <cell r="CS50" t="str">
            <v>Promedio de duración en días desde la apertura del proceso hasta su adjudicación.</v>
          </cell>
          <cell r="CT50" t="str">
            <v>No Aplica</v>
          </cell>
          <cell r="DO50" t="str">
            <v>No Aplica</v>
          </cell>
          <cell r="DP50" t="str">
            <v>No Aplica</v>
          </cell>
          <cell r="DQ50" t="str">
            <v>No Aplica</v>
          </cell>
          <cell r="DR50" t="str">
            <v>No Aplica</v>
          </cell>
          <cell r="DS50" t="str">
            <v>No Aplica</v>
          </cell>
          <cell r="DT50" t="str">
            <v>No Aplica</v>
          </cell>
          <cell r="EO50" t="str">
            <v>No Aplica</v>
          </cell>
          <cell r="EP50" t="str">
            <v>No Aplica</v>
          </cell>
          <cell r="EQ50" t="str">
            <v>No Aplica</v>
          </cell>
          <cell r="ER50" t="str">
            <v>No Aplica</v>
          </cell>
          <cell r="ES50" t="str">
            <v>No Aplica</v>
          </cell>
          <cell r="EV50" t="str">
            <v>Reducir</v>
          </cell>
          <cell r="EW50">
            <v>1</v>
          </cell>
          <cell r="EX50" t="str">
            <v>Rara Vez</v>
          </cell>
          <cell r="EY50">
            <v>5</v>
          </cell>
          <cell r="EZ50" t="str">
            <v>Catastrófico</v>
          </cell>
          <cell r="FA50">
            <v>5</v>
          </cell>
          <cell r="FB50" t="str">
            <v>Extremo</v>
          </cell>
        </row>
        <row r="51">
          <cell r="A51" t="str">
            <v>x</v>
          </cell>
          <cell r="L51" t="str">
            <v>GESTIÓN CONTRACTUAL</v>
          </cell>
          <cell r="M51" t="str">
            <v>R34</v>
          </cell>
          <cell r="U51" t="str">
            <v>Acuerdo secreto e ilícito entre proponentes para distorsionar su propuesta económica de manera voluntaria con el fin de aumentar de uno o varios de ellos las oportunidades de ser beneficiados con la adjudicación respectiva</v>
          </cell>
          <cell r="V51" t="str">
            <v>Borrador</v>
          </cell>
          <cell r="AA51" t="str">
            <v>Riesgo Corrupción</v>
          </cell>
          <cell r="AB51" t="str">
            <v>Corrupción</v>
          </cell>
          <cell r="BI51" t="str">
            <v>Interés por parte de los proponentes de asegurar la obtención muy probable de un contrato el cual se va rotando entre sus miembros</v>
          </cell>
          <cell r="BT51" t="str">
            <v>La Oficina Asesora de Planeación sugiere revisar el protocolo que se activa en caso de detectar “conductas o comportamientos colusorios ” y preciarlo en el criterio “¿Qué pasa con las
observaciones o
Desviaciones?”. Así como donde quedará la evidencia del control
Detectar conductas o comportamientos colusorios mediante el análisis semestral de la participación de los proponentes a los procesos de invias.
 En evento de detectar conductas o comportamientos colusorios xxxxxxxxxxxxxxx</v>
          </cell>
          <cell r="EW51">
            <v>1</v>
          </cell>
          <cell r="EY51">
            <v>1</v>
          </cell>
          <cell r="FA51">
            <v>1</v>
          </cell>
        </row>
        <row r="52">
          <cell r="L52" t="str">
            <v>ADMINSTRACIÓN DE BIENES Y SERVICIOS</v>
          </cell>
          <cell r="M52" t="str">
            <v>R36</v>
          </cell>
          <cell r="U52" t="str">
            <v xml:space="preserve">Desactualización de inventario de muebles </v>
          </cell>
          <cell r="V52" t="str">
            <v>Si</v>
          </cell>
          <cell r="AA52" t="str">
            <v>Riesgo Gestión Proceso</v>
          </cell>
          <cell r="AB52" t="str">
            <v>Operativos</v>
          </cell>
          <cell r="BI52" t="str">
            <v>Reporte tardío de cambios de responsable de inventario o de bienes muebles a ingresar, reintegrar o dar de baja</v>
          </cell>
          <cell r="BT52" t="str">
            <v>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v>
          </cell>
          <cell r="CO52" t="str">
            <v>Procedimiento y boletín diario de almacén</v>
          </cell>
          <cell r="CP52" t="str">
            <v>Coordinador del Grupo Almacén e Inventarios con apoyo de todo el personal que labora en el Grupo Almacén e Inventarios y  el encargado de repartir los equipos en la Oficina Asesora de Planeación</v>
          </cell>
          <cell r="CQ52" t="str">
            <v>1°, 2°, 3° y 4° trimestre de 2021</v>
          </cell>
          <cell r="CR52" t="str">
            <v>Traslados solicitados OAP</v>
          </cell>
          <cell r="CS52" t="str">
            <v>Comprobantes de traslado firmados y archivados/ total de casos</v>
          </cell>
          <cell r="CT52" t="str">
            <v>No Aplica</v>
          </cell>
          <cell r="DO52" t="str">
            <v>No Aplica</v>
          </cell>
          <cell r="DP52" t="str">
            <v>No Aplica</v>
          </cell>
          <cell r="DQ52" t="str">
            <v>No Aplica</v>
          </cell>
          <cell r="DR52" t="str">
            <v>No Aplica</v>
          </cell>
          <cell r="DS52" t="str">
            <v>No Aplica</v>
          </cell>
          <cell r="DT52" t="str">
            <v>No Aplica</v>
          </cell>
          <cell r="EO52" t="str">
            <v>No Aplica</v>
          </cell>
          <cell r="EP52" t="str">
            <v>No Aplica</v>
          </cell>
          <cell r="EQ52" t="str">
            <v>No Aplica</v>
          </cell>
          <cell r="ER52" t="str">
            <v>No Aplica</v>
          </cell>
          <cell r="EV52" t="str">
            <v>Reducir</v>
          </cell>
          <cell r="EW52">
            <v>4</v>
          </cell>
          <cell r="EX52" t="str">
            <v>Probable</v>
          </cell>
          <cell r="EY52">
            <v>4</v>
          </cell>
          <cell r="EZ52" t="str">
            <v>Mayor</v>
          </cell>
          <cell r="FA52">
            <v>16</v>
          </cell>
          <cell r="FB52" t="str">
            <v>Extremo</v>
          </cell>
        </row>
        <row r="53">
          <cell r="L53" t="str">
            <v>ADMINSTRACIÓN DE BIENES Y SERVICIOS</v>
          </cell>
          <cell r="M53" t="str">
            <v>R37</v>
          </cell>
          <cell r="U53" t="str">
            <v>Dificultad para realizar saneamiento de bienes inmuebles</v>
          </cell>
          <cell r="V53" t="str">
            <v>Si</v>
          </cell>
          <cell r="AA53" t="str">
            <v>Riesgo Gestión Proceso</v>
          </cell>
          <cell r="AB53" t="str">
            <v>Operativos</v>
          </cell>
          <cell r="BI53" t="str">
            <v>Los procedimientos no se aplican rigurosamente por parte de los responsables del proceso</v>
          </cell>
          <cell r="BT53" t="str">
            <v>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prescripciones adquisitivas de dominio).</v>
          </cell>
          <cell r="CO53" t="str">
            <v>Expediente, memorandos y base de datos</v>
          </cell>
          <cell r="CP53" t="str">
            <v>Coordinador Proceso Bienes y Seguros con apoyo del personal del grupo</v>
          </cell>
          <cell r="CQ53" t="str">
            <v>1°, 2°, 3° y 4° trimestre de 2021</v>
          </cell>
          <cell r="CR53" t="str">
            <v>Eficacia Saneamiento</v>
          </cell>
          <cell r="CS53" t="str">
            <v>No de bienes Saneados / No Total de Bienes a cargo de INIVIAS</v>
          </cell>
          <cell r="CT53" t="str">
            <v>No Aplica</v>
          </cell>
          <cell r="DO53" t="str">
            <v>No Aplica</v>
          </cell>
          <cell r="DP53" t="str">
            <v>No Aplica</v>
          </cell>
          <cell r="DQ53" t="str">
            <v>No Aplica</v>
          </cell>
          <cell r="DR53" t="str">
            <v>No Aplica</v>
          </cell>
          <cell r="DS53" t="str">
            <v>No Aplica</v>
          </cell>
          <cell r="DT53" t="str">
            <v>No Aplica</v>
          </cell>
          <cell r="EO53" t="str">
            <v>No Aplica</v>
          </cell>
          <cell r="EP53" t="str">
            <v>No Aplica</v>
          </cell>
          <cell r="EQ53" t="str">
            <v>No Aplica</v>
          </cell>
          <cell r="ER53" t="str">
            <v>No Aplica</v>
          </cell>
          <cell r="EV53" t="str">
            <v>Reducir</v>
          </cell>
          <cell r="EW53">
            <v>2</v>
          </cell>
          <cell r="EX53" t="str">
            <v>Improbable</v>
          </cell>
          <cell r="EY53">
            <v>4</v>
          </cell>
          <cell r="EZ53" t="str">
            <v>Mayor</v>
          </cell>
          <cell r="FA53">
            <v>8</v>
          </cell>
          <cell r="FB53" t="str">
            <v>Alto</v>
          </cell>
        </row>
        <row r="54">
          <cell r="A54" t="str">
            <v>x</v>
          </cell>
          <cell r="L54" t="str">
            <v>ADMINSTRACIÓN DE BIENES Y SERVICIOS</v>
          </cell>
          <cell r="M54" t="str">
            <v>R38</v>
          </cell>
          <cell r="U54" t="str">
            <v>Terceros hurten elementos de la bodega o vehículos allí consignados</v>
          </cell>
          <cell r="V54" t="str">
            <v>Borrador</v>
          </cell>
          <cell r="AA54" t="str">
            <v>Riesgo Corrupción</v>
          </cell>
          <cell r="AB54" t="str">
            <v>Corrupción</v>
          </cell>
          <cell r="BI54" t="str">
            <v>Imposibilidad de reintegrar los bienes objeto de hurto, por parte de la compañía de vigilancia, sin que medie la reclamación ante la aseguradora</v>
          </cell>
          <cell r="BT54" t="str">
            <v>Evitar que terceros hurten elementos o vehículos de la bodega, mediante protocolos de ingreso a bodega, revisiones y cambio(si es necesario) de los equipos de vigilancia.
En caso de no encontrar algún elemento instaurará la denuncia ante la Fiscalía General de la Nación y reportará el incidente al Grupo de Control Interno Disciplinario</v>
          </cell>
          <cell r="CO54" t="str">
            <v>Informes de inventario de elementos en bodega generados por el Grupo de Almacén</v>
          </cell>
          <cell r="CP54" t="str">
            <v>El Coordinador del Grupo de Almacén e inventarios con apoyo del personal del grupo de trabajo</v>
          </cell>
          <cell r="CQ54" t="str">
            <v>1°, 2°, 3° y 4° trimestre de 2020</v>
          </cell>
          <cell r="CR54" t="str">
            <v xml:space="preserve">Exactitud del Inventario </v>
          </cell>
          <cell r="CS54" t="str">
            <v>Valor Diferencia ($) / Valor Total de Inventarios ($)</v>
          </cell>
          <cell r="CT54" t="str">
            <v>No Aplica</v>
          </cell>
          <cell r="DO54" t="str">
            <v>No Aplica</v>
          </cell>
          <cell r="DP54" t="str">
            <v>No Aplica</v>
          </cell>
          <cell r="DQ54" t="str">
            <v>No Aplica</v>
          </cell>
          <cell r="DR54" t="str">
            <v>No Aplica</v>
          </cell>
          <cell r="DS54" t="str">
            <v>No Aplica</v>
          </cell>
          <cell r="DT54" t="str">
            <v>No Aplica</v>
          </cell>
          <cell r="EO54" t="str">
            <v>No Aplica</v>
          </cell>
          <cell r="EP54" t="str">
            <v>No Aplica</v>
          </cell>
          <cell r="EQ54" t="str">
            <v>No Aplica</v>
          </cell>
          <cell r="ER54" t="str">
            <v>No Aplica</v>
          </cell>
          <cell r="EV54" t="str">
            <v>Reducir</v>
          </cell>
          <cell r="EW54">
            <v>1</v>
          </cell>
          <cell r="EX54" t="str">
            <v>Rara Vez</v>
          </cell>
          <cell r="EY54">
            <v>4</v>
          </cell>
          <cell r="EZ54" t="str">
            <v>Mayor</v>
          </cell>
          <cell r="FA54">
            <v>4</v>
          </cell>
          <cell r="FB54" t="str">
            <v>Alto</v>
          </cell>
        </row>
        <row r="55">
          <cell r="A55" t="str">
            <v>x</v>
          </cell>
          <cell r="L55" t="str">
            <v>ADMINSTRACIÓN DE BIENES Y SERVICIOS</v>
          </cell>
          <cell r="M55" t="str">
            <v>R39</v>
          </cell>
          <cell r="U55" t="str">
            <v>Gestionar viáticos y pasajes para comisiones autorizadas en fines de semana y festivos o para fines no oficiales</v>
          </cell>
          <cell r="V55" t="str">
            <v>Agenda Próximo Comité</v>
          </cell>
          <cell r="AA55" t="str">
            <v>Riesgo Corrupción</v>
          </cell>
          <cell r="AB55" t="str">
            <v>Corrupción</v>
          </cell>
          <cell r="BI55" t="str">
            <v>Falta de integridad por parte de los solicitantes</v>
          </cell>
          <cell r="BT55" t="str">
            <v>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v>
          </cell>
          <cell r="CO55" t="str">
            <v>Formato</v>
          </cell>
          <cell r="CP55" t="str">
            <v>Jefe de Unidad Ejecutora Con apoyo de la Persona designada en cada Unidad Ejecutora para verificar las comisiones solicitadas</v>
          </cell>
          <cell r="CQ55" t="str">
            <v>1, 2°, 3° y 4° trimestre de 2021</v>
          </cell>
          <cell r="CR55" t="str">
            <v>Porcentaje de controles implementados</v>
          </cell>
          <cell r="CS55" t="str">
            <v xml:space="preserve"> (N° de solicitudes aprobadas / N° de solicitudes recibidas) * 100 </v>
          </cell>
          <cell r="CT55" t="str">
            <v>No Aplica</v>
          </cell>
          <cell r="DO55" t="str">
            <v>No Aplica</v>
          </cell>
          <cell r="DP55" t="str">
            <v>No Aplica</v>
          </cell>
          <cell r="DQ55" t="str">
            <v>No Aplica</v>
          </cell>
          <cell r="DR55" t="str">
            <v>No Aplica</v>
          </cell>
          <cell r="DS55" t="str">
            <v>No Aplica</v>
          </cell>
          <cell r="DT55" t="str">
            <v>No Aplica</v>
          </cell>
          <cell r="EO55" t="str">
            <v>No Aplica</v>
          </cell>
          <cell r="EP55" t="str">
            <v>No Aplica</v>
          </cell>
          <cell r="EQ55" t="str">
            <v>No Aplica</v>
          </cell>
          <cell r="ER55" t="str">
            <v>No Aplica</v>
          </cell>
          <cell r="EV55" t="str">
            <v>Reducir</v>
          </cell>
          <cell r="EW55">
            <v>2</v>
          </cell>
          <cell r="EX55" t="str">
            <v>Improbable</v>
          </cell>
          <cell r="EY55">
            <v>3</v>
          </cell>
          <cell r="EZ55" t="str">
            <v>Moderado</v>
          </cell>
          <cell r="FA55">
            <v>6</v>
          </cell>
          <cell r="FB55" t="str">
            <v>Moderado</v>
          </cell>
        </row>
        <row r="56">
          <cell r="A56" t="str">
            <v>x</v>
          </cell>
          <cell r="L56" t="str">
            <v>ADMINSTRACIÓN DE BIENES Y SERVICIOS</v>
          </cell>
          <cell r="M56" t="str">
            <v>R40</v>
          </cell>
          <cell r="U56" t="str">
            <v>Cobro de servicios de mantenimiento del parque automotor por mayor valor o sobre servicios no prestados</v>
          </cell>
          <cell r="V56" t="str">
            <v>Agenda Próximo Comité</v>
          </cell>
          <cell r="AA56" t="str">
            <v>Riesgo Corrupción</v>
          </cell>
          <cell r="AB56" t="str">
            <v>Corrupción</v>
          </cell>
          <cell r="BI56" t="str">
            <v>Supervisión del contrato de mantenimiento del parque automotor es realizada desde el nivel central - servicios de mantenimiento son realizados en los talleres del contratista a nivel nacional</v>
          </cell>
          <cell r="BT56" t="str">
            <v>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v>
          </cell>
          <cell r="CO56" t="str">
            <v>Facturas, informes, correos y memorandos</v>
          </cell>
          <cell r="CP56" t="str">
            <v>El supervisor del contrato de mantenimiento Con apoyo del Responsable del vehículo</v>
          </cell>
          <cell r="CQ56" t="str">
            <v>1°, 2°, 3° y 4° trimestre de 2021</v>
          </cell>
          <cell r="CR56" t="str">
            <v>Porcentaje de cambios autorizados</v>
          </cell>
          <cell r="CS56" t="str">
            <v xml:space="preserve"> Numero de repuestos cambiados, originales/numero de repuestos autorizados.</v>
          </cell>
          <cell r="CT56" t="str">
            <v>No Aplica</v>
          </cell>
          <cell r="DO56" t="str">
            <v>No Aplica</v>
          </cell>
          <cell r="DP56" t="str">
            <v>No Aplica</v>
          </cell>
          <cell r="DQ56" t="str">
            <v>No Aplica</v>
          </cell>
          <cell r="DR56" t="str">
            <v>No Aplica</v>
          </cell>
          <cell r="DS56" t="str">
            <v>No Aplica</v>
          </cell>
          <cell r="DT56" t="str">
            <v>No Aplica</v>
          </cell>
          <cell r="EO56" t="str">
            <v>No Aplica</v>
          </cell>
          <cell r="EP56" t="str">
            <v>No Aplica</v>
          </cell>
          <cell r="EQ56" t="str">
            <v>No Aplica</v>
          </cell>
          <cell r="ER56" t="str">
            <v>No Aplica</v>
          </cell>
          <cell r="EV56" t="str">
            <v>Reducir</v>
          </cell>
          <cell r="EW56">
            <v>2</v>
          </cell>
          <cell r="EX56" t="str">
            <v>Improbable</v>
          </cell>
          <cell r="EY56">
            <v>4</v>
          </cell>
          <cell r="EZ56" t="str">
            <v>Mayor</v>
          </cell>
          <cell r="FA56">
            <v>8</v>
          </cell>
          <cell r="FB56" t="str">
            <v>Alto</v>
          </cell>
        </row>
        <row r="57">
          <cell r="A57" t="str">
            <v>x</v>
          </cell>
          <cell r="L57" t="str">
            <v>ADMINSTRACIÓN DE BIENES Y SERVICIOS</v>
          </cell>
          <cell r="M57" t="str">
            <v>R41</v>
          </cell>
          <cell r="U57" t="str">
            <v>Terceros usufructúen los bienes fiscales y/o puedan llegar a apropiarse del bien</v>
          </cell>
          <cell r="V57" t="str">
            <v>Agenda Próximo Comité</v>
          </cell>
          <cell r="AA57" t="str">
            <v>Riesgo Corrupción</v>
          </cell>
          <cell r="AB57" t="str">
            <v>Corrupción</v>
          </cell>
          <cell r="BI57" t="str">
            <v>Falta de diligencia y oportunidad en la atención de solicitudes de restitución de los inmuebles por parte de las unidades involucradas (Direcciones Territoriales y Oficina Asesora Jurídica) - Principio de confianza legítima (permisividad)</v>
          </cell>
          <cell r="BT57" t="str">
            <v xml:space="preserve">Solicitar, trimestralmente, información de los predios de su jurisdicción de cada Dirección Territorial, para conocer el tipo de tenencia (estado) de los inmuebles.
La respuestas se registra en el aplicativo y si hay error en el informe se responde por memorando ( si no hay respuesta se reiteran los memorandos).
</v>
          </cell>
          <cell r="CO57" t="str">
            <v>Memorandos y expediente de los inmuebles</v>
          </cell>
          <cell r="CP57" t="str">
            <v>Coordinador(a) del Proceso de Bienes y Seguros Con apoyo del personal del grupo</v>
          </cell>
          <cell r="CQ57" t="str">
            <v>1°, 2°, 3° y 4° trimestre de 2021</v>
          </cell>
          <cell r="CR57" t="str">
            <v>Saneamiento de Bienes fiscales</v>
          </cell>
          <cell r="CS57" t="str">
            <v xml:space="preserve"> No de Bienes fiscales saneados/ No Total de Bienes fiscales a cargo</v>
          </cell>
          <cell r="CT57" t="str">
            <v>No Aplica</v>
          </cell>
          <cell r="DO57" t="str">
            <v>No Aplica</v>
          </cell>
          <cell r="DP57" t="str">
            <v>No Aplica</v>
          </cell>
          <cell r="DQ57" t="str">
            <v>No Aplica</v>
          </cell>
          <cell r="DR57" t="str">
            <v>No Aplica</v>
          </cell>
          <cell r="DS57" t="str">
            <v>No Aplica</v>
          </cell>
          <cell r="DT57" t="str">
            <v>No Aplica</v>
          </cell>
          <cell r="EO57" t="str">
            <v>No Aplica</v>
          </cell>
          <cell r="EP57" t="str">
            <v>No Aplica</v>
          </cell>
          <cell r="EQ57" t="str">
            <v>No Aplica</v>
          </cell>
          <cell r="ER57" t="str">
            <v>No Aplica</v>
          </cell>
          <cell r="EV57" t="str">
            <v>Reducir</v>
          </cell>
          <cell r="EW57">
            <v>2</v>
          </cell>
          <cell r="EX57" t="str">
            <v>Improbable</v>
          </cell>
          <cell r="EY57">
            <v>5</v>
          </cell>
          <cell r="EZ57" t="str">
            <v>Catastrófico</v>
          </cell>
          <cell r="FA57">
            <v>10</v>
          </cell>
          <cell r="FB57" t="str">
            <v>Extremo</v>
          </cell>
        </row>
        <row r="58">
          <cell r="A58" t="str">
            <v>x</v>
          </cell>
          <cell r="L58" t="str">
            <v>ADMINSTRACIÓN DE BIENES Y SERVICIOS</v>
          </cell>
          <cell r="M58" t="str">
            <v>R42</v>
          </cell>
          <cell r="U58" t="str">
            <v>Manejo inadecuado de la información institucional en beneficio particular o de terceros</v>
          </cell>
          <cell r="V58" t="str">
            <v>Agenda Próximo Comité</v>
          </cell>
          <cell r="AA58" t="str">
            <v>Riesgo Corrupción</v>
          </cell>
          <cell r="AB58" t="str">
            <v>Corrupción</v>
          </cell>
          <cell r="BI58" t="str">
            <v>Directivo, funcionario o contratista de prestación de servicios que, por sí o por persona interpuesta, reciba, solicite o acepte una dádiva o cualquier beneficio para que falsifique, destruya, suprima, oculte o incorpore indebidamente documentos”.</v>
          </cell>
          <cell r="BT58" t="str">
            <v>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v>
          </cell>
          <cell r="CO58" t="str">
            <v>Planillas de control de préstamo de expedientes</v>
          </cell>
          <cell r="CP58" t="str">
            <v>Coordinador Grupo Interno de trabajo Administración Documental Con el personal del grupo</v>
          </cell>
          <cell r="CQ58" t="str">
            <v>1°, 2°, 3° y 4° trimestre de 2021</v>
          </cell>
          <cell r="CR58" t="str">
            <v>Devoluciones</v>
          </cell>
          <cell r="CS58" t="str">
            <v>Expedientes no entregados o entregados incompletos o intervenidos/Expedientes físicos prestados</v>
          </cell>
          <cell r="CT58" t="str">
            <v>No Aplica</v>
          </cell>
          <cell r="DO58" t="str">
            <v>No Aplica</v>
          </cell>
          <cell r="DP58" t="str">
            <v>No Aplica</v>
          </cell>
          <cell r="DQ58" t="str">
            <v>No Aplica</v>
          </cell>
          <cell r="DR58" t="str">
            <v>No Aplica</v>
          </cell>
          <cell r="DS58" t="str">
            <v>No Aplica</v>
          </cell>
          <cell r="DT58" t="str">
            <v>No Aplica</v>
          </cell>
          <cell r="EO58" t="str">
            <v>No Aplica</v>
          </cell>
          <cell r="EP58" t="str">
            <v>No Aplica</v>
          </cell>
          <cell r="EQ58" t="str">
            <v>No Aplica</v>
          </cell>
          <cell r="ER58" t="str">
            <v>No Aplica</v>
          </cell>
          <cell r="EV58" t="str">
            <v>Reducir</v>
          </cell>
          <cell r="EW58">
            <v>1</v>
          </cell>
          <cell r="EX58" t="str">
            <v>Rara Vez</v>
          </cell>
          <cell r="EY58">
            <v>4</v>
          </cell>
          <cell r="EZ58" t="str">
            <v>Mayor</v>
          </cell>
          <cell r="FA58">
            <v>4</v>
          </cell>
          <cell r="FB58" t="str">
            <v>Alto</v>
          </cell>
        </row>
        <row r="59">
          <cell r="L59" t="str">
            <v>EVALUACIÓN Y SEGUIMIENTO</v>
          </cell>
          <cell r="M59" t="str">
            <v>R43</v>
          </cell>
          <cell r="U59" t="str">
            <v>Adelantar sin objetividad e independencia la evaluación de la eficiencia, eficacia y efectividad de los controles de la Entidad.</v>
          </cell>
          <cell r="V59" t="str">
            <v>Si</v>
          </cell>
          <cell r="AA59" t="str">
            <v>Riesgo Gestión Proceso</v>
          </cell>
          <cell r="AB59" t="str">
            <v>Operativos</v>
          </cell>
          <cell r="BI59" t="str">
            <v>Cuando se desconocen o incumplen las normas que rigen el ejercicio de auditoría de acuerdo con el marco internacional para la práctica profesional de la auditoría interna</v>
          </cell>
          <cell r="BT59" t="str">
            <v>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v>
          </cell>
          <cell r="CO59" t="str">
            <v>Registros de mesa de trabajo presenciales o virtuales y correos electrónicos</v>
          </cell>
          <cell r="CP59" t="str">
            <v>Jefe de la Oficina de Control Interno con apoyo de los Coordinadores de Grupo de la OCI</v>
          </cell>
          <cell r="CQ59" t="str">
            <v xml:space="preserve">4° Trimestre </v>
          </cell>
          <cell r="CR59" t="str">
            <v>Porcentaje de Calidad en el producto OCI</v>
          </cell>
          <cell r="CS59" t="str">
            <v># productos OCI revisados previa liberación x mes / # productos OCI elaborados x mes * 100</v>
          </cell>
          <cell r="CT59" t="str">
            <v>No Aplica</v>
          </cell>
          <cell r="DO59" t="str">
            <v>No aplica</v>
          </cell>
          <cell r="DP59" t="str">
            <v>No aplica</v>
          </cell>
          <cell r="DQ59" t="str">
            <v>No aplica</v>
          </cell>
          <cell r="DR59" t="str">
            <v>No aplica</v>
          </cell>
          <cell r="DS59" t="str">
            <v>No aplica</v>
          </cell>
          <cell r="DT59" t="str">
            <v>No aplica</v>
          </cell>
          <cell r="EO59" t="str">
            <v>No Aplica</v>
          </cell>
          <cell r="EP59" t="str">
            <v>No Aplica</v>
          </cell>
          <cell r="EQ59" t="str">
            <v>No Aplica</v>
          </cell>
          <cell r="ER59" t="str">
            <v>No Aplica</v>
          </cell>
          <cell r="ES59" t="str">
            <v>No Aplica</v>
          </cell>
          <cell r="EV59" t="str">
            <v>Reducir</v>
          </cell>
          <cell r="EW59">
            <v>1</v>
          </cell>
          <cell r="EX59" t="str">
            <v>Rara Vez</v>
          </cell>
          <cell r="EY59">
            <v>3</v>
          </cell>
          <cell r="EZ59" t="str">
            <v>Moderado</v>
          </cell>
          <cell r="FA59">
            <v>3</v>
          </cell>
          <cell r="FB59" t="str">
            <v>Moderado</v>
          </cell>
        </row>
        <row r="60">
          <cell r="A60" t="str">
            <v>x</v>
          </cell>
          <cell r="L60" t="str">
            <v>EVALUACIÓN Y SEGUIMIENTO</v>
          </cell>
          <cell r="M60" t="str">
            <v>R44</v>
          </cell>
          <cell r="U60" t="str">
            <v>MEMORANDO No OCI 73294  DEL 27/11/2020 -  "me permito indicar que la Oficina de Control Interno considera que no hay riesgos de corrupción a formular en el proceso “Evaluación y Seguimiento”.
RIESGO IDENTIFICADO INCIALMENTE: Fungiendo como auditor, omitir la actuación o actuar indebidamente  desviando la objetiva e independiente evaluación de la gestión pública, en favorecimiento propio o de terceros</v>
          </cell>
          <cell r="V60" t="str">
            <v>No</v>
          </cell>
          <cell r="AA60" t="str">
            <v>Riesgo Corrupción</v>
          </cell>
          <cell r="AB60" t="str">
            <v>Corrupción</v>
          </cell>
          <cell r="BI60" t="str">
            <v>MEMORANDO No OCI 73294  DEL 27/11/2020
 "me permito indicar que la Oficina de Control Interno considera que no hay riesgos de corrupción a formular en el proceso “Evaluación y Seguimiento”, toda vez que; al no ser unidad ejecutora, no se gestionan recursos públicos; así mismo, al estar impedidos para refrendar actos administrativos y no tener capacidad decisoria, no se toman decisiones de orden administrativo.
El mal llamado riesgo de corrupción, anteriormente formulado por la OCI y remitido a la OAP el año pasado, se está administrando en el riesgo de gestión denominado RIESGO INHERENTE o Riesgo de Auditoría; “Adelantar sin objetividad e independencia la evaluación de la eficiencia, eficacia y efectividad de los controles de la Entidad”, el cual está en  proceso de aprobación por parte de la OCI"</v>
          </cell>
          <cell r="BT60" t="str">
            <v>NO APLICA</v>
          </cell>
          <cell r="EV60" t="str">
            <v>Reducir</v>
          </cell>
          <cell r="EW60">
            <v>1</v>
          </cell>
          <cell r="EY60">
            <v>1</v>
          </cell>
          <cell r="FA60">
            <v>1</v>
          </cell>
        </row>
        <row r="61">
          <cell r="A61" t="str">
            <v>x</v>
          </cell>
          <cell r="L61" t="str">
            <v>GESTIÓN CONTRACTUAL</v>
          </cell>
          <cell r="M61" t="str">
            <v>R45</v>
          </cell>
          <cell r="U61" t="str">
            <v>Suministro con fines de lucro a futuros proponentes documentos precontractuales antes de ser publicados para favorecer a dicho particular</v>
          </cell>
          <cell r="V61" t="str">
            <v>Borrador</v>
          </cell>
          <cell r="AA61" t="str">
            <v>Riesgo Corrupción</v>
          </cell>
          <cell r="AB61" t="str">
            <v>Corrupción</v>
          </cell>
          <cell r="BI61" t="str">
            <v>Intereses y favorecimiento económico personal o corporativo intencionado fuera de las normas y procedimientos</v>
          </cell>
          <cell r="BT61" t="str">
            <v>La  Oficina Asesora de Planeación sugiere revisar la redacción de esta actividad de control, especialmente para asegurar correlación directa con la causa raíz “Intereses y favorecimiento económico personal o corporativo intencionado fuera de las normas y procedimientos.”, así mismo como los responsables de su ejecución y medidas existentes.
En cuando a la propuesta de “Fomentar principios y valores en la prevención de hechos de corrupción” se precisa que el Plan de Acción Anual 2020 incluye las actividades:
 “Dar continuidad al plan de fortalecimiento del código de integridad y gestión ética de la entidad” a cargo de la  Subdirección Administrativa.
“Realizar talleres sobre la responsabilidad de los servidores públicos (deberes, derechos y obligaciones)” a cargo de la Secretaría General.</v>
          </cell>
          <cell r="EW61">
            <v>1</v>
          </cell>
          <cell r="EY61">
            <v>1</v>
          </cell>
          <cell r="FA61">
            <v>1</v>
          </cell>
        </row>
        <row r="62">
          <cell r="A62" t="str">
            <v>x</v>
          </cell>
          <cell r="L62" t="str">
            <v>GESTIÓN CONTRACTUAL</v>
          </cell>
          <cell r="M62" t="str">
            <v>R46</v>
          </cell>
          <cell r="U62" t="str">
            <v>Omisión o elaboración deficiente de documentos precontractuales a fin de favorecer a un particular</v>
          </cell>
          <cell r="V62" t="str">
            <v>Borrador</v>
          </cell>
          <cell r="AA62" t="str">
            <v>Riesgo Corrupción</v>
          </cell>
          <cell r="AB62" t="str">
            <v>Corrupción</v>
          </cell>
          <cell r="BI62" t="str">
            <v>Intereses y favorecimiento económico personal o corporativo intencionado fuera de las normas y procedimientos</v>
          </cell>
          <cell r="CO62" t="str">
            <v xml:space="preserve">Documentos Precontractuales Obligatorios - Carpeta del Proceso
 </v>
          </cell>
          <cell r="CP62" t="str">
            <v>Coordinador del Grupo de Asuntos Precontractuales
Con apoyo del  Abogado Líder de Proceso, Miembros de los Equipos de Revisión de la Dirección de Contratación</v>
          </cell>
          <cell r="CQ62" t="str">
            <v>1°, 2°, 3° y 4° trimestre de 2021</v>
          </cell>
          <cell r="CR62" t="str">
            <v xml:space="preserve">Aforo total de documentos obligatorios </v>
          </cell>
          <cell r="CS62" t="str">
            <v># de procesos incompletos / Total de procesos evacuados</v>
          </cell>
          <cell r="EV62" t="str">
            <v>Reducir</v>
          </cell>
          <cell r="EW62">
            <v>3</v>
          </cell>
          <cell r="EX62" t="str">
            <v>Posible</v>
          </cell>
          <cell r="EY62">
            <v>4</v>
          </cell>
          <cell r="EZ62" t="str">
            <v>Mayor</v>
          </cell>
          <cell r="FA62">
            <v>12</v>
          </cell>
          <cell r="FB62" t="str">
            <v>Extremo</v>
          </cell>
        </row>
        <row r="63">
          <cell r="A63" t="str">
            <v>x</v>
          </cell>
          <cell r="L63" t="str">
            <v>GESTIÓN CONTRACTUAL</v>
          </cell>
          <cell r="M63" t="str">
            <v>R47</v>
          </cell>
          <cell r="U63" t="str">
            <v>Evaluaciones Técnica, Jurídica, Económica y/o Financiera de los Requisitos Habilitantes o en la ponderación de manera irregular que permita favorecer determinada propuesta y por ende al proponente sin ser observada por otros</v>
          </cell>
          <cell r="V63" t="str">
            <v>Borrador</v>
          </cell>
          <cell r="AA63" t="str">
            <v>Riesgo Corrupción</v>
          </cell>
          <cell r="AB63" t="str">
            <v>Corrupción</v>
          </cell>
          <cell r="BI63" t="str">
            <v>Intereses y favorecimiento económico personal o corporativo intencionado fuera de las normas y procedimientos”, “Evaluación Incoherente. Se refiere a la posibilidad de que un Evaluador cometa errores en la metodología, o criterios de evaluación.
Evaluación Incoherente. Se refiere a la posibilidad de que un Evaluador cometa errores en la metodología, o criterios de evaluación.</v>
          </cell>
          <cell r="BT63" t="str">
            <v>Verificar la calidad de cada  informe de evaluación con el propósito de impedir la manifestación del riesgo. En caso de detectar errores en la metodología o incumplimiento de normas y procedimientos se procede a corregir el informes de evaluación.</v>
          </cell>
          <cell r="CO63" t="str">
            <v>Informe de evaluación – Carpeta del proceso</v>
          </cell>
          <cell r="CP63" t="str">
            <v>Director de Contratación con apoyo del Coordinador del Grupo de Asuntos Precontractuales, profesionales evaluadores y abogado líder</v>
          </cell>
          <cell r="CQ63" t="str">
            <v xml:space="preserve">Mensual </v>
          </cell>
          <cell r="CR63" t="str">
            <v>Informes de evaluación revisados</v>
          </cell>
          <cell r="CS63" t="str">
            <v>Número de correcciones efectuadas en los informes de evaluación/total de evaluaciones realizadas </v>
          </cell>
          <cell r="CT63" t="str">
            <v>No Aplica</v>
          </cell>
          <cell r="DO63" t="str">
            <v>No aplica</v>
          </cell>
          <cell r="DP63" t="str">
            <v>No aplica</v>
          </cell>
          <cell r="DQ63" t="str">
            <v>No aplica</v>
          </cell>
          <cell r="DR63" t="str">
            <v>No aplica</v>
          </cell>
          <cell r="DS63" t="str">
            <v>No aplica</v>
          </cell>
          <cell r="DT63" t="str">
            <v>No aplica</v>
          </cell>
          <cell r="EO63" t="str">
            <v>No Aplica</v>
          </cell>
          <cell r="EP63" t="str">
            <v>No Aplica</v>
          </cell>
          <cell r="EQ63" t="str">
            <v>No Aplica</v>
          </cell>
          <cell r="ER63" t="str">
            <v>No Aplica</v>
          </cell>
          <cell r="EV63" t="str">
            <v>Reducir</v>
          </cell>
          <cell r="EW63">
            <v>3</v>
          </cell>
          <cell r="EX63" t="str">
            <v>Posible</v>
          </cell>
          <cell r="EY63">
            <v>4</v>
          </cell>
          <cell r="EZ63" t="str">
            <v>Mayor</v>
          </cell>
          <cell r="FA63">
            <v>12</v>
          </cell>
          <cell r="FB63" t="str">
            <v>Extremo</v>
          </cell>
        </row>
        <row r="64">
          <cell r="A64" t="str">
            <v>x</v>
          </cell>
          <cell r="L64" t="str">
            <v>GESTIÓN AMBIENTAL, SOCIAL, PREDIAL Y DE SOSTENIBILIDAD</v>
          </cell>
          <cell r="M64" t="str">
            <v>R48</v>
          </cell>
          <cell r="U64" t="str">
            <v>Desviación en el seguimiento a los lineamientos institucionales para el cumplimiento de la intervención social, ambiental y predial, por insuficiencia de recursos o conflicto de intereses</v>
          </cell>
          <cell r="V64" t="str">
            <v>Agenda Próximo Comité</v>
          </cell>
          <cell r="AA64" t="str">
            <v>Riesgo Corrupción</v>
          </cell>
          <cell r="AB64" t="str">
            <v>Corrupción</v>
          </cell>
          <cell r="BI64" t="str">
            <v>Deficiencias en la comunicación con las unidades (ej.: en cuanto a programas, procesos y procedimientos)”</v>
          </cell>
          <cell r="BT64" t="str">
            <v>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v>
          </cell>
          <cell r="CO64" t="str">
            <v> Informes de seguimiento a los proyectos</v>
          </cell>
          <cell r="CP64" t="str">
            <v>Subdirector de Medio Ambiente y Gestión Social  con apoyo de los Coordinadores de grupos internos de trabajo de la subdirección de medio ambiente y gestión social</v>
          </cell>
          <cell r="CQ64" t="str">
            <v xml:space="preserve"> 2°, 3° y 4° trimestre de 2021</v>
          </cell>
          <cell r="CR64" t="str">
            <v>Porcentaje de seguimiento a proyecto</v>
          </cell>
          <cell r="CS64" t="str">
            <v xml:space="preserve">N.º de proyectos retroalimentados /  N.º total de proyectos
N.º de proyectos retroalimentados 
 N.º total de proyectos </v>
          </cell>
          <cell r="CT64" t="str">
            <v>No Aplica</v>
          </cell>
          <cell r="DO64" t="str">
            <v>No Aplica</v>
          </cell>
          <cell r="DP64" t="str">
            <v>No Aplica</v>
          </cell>
          <cell r="DQ64" t="str">
            <v>No Aplica</v>
          </cell>
          <cell r="DR64" t="str">
            <v>No Aplica</v>
          </cell>
          <cell r="DS64" t="str">
            <v>No Aplica</v>
          </cell>
          <cell r="DT64" t="str">
            <v>No Aplica</v>
          </cell>
          <cell r="EO64" t="str">
            <v>No Aplica</v>
          </cell>
          <cell r="EP64" t="str">
            <v>No Aplica</v>
          </cell>
          <cell r="EQ64" t="str">
            <v>No Aplica</v>
          </cell>
          <cell r="ER64" t="str">
            <v>No Aplica</v>
          </cell>
          <cell r="EV64" t="str">
            <v>Reducir</v>
          </cell>
          <cell r="EW64">
            <v>1</v>
          </cell>
          <cell r="EX64" t="str">
            <v>Rara Vez</v>
          </cell>
          <cell r="EY64">
            <v>5</v>
          </cell>
          <cell r="EZ64" t="str">
            <v>Catastrófico</v>
          </cell>
          <cell r="FA64">
            <v>5</v>
          </cell>
          <cell r="FB64" t="str">
            <v>Extremo</v>
          </cell>
        </row>
        <row r="65">
          <cell r="L65" t="str">
            <v>GESTIÓN LEGAL Y DEFENSA JUDICIAL</v>
          </cell>
          <cell r="M65" t="str">
            <v>R49</v>
          </cell>
          <cell r="U65" t="str">
            <v>Decidir conciliar total o parcialmente en casos que no lo ameriten o decidir no conciliar en casos en los que se requiere  o sea recomendable</v>
          </cell>
          <cell r="V65" t="str">
            <v>Si</v>
          </cell>
          <cell r="AA65" t="str">
            <v>Riesgo Gestión Proceso</v>
          </cell>
          <cell r="AB65" t="str">
            <v>Operativos</v>
          </cell>
          <cell r="BI65" t="str">
            <v>Falta de profundidad en el estudio jurídico y/o deficiencias al elaborar la ficha</v>
          </cell>
          <cell r="BT65" t="str">
            <v>Revisar y analizar, quincenalmente, previamente los estudios contenidos en las fichas de conciliación a someter al Comité de conciliación. En caso de se necesario, de solicitará al abogado responsable los ajustes y complementos de la ficha de conciliación</v>
          </cell>
          <cell r="CO65" t="str">
            <v>Acta de precomité</v>
          </cell>
          <cell r="CP65" t="str">
            <v>Coordinador de Grupo Judiciales y Litigantes
 con apoyo del Secretario Técnico de Comité</v>
          </cell>
          <cell r="CQ65" t="str">
            <v>4° trimestre 2020</v>
          </cell>
          <cell r="CR65" t="str">
            <v>Implementación de precomites</v>
          </cell>
          <cell r="CS65" t="str">
            <v>Precomités realizados/ Precomités programados</v>
          </cell>
          <cell r="CT65" t="str">
            <v>No Aplica</v>
          </cell>
          <cell r="DO65" t="str">
            <v>No Aplica</v>
          </cell>
          <cell r="DP65" t="str">
            <v>No Aplica</v>
          </cell>
          <cell r="DQ65" t="str">
            <v>No Aplica</v>
          </cell>
          <cell r="DR65" t="str">
            <v>No Aplica</v>
          </cell>
          <cell r="DS65" t="str">
            <v>No Aplica</v>
          </cell>
          <cell r="DT65" t="str">
            <v>No Aplica</v>
          </cell>
          <cell r="EO65" t="str">
            <v>No Aplica</v>
          </cell>
          <cell r="EP65" t="str">
            <v>No Aplica</v>
          </cell>
          <cell r="EQ65" t="str">
            <v>No Aplica</v>
          </cell>
          <cell r="ER65" t="str">
            <v>No Aplica</v>
          </cell>
          <cell r="ES65" t="str">
            <v>No Aplica</v>
          </cell>
          <cell r="EV65" t="str">
            <v>Reducir</v>
          </cell>
          <cell r="EW65">
            <v>3</v>
          </cell>
          <cell r="EX65" t="str">
            <v>Posible</v>
          </cell>
          <cell r="EY65">
            <v>5</v>
          </cell>
          <cell r="EZ65" t="str">
            <v>Catastrófico</v>
          </cell>
          <cell r="FA65">
            <v>15</v>
          </cell>
          <cell r="FB65" t="str">
            <v>Extremo</v>
          </cell>
        </row>
        <row r="66">
          <cell r="L66" t="str">
            <v>GESTIÓN LEGAL Y DEFENSA JUDICIAL</v>
          </cell>
          <cell r="M66" t="str">
            <v>R50</v>
          </cell>
          <cell r="U66" t="str">
            <v>Emisión no oportuna de conceptos jurídicos</v>
          </cell>
          <cell r="V66" t="str">
            <v>Si</v>
          </cell>
          <cell r="AA66" t="str">
            <v>Riesgo Gestión Proceso</v>
          </cell>
          <cell r="AB66" t="str">
            <v>Operativos</v>
          </cell>
          <cell r="BI66" t="str">
            <v>No obtener la colaboración oportuna y/o adecuada de las Unidades Ejecutoras en lo que respecta a emisión de conceptos</v>
          </cell>
          <cell r="BT66" t="str">
            <v>Completar la información necesaria para la emisión oportuna del concepto.
Realizar un seguimiento semanal a las respuestas y reiterar si es el caso.</v>
          </cell>
          <cell r="CO66" t="str">
            <v>SICOR/ Memorando u oficio</v>
          </cell>
          <cell r="CP66" t="str">
            <v>coordinador Grupo de Conceptos Con apoyo de los Abogados asignados al Grupo de Conceptos</v>
          </cell>
          <cell r="CQ66" t="str">
            <v>4° trimestre 2020</v>
          </cell>
          <cell r="CR66" t="str">
            <v>Índice de solicitudes o reiteraciones</v>
          </cell>
          <cell r="CS66" t="str">
            <v>N° de Memorandos u oficios requiriendo información/  Número de solicitudes que requieran información adicional</v>
          </cell>
          <cell r="CT66" t="str">
            <v>No Aplica</v>
          </cell>
          <cell r="DO66" t="str">
            <v>No Aplica</v>
          </cell>
          <cell r="DP66" t="str">
            <v>No Aplica</v>
          </cell>
          <cell r="DQ66" t="str">
            <v>No Aplica</v>
          </cell>
          <cell r="DR66" t="str">
            <v>No Aplica</v>
          </cell>
          <cell r="DS66" t="str">
            <v>No Aplica</v>
          </cell>
          <cell r="DT66" t="str">
            <v>No Aplica</v>
          </cell>
          <cell r="EO66" t="str">
            <v>No Aplica</v>
          </cell>
          <cell r="EP66" t="str">
            <v>No Aplica</v>
          </cell>
          <cell r="EQ66" t="str">
            <v>No Aplica</v>
          </cell>
          <cell r="ER66" t="str">
            <v>No Aplica</v>
          </cell>
          <cell r="ES66" t="str">
            <v>No Aplica</v>
          </cell>
          <cell r="EV66" t="str">
            <v>Reducir</v>
          </cell>
          <cell r="EW66">
            <v>3</v>
          </cell>
          <cell r="EX66" t="str">
            <v>Posible</v>
          </cell>
          <cell r="EY66">
            <v>4</v>
          </cell>
          <cell r="EZ66" t="str">
            <v>Mayor</v>
          </cell>
          <cell r="FA66">
            <v>12</v>
          </cell>
          <cell r="FB66" t="str">
            <v>Extremo</v>
          </cell>
        </row>
        <row r="67">
          <cell r="L67" t="str">
            <v>GESTIÓN LEGAL Y DEFENSA JUDICIAL</v>
          </cell>
          <cell r="M67" t="str">
            <v>R51</v>
          </cell>
          <cell r="U67" t="str">
            <v>Omitir o dilatar actuaciones del proceso de cobro persuasivo y por jurisdicción coactiva, facilitándole al deudor la oportunidad de constituirse en insolvencia o liquidación</v>
          </cell>
          <cell r="V67" t="str">
            <v>Si</v>
          </cell>
          <cell r="AA67" t="str">
            <v>Riesgo Gestión Proceso</v>
          </cell>
          <cell r="AB67" t="str">
            <v>Operativos</v>
          </cell>
          <cell r="BI67" t="str">
            <v>Falta de personal idóneo y comprometido</v>
          </cell>
          <cell r="BT67" t="str">
            <v>Evaluar mensualmente los informes presentados por los abogados responsables de los procesos de cobro persuasivo y por jurisdicción coactiva y cuando se requiera realizar observaciones a los informes presentados por los abogados sustanciadores</v>
          </cell>
          <cell r="CO67" t="str">
            <v>Informe y acta de reunión</v>
          </cell>
          <cell r="CP67" t="str">
            <v>Jefe Oficina Jurídica con apoyo del Coordinador Grupo de Jurisdicción Coactiva</v>
          </cell>
          <cell r="CQ67" t="str">
            <v>4° trimestre 2020</v>
          </cell>
          <cell r="CR67" t="str">
            <v>Verificación de informes</v>
          </cell>
          <cell r="CS67" t="str">
            <v>informes verificados/ Informes presentados</v>
          </cell>
          <cell r="CT67" t="str">
            <v>No Aplica</v>
          </cell>
          <cell r="DO67" t="str">
            <v>No Aplica</v>
          </cell>
          <cell r="DP67" t="str">
            <v>No Aplica</v>
          </cell>
          <cell r="DQ67" t="str">
            <v>No Aplica</v>
          </cell>
          <cell r="DR67" t="str">
            <v>No Aplica</v>
          </cell>
          <cell r="DS67" t="str">
            <v>No Aplica</v>
          </cell>
          <cell r="DT67" t="str">
            <v>No Aplica</v>
          </cell>
          <cell r="EO67" t="str">
            <v>No Aplica</v>
          </cell>
          <cell r="EP67" t="str">
            <v>No Aplica</v>
          </cell>
          <cell r="EQ67" t="str">
            <v>No Aplica</v>
          </cell>
          <cell r="ER67" t="str">
            <v>No Aplica</v>
          </cell>
          <cell r="ES67" t="str">
            <v>No Aplica</v>
          </cell>
          <cell r="EV67" t="str">
            <v>Reducir</v>
          </cell>
          <cell r="EW67">
            <v>3</v>
          </cell>
          <cell r="EX67" t="str">
            <v>Posible</v>
          </cell>
          <cell r="EY67">
            <v>5</v>
          </cell>
          <cell r="EZ67" t="str">
            <v>Catastrófico</v>
          </cell>
          <cell r="FA67">
            <v>15</v>
          </cell>
          <cell r="FB67" t="str">
            <v>Extremo</v>
          </cell>
        </row>
        <row r="68">
          <cell r="L68" t="str">
            <v>GESTIÓN LEGAL Y DEFENSA JUDICIAL</v>
          </cell>
          <cell r="M68" t="str">
            <v>R52</v>
          </cell>
          <cell r="U68" t="str">
            <v>Improcedencia del trámite de las solicitudes de inicio de procedimiento administrativo</v>
          </cell>
          <cell r="V68" t="str">
            <v>Si</v>
          </cell>
          <cell r="AA68" t="str">
            <v>Riesgo Gestión Proceso</v>
          </cell>
          <cell r="AB68" t="str">
            <v>Operativos</v>
          </cell>
          <cell r="BI68" t="str">
            <v>Rotación permanente de abogados externos</v>
          </cell>
          <cell r="BT68" t="str">
            <v>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v>
          </cell>
          <cell r="CO68" t="str">
            <v>SICOR/memorando</v>
          </cell>
          <cell r="CP68" t="str">
            <v>Jefe Oficina Jurídica con apoyo del Coordinador de Grupo Administrativos y Sancionatorios</v>
          </cell>
          <cell r="CQ68" t="str">
            <v>4° trimestre 2020</v>
          </cell>
          <cell r="CR68" t="str">
            <v>Porcentaje de solicitudes evaluadas</v>
          </cell>
          <cell r="CS68" t="str">
            <v>Número de solicitudes evaluadas/número de solicitudes presentadas</v>
          </cell>
          <cell r="CT68" t="str">
            <v>No Aplica</v>
          </cell>
          <cell r="DO68" t="str">
            <v>No Aplica</v>
          </cell>
          <cell r="DP68" t="str">
            <v>No Aplica</v>
          </cell>
          <cell r="DQ68" t="str">
            <v>No Aplica</v>
          </cell>
          <cell r="DR68" t="str">
            <v>No Aplica</v>
          </cell>
          <cell r="DS68" t="str">
            <v>No Aplica</v>
          </cell>
          <cell r="DT68" t="str">
            <v>No Aplica</v>
          </cell>
          <cell r="EO68" t="str">
            <v>No Aplica</v>
          </cell>
          <cell r="EP68" t="str">
            <v>No Aplica</v>
          </cell>
          <cell r="EQ68" t="str">
            <v>No Aplica</v>
          </cell>
          <cell r="ER68" t="str">
            <v>No Aplica</v>
          </cell>
          <cell r="ES68" t="str">
            <v>No Aplica</v>
          </cell>
          <cell r="EV68" t="str">
            <v>Reducir</v>
          </cell>
          <cell r="EW68">
            <v>3</v>
          </cell>
          <cell r="EX68" t="str">
            <v>Posible</v>
          </cell>
          <cell r="EY68">
            <v>4</v>
          </cell>
          <cell r="EZ68" t="str">
            <v>Mayor</v>
          </cell>
          <cell r="FA68">
            <v>12</v>
          </cell>
          <cell r="FB68" t="str">
            <v>Extremo</v>
          </cell>
        </row>
      </sheetData>
      <sheetData sheetId="1"/>
      <sheetData sheetId="2"/>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19B183-5F14-4101-9130-C02C34744C59}" name="Tabla1" displayName="Tabla1" ref="A5:E50" totalsRowShown="0" headerRowDxfId="17" dataDxfId="16">
  <autoFilter ref="A5:E50" xr:uid="{571473DA-0FB9-4735-935E-42FDB61FDC65}"/>
  <sortState xmlns:xlrd2="http://schemas.microsoft.com/office/spreadsheetml/2017/richdata2" ref="A6:E30">
    <sortCondition ref="C3:C28"/>
  </sortState>
  <tableColumns count="5">
    <tableColumn id="1" xr3:uid="{47DE6098-DA48-466D-A1BA-FE4FB063BAFC}" name="ID" dataDxfId="15"/>
    <tableColumn id="2" xr3:uid="{8E5726ED-5FA8-428B-8ED3-260E3550EA79}" name="PROCESO" dataDxfId="14"/>
    <tableColumn id="3" xr3:uid="{2275462E-ADC4-4707-A002-D98ECF396582}" name="FECHA" dataDxfId="13"/>
    <tableColumn id="5" xr3:uid="{864ACFB4-AA4A-4F85-9B81-B0727107E3C5}" name="ORIGEN" dataDxfId="12"/>
    <tableColumn id="4" xr3:uid="{9B540F5A-09CA-45E4-B7F0-ECD7044653B8}" name="MODIFICACIÓN" dataDxfId="11"/>
  </tableColumns>
  <tableStyleInfo name="TableStyleMedium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FBD51-8D70-46D1-8F21-564A7CCF2CDF}">
  <dimension ref="A1:P26"/>
  <sheetViews>
    <sheetView zoomScale="50" zoomScaleNormal="50" zoomScaleSheetLayoutView="10" workbookViewId="0">
      <pane xSplit="1" ySplit="1" topLeftCell="B2" activePane="bottomRight" state="frozen"/>
      <selection activeCell="B1" sqref="B1:C1"/>
      <selection pane="topRight" activeCell="B1" sqref="B1:C1"/>
      <selection pane="bottomLeft" activeCell="B1" sqref="B1:C1"/>
      <selection pane="bottomRight" activeCell="B1" sqref="B1:C1"/>
    </sheetView>
  </sheetViews>
  <sheetFormatPr baseColWidth="10" defaultRowHeight="15" x14ac:dyDescent="0.25"/>
  <cols>
    <col min="1" max="1" width="16.7109375" hidden="1" customWidth="1"/>
    <col min="2" max="2" width="37.7109375" bestFit="1" customWidth="1"/>
    <col min="3" max="3" width="56.140625" customWidth="1"/>
    <col min="4" max="4" width="6.140625" bestFit="1" customWidth="1"/>
    <col min="5" max="5" width="17.85546875" customWidth="1"/>
    <col min="6" max="6" width="4.5703125" bestFit="1" customWidth="1"/>
    <col min="7" max="7" width="22.5703125" customWidth="1"/>
    <col min="8" max="11" width="5.42578125" customWidth="1"/>
    <col min="12" max="12" width="40.42578125" customWidth="1"/>
    <col min="13" max="13" width="20" customWidth="1"/>
    <col min="14" max="14" width="22.7109375" customWidth="1"/>
    <col min="15" max="15" width="17.140625" customWidth="1"/>
    <col min="16" max="16" width="36.7109375" customWidth="1"/>
  </cols>
  <sheetData>
    <row r="1" spans="1:16" ht="123" customHeight="1" thickBot="1" x14ac:dyDescent="0.3">
      <c r="A1" s="16" t="s">
        <v>0</v>
      </c>
      <c r="B1" s="17" t="s">
        <v>1</v>
      </c>
      <c r="C1" s="18" t="s">
        <v>2</v>
      </c>
      <c r="D1" s="19" t="s">
        <v>3</v>
      </c>
      <c r="E1" s="20" t="s">
        <v>4</v>
      </c>
      <c r="F1" s="21" t="s">
        <v>5</v>
      </c>
      <c r="G1" s="20" t="s">
        <v>6</v>
      </c>
      <c r="H1" s="21" t="s">
        <v>7</v>
      </c>
      <c r="I1" s="21" t="s">
        <v>8</v>
      </c>
      <c r="J1" s="21" t="s">
        <v>9</v>
      </c>
      <c r="K1" s="21" t="s">
        <v>10</v>
      </c>
      <c r="L1" s="20" t="s">
        <v>11</v>
      </c>
      <c r="M1" s="20" t="s">
        <v>12</v>
      </c>
      <c r="N1" s="20" t="s">
        <v>13</v>
      </c>
      <c r="O1" s="20" t="s">
        <v>14</v>
      </c>
      <c r="P1" s="22" t="s">
        <v>15</v>
      </c>
    </row>
    <row r="2" spans="1:16" ht="116.25" x14ac:dyDescent="0.25">
      <c r="A2" s="190" t="s">
        <v>16</v>
      </c>
      <c r="B2" s="176" t="s">
        <v>17</v>
      </c>
      <c r="C2" s="170" t="s">
        <v>18</v>
      </c>
      <c r="D2" s="23" t="s">
        <v>19</v>
      </c>
      <c r="E2" s="24" t="s">
        <v>20</v>
      </c>
      <c r="F2" s="25" t="s">
        <v>21</v>
      </c>
      <c r="G2" s="24" t="s">
        <v>22</v>
      </c>
      <c r="H2" s="25" t="s">
        <v>23</v>
      </c>
      <c r="I2" s="25" t="s">
        <v>24</v>
      </c>
      <c r="J2" s="26" t="s">
        <v>25</v>
      </c>
      <c r="K2" s="25" t="s">
        <v>26</v>
      </c>
      <c r="L2" s="24" t="s">
        <v>27</v>
      </c>
      <c r="M2" s="24" t="s">
        <v>28</v>
      </c>
      <c r="N2" s="24" t="s">
        <v>29</v>
      </c>
      <c r="O2" s="24" t="s">
        <v>30</v>
      </c>
      <c r="P2" s="27" t="s">
        <v>31</v>
      </c>
    </row>
    <row r="3" spans="1:16" ht="114.75" x14ac:dyDescent="0.25">
      <c r="A3" s="191"/>
      <c r="B3" s="169"/>
      <c r="C3" s="171"/>
      <c r="D3" s="180" t="s">
        <v>32</v>
      </c>
      <c r="E3" s="197" t="s">
        <v>33</v>
      </c>
      <c r="F3" s="161" t="s">
        <v>21</v>
      </c>
      <c r="G3" s="28" t="s">
        <v>34</v>
      </c>
      <c r="H3" s="161" t="s">
        <v>35</v>
      </c>
      <c r="I3" s="161" t="s">
        <v>36</v>
      </c>
      <c r="J3" s="193" t="s">
        <v>37</v>
      </c>
      <c r="K3" s="161" t="s">
        <v>38</v>
      </c>
      <c r="L3" s="28" t="s">
        <v>39</v>
      </c>
      <c r="M3" s="28" t="s">
        <v>40</v>
      </c>
      <c r="N3" s="28" t="s">
        <v>41</v>
      </c>
      <c r="O3" s="28" t="s">
        <v>42</v>
      </c>
      <c r="P3" s="29" t="s">
        <v>43</v>
      </c>
    </row>
    <row r="4" spans="1:16" ht="102" x14ac:dyDescent="0.25">
      <c r="A4" s="191"/>
      <c r="B4" s="169"/>
      <c r="C4" s="171"/>
      <c r="D4" s="180"/>
      <c r="E4" s="197"/>
      <c r="F4" s="161"/>
      <c r="G4" s="28" t="s">
        <v>44</v>
      </c>
      <c r="H4" s="161"/>
      <c r="I4" s="161"/>
      <c r="J4" s="193"/>
      <c r="K4" s="161"/>
      <c r="L4" s="28" t="s">
        <v>45</v>
      </c>
      <c r="M4" s="28" t="s">
        <v>46</v>
      </c>
      <c r="N4" s="28" t="s">
        <v>47</v>
      </c>
      <c r="O4" s="28" t="s">
        <v>48</v>
      </c>
      <c r="P4" s="29" t="s">
        <v>49</v>
      </c>
    </row>
    <row r="5" spans="1:16" ht="136.5" customHeight="1" x14ac:dyDescent="0.25">
      <c r="A5" s="191"/>
      <c r="B5" s="169"/>
      <c r="C5" s="171"/>
      <c r="D5" s="195" t="s">
        <v>50</v>
      </c>
      <c r="E5" s="197" t="s">
        <v>51</v>
      </c>
      <c r="F5" s="199" t="s">
        <v>21</v>
      </c>
      <c r="G5" s="28" t="s">
        <v>52</v>
      </c>
      <c r="H5" s="161" t="s">
        <v>23</v>
      </c>
      <c r="I5" s="201" t="s">
        <v>36</v>
      </c>
      <c r="J5" s="203" t="s">
        <v>53</v>
      </c>
      <c r="K5" s="161" t="s">
        <v>38</v>
      </c>
      <c r="L5" s="28" t="s">
        <v>54</v>
      </c>
      <c r="M5" s="28" t="s">
        <v>55</v>
      </c>
      <c r="N5" s="28" t="s">
        <v>56</v>
      </c>
      <c r="O5" s="28" t="s">
        <v>57</v>
      </c>
      <c r="P5" s="182" t="s">
        <v>58</v>
      </c>
    </row>
    <row r="6" spans="1:16" ht="243" customHeight="1" thickBot="1" x14ac:dyDescent="0.3">
      <c r="A6" s="192"/>
      <c r="B6" s="177"/>
      <c r="C6" s="172"/>
      <c r="D6" s="196"/>
      <c r="E6" s="198"/>
      <c r="F6" s="200"/>
      <c r="G6" s="30" t="s">
        <v>52</v>
      </c>
      <c r="H6" s="189"/>
      <c r="I6" s="202"/>
      <c r="J6" s="204"/>
      <c r="K6" s="189"/>
      <c r="L6" s="30" t="s">
        <v>59</v>
      </c>
      <c r="M6" s="30" t="s">
        <v>60</v>
      </c>
      <c r="N6" s="30" t="s">
        <v>61</v>
      </c>
      <c r="O6" s="30" t="s">
        <v>62</v>
      </c>
      <c r="P6" s="183"/>
    </row>
    <row r="7" spans="1:16" ht="117" thickBot="1" x14ac:dyDescent="0.3">
      <c r="A7" s="31" t="s">
        <v>16</v>
      </c>
      <c r="B7" s="32" t="s">
        <v>63</v>
      </c>
      <c r="C7" s="33" t="s">
        <v>64</v>
      </c>
      <c r="D7" s="34" t="s">
        <v>65</v>
      </c>
      <c r="E7" s="35" t="s">
        <v>66</v>
      </c>
      <c r="F7" s="36" t="s">
        <v>21</v>
      </c>
      <c r="G7" s="35" t="s">
        <v>67</v>
      </c>
      <c r="H7" s="36" t="s">
        <v>23</v>
      </c>
      <c r="I7" s="36" t="s">
        <v>24</v>
      </c>
      <c r="J7" s="37" t="s">
        <v>25</v>
      </c>
      <c r="K7" s="36" t="s">
        <v>26</v>
      </c>
      <c r="L7" s="35" t="s">
        <v>68</v>
      </c>
      <c r="M7" s="38" t="s">
        <v>69</v>
      </c>
      <c r="N7" s="39" t="s">
        <v>70</v>
      </c>
      <c r="O7" s="39" t="s">
        <v>71</v>
      </c>
      <c r="P7" s="40" t="s">
        <v>72</v>
      </c>
    </row>
    <row r="8" spans="1:16" ht="115.5" thickBot="1" x14ac:dyDescent="0.3">
      <c r="A8" s="41" t="s">
        <v>16</v>
      </c>
      <c r="B8" s="42" t="s">
        <v>73</v>
      </c>
      <c r="C8" s="43" t="s">
        <v>74</v>
      </c>
      <c r="D8" s="44" t="s">
        <v>75</v>
      </c>
      <c r="E8" s="45" t="s">
        <v>76</v>
      </c>
      <c r="F8" s="46" t="s">
        <v>21</v>
      </c>
      <c r="G8" s="45" t="s">
        <v>77</v>
      </c>
      <c r="H8" s="46" t="s">
        <v>23</v>
      </c>
      <c r="I8" s="46" t="s">
        <v>78</v>
      </c>
      <c r="J8" s="47" t="s">
        <v>79</v>
      </c>
      <c r="K8" s="46" t="s">
        <v>26</v>
      </c>
      <c r="L8" s="45" t="s">
        <v>80</v>
      </c>
      <c r="M8" s="45" t="s">
        <v>81</v>
      </c>
      <c r="N8" s="45" t="s">
        <v>82</v>
      </c>
      <c r="O8" s="45" t="s">
        <v>30</v>
      </c>
      <c r="P8" s="48" t="s">
        <v>83</v>
      </c>
    </row>
    <row r="9" spans="1:16" ht="98.25" thickBot="1" x14ac:dyDescent="0.3">
      <c r="A9" s="49" t="s">
        <v>84</v>
      </c>
      <c r="B9" s="50" t="s">
        <v>85</v>
      </c>
      <c r="C9" s="51" t="s">
        <v>86</v>
      </c>
      <c r="D9" s="52" t="s">
        <v>87</v>
      </c>
      <c r="E9" s="53" t="s">
        <v>88</v>
      </c>
      <c r="F9" s="54" t="s">
        <v>21</v>
      </c>
      <c r="G9" s="53" t="s">
        <v>89</v>
      </c>
      <c r="H9" s="54" t="s">
        <v>23</v>
      </c>
      <c r="I9" s="54" t="s">
        <v>78</v>
      </c>
      <c r="J9" s="55" t="s">
        <v>79</v>
      </c>
      <c r="K9" s="54" t="s">
        <v>26</v>
      </c>
      <c r="L9" s="53" t="s">
        <v>90</v>
      </c>
      <c r="M9" s="53" t="s">
        <v>91</v>
      </c>
      <c r="N9" s="53" t="s">
        <v>92</v>
      </c>
      <c r="O9" s="53" t="s">
        <v>30</v>
      </c>
      <c r="P9" s="56" t="s">
        <v>93</v>
      </c>
    </row>
    <row r="10" spans="1:16" ht="158.25" customHeight="1" thickBot="1" x14ac:dyDescent="0.3">
      <c r="A10" s="57" t="s">
        <v>84</v>
      </c>
      <c r="B10" s="42" t="s">
        <v>94</v>
      </c>
      <c r="C10" s="58" t="s">
        <v>95</v>
      </c>
      <c r="D10" s="59" t="s">
        <v>96</v>
      </c>
      <c r="E10" s="60" t="s">
        <v>97</v>
      </c>
      <c r="F10" s="61" t="s">
        <v>21</v>
      </c>
      <c r="G10" s="60" t="s">
        <v>98</v>
      </c>
      <c r="H10" s="61" t="s">
        <v>23</v>
      </c>
      <c r="I10" s="61" t="s">
        <v>24</v>
      </c>
      <c r="J10" s="62" t="s">
        <v>25</v>
      </c>
      <c r="K10" s="61" t="s">
        <v>26</v>
      </c>
      <c r="L10" s="60" t="s">
        <v>99</v>
      </c>
      <c r="M10" s="60" t="s">
        <v>100</v>
      </c>
      <c r="N10" s="60" t="s">
        <v>101</v>
      </c>
      <c r="O10" s="60" t="s">
        <v>30</v>
      </c>
      <c r="P10" s="63" t="s">
        <v>102</v>
      </c>
    </row>
    <row r="11" spans="1:16" ht="118.5" customHeight="1" x14ac:dyDescent="0.25">
      <c r="A11" s="184" t="s">
        <v>84</v>
      </c>
      <c r="B11" s="169" t="s">
        <v>103</v>
      </c>
      <c r="C11" s="170" t="s">
        <v>104</v>
      </c>
      <c r="D11" s="23" t="s">
        <v>105</v>
      </c>
      <c r="E11" s="24" t="s">
        <v>106</v>
      </c>
      <c r="F11" s="25" t="s">
        <v>21</v>
      </c>
      <c r="G11" s="24" t="s">
        <v>107</v>
      </c>
      <c r="H11" s="25" t="s">
        <v>23</v>
      </c>
      <c r="I11" s="25" t="s">
        <v>24</v>
      </c>
      <c r="J11" s="26" t="s">
        <v>25</v>
      </c>
      <c r="K11" s="25" t="s">
        <v>26</v>
      </c>
      <c r="L11" s="24" t="s">
        <v>108</v>
      </c>
      <c r="M11" s="24" t="s">
        <v>109</v>
      </c>
      <c r="N11" s="24" t="s">
        <v>110</v>
      </c>
      <c r="O11" s="24" t="s">
        <v>111</v>
      </c>
      <c r="P11" s="27" t="s">
        <v>112</v>
      </c>
    </row>
    <row r="12" spans="1:16" ht="79.5" customHeight="1" x14ac:dyDescent="0.25">
      <c r="A12" s="185"/>
      <c r="B12" s="169"/>
      <c r="C12" s="171"/>
      <c r="D12" s="64" t="s">
        <v>113</v>
      </c>
      <c r="E12" s="65" t="s">
        <v>114</v>
      </c>
      <c r="F12" s="66" t="s">
        <v>21</v>
      </c>
      <c r="G12" s="65" t="s">
        <v>115</v>
      </c>
      <c r="H12" s="66" t="s">
        <v>23</v>
      </c>
      <c r="I12" s="66" t="s">
        <v>78</v>
      </c>
      <c r="J12" s="67" t="s">
        <v>79</v>
      </c>
      <c r="K12" s="66" t="s">
        <v>26</v>
      </c>
      <c r="L12" s="65" t="s">
        <v>116</v>
      </c>
      <c r="M12" s="68" t="s">
        <v>117</v>
      </c>
      <c r="N12" s="69" t="s">
        <v>118</v>
      </c>
      <c r="O12" s="69" t="s">
        <v>119</v>
      </c>
      <c r="P12" s="70" t="s">
        <v>120</v>
      </c>
    </row>
    <row r="13" spans="1:16" ht="79.5" customHeight="1" x14ac:dyDescent="0.25">
      <c r="A13" s="185"/>
      <c r="B13" s="186"/>
      <c r="C13" s="171"/>
      <c r="D13" s="180" t="s">
        <v>121</v>
      </c>
      <c r="E13" s="167" t="s">
        <v>122</v>
      </c>
      <c r="F13" s="161" t="s">
        <v>123</v>
      </c>
      <c r="G13" s="167" t="s">
        <v>124</v>
      </c>
      <c r="H13" s="161" t="s">
        <v>125</v>
      </c>
      <c r="I13" s="161" t="s">
        <v>24</v>
      </c>
      <c r="J13" s="193" t="s">
        <v>126</v>
      </c>
      <c r="K13" s="161" t="s">
        <v>38</v>
      </c>
      <c r="L13" s="71" t="s">
        <v>127</v>
      </c>
      <c r="M13" s="71" t="s">
        <v>128</v>
      </c>
      <c r="N13" s="71" t="s">
        <v>129</v>
      </c>
      <c r="O13" s="71" t="s">
        <v>130</v>
      </c>
      <c r="P13" s="72" t="s">
        <v>131</v>
      </c>
    </row>
    <row r="14" spans="1:16" ht="198" customHeight="1" thickBot="1" x14ac:dyDescent="0.3">
      <c r="A14" s="185"/>
      <c r="B14" s="186"/>
      <c r="C14" s="172"/>
      <c r="D14" s="187"/>
      <c r="E14" s="188"/>
      <c r="F14" s="189"/>
      <c r="G14" s="188"/>
      <c r="H14" s="189"/>
      <c r="I14" s="189"/>
      <c r="J14" s="194"/>
      <c r="K14" s="189"/>
      <c r="L14" s="73" t="s">
        <v>132</v>
      </c>
      <c r="M14" s="73" t="s">
        <v>133</v>
      </c>
      <c r="N14" s="73" t="s">
        <v>134</v>
      </c>
      <c r="O14" s="73" t="s">
        <v>135</v>
      </c>
      <c r="P14" s="74" t="s">
        <v>136</v>
      </c>
    </row>
    <row r="15" spans="1:16" ht="114.75" x14ac:dyDescent="0.25">
      <c r="A15" s="173" t="s">
        <v>137</v>
      </c>
      <c r="B15" s="176" t="s">
        <v>138</v>
      </c>
      <c r="C15" s="178" t="s">
        <v>139</v>
      </c>
      <c r="D15" s="179" t="s">
        <v>140</v>
      </c>
      <c r="E15" s="181" t="s">
        <v>141</v>
      </c>
      <c r="F15" s="160" t="s">
        <v>142</v>
      </c>
      <c r="G15" s="75" t="s">
        <v>143</v>
      </c>
      <c r="H15" s="162" t="s">
        <v>144</v>
      </c>
      <c r="I15" s="162" t="s">
        <v>145</v>
      </c>
      <c r="J15" s="165" t="s">
        <v>146</v>
      </c>
      <c r="K15" s="160" t="s">
        <v>38</v>
      </c>
      <c r="L15" s="75" t="s">
        <v>147</v>
      </c>
      <c r="M15" s="75" t="s">
        <v>148</v>
      </c>
      <c r="N15" s="75" t="s">
        <v>149</v>
      </c>
      <c r="O15" s="75" t="s">
        <v>150</v>
      </c>
      <c r="P15" s="76" t="s">
        <v>151</v>
      </c>
    </row>
    <row r="16" spans="1:16" ht="63.75" x14ac:dyDescent="0.25">
      <c r="A16" s="174"/>
      <c r="B16" s="169"/>
      <c r="C16" s="171"/>
      <c r="D16" s="180"/>
      <c r="E16" s="167"/>
      <c r="F16" s="161"/>
      <c r="G16" s="167" t="s">
        <v>152</v>
      </c>
      <c r="H16" s="163"/>
      <c r="I16" s="163"/>
      <c r="J16" s="166"/>
      <c r="K16" s="161"/>
      <c r="L16" s="28" t="str">
        <f>L15</f>
        <v>Remitir trimestralmente memorando circular a todas las dependencias generadoras de hechos económicos que impacten los estados financieros, solicitando el envió oportuno de la información</v>
      </c>
      <c r="M16" s="28" t="str">
        <f>M15</f>
        <v xml:space="preserve"> memorando circular</v>
      </c>
      <c r="N16" s="28" t="str">
        <f t="shared" ref="N16:O16" si="0">N15</f>
        <v>Subdirectora Financiera</v>
      </c>
      <c r="O16" s="28" t="str">
        <f t="shared" si="0"/>
        <v>3° Y 4° TRIMESTRE</v>
      </c>
      <c r="P16" s="29" t="str">
        <f>P15</f>
        <v>EFICACIA:
Índice de cumplimiento actividades: N°  de  memorandos enviados/  N°  de memorandos por enviar</v>
      </c>
    </row>
    <row r="17" spans="1:16" ht="85.5" customHeight="1" x14ac:dyDescent="0.25">
      <c r="A17" s="175"/>
      <c r="B17" s="169"/>
      <c r="C17" s="171"/>
      <c r="D17" s="180"/>
      <c r="E17" s="167"/>
      <c r="F17" s="161"/>
      <c r="G17" s="167"/>
      <c r="H17" s="163"/>
      <c r="I17" s="163"/>
      <c r="J17" s="166"/>
      <c r="K17" s="161"/>
      <c r="L17" s="28" t="s">
        <v>153</v>
      </c>
      <c r="M17" s="28" t="s">
        <v>154</v>
      </c>
      <c r="N17" s="28" t="s">
        <v>155</v>
      </c>
      <c r="O17" s="28" t="s">
        <v>150</v>
      </c>
      <c r="P17" s="29" t="s">
        <v>156</v>
      </c>
    </row>
    <row r="18" spans="1:16" ht="85.5" customHeight="1" thickBot="1" x14ac:dyDescent="0.3">
      <c r="A18" s="77"/>
      <c r="B18" s="177"/>
      <c r="C18" s="172"/>
      <c r="D18" s="78" t="s">
        <v>157</v>
      </c>
      <c r="E18" s="73" t="s">
        <v>158</v>
      </c>
      <c r="F18" s="79" t="s">
        <v>123</v>
      </c>
      <c r="G18" s="73" t="s">
        <v>159</v>
      </c>
      <c r="H18" s="79" t="s">
        <v>35</v>
      </c>
      <c r="I18" s="79" t="s">
        <v>160</v>
      </c>
      <c r="J18" s="80" t="s">
        <v>161</v>
      </c>
      <c r="K18" s="79" t="s">
        <v>38</v>
      </c>
      <c r="L18" s="73" t="s">
        <v>162</v>
      </c>
      <c r="M18" s="73" t="s">
        <v>163</v>
      </c>
      <c r="N18" s="73" t="s">
        <v>149</v>
      </c>
      <c r="O18" s="73" t="s">
        <v>164</v>
      </c>
      <c r="P18" s="74" t="s">
        <v>165</v>
      </c>
    </row>
    <row r="19" spans="1:16" ht="165.75" x14ac:dyDescent="0.25">
      <c r="A19" s="81" t="s">
        <v>137</v>
      </c>
      <c r="B19" s="168" t="s">
        <v>166</v>
      </c>
      <c r="C19" s="170" t="s">
        <v>167</v>
      </c>
      <c r="D19" s="82" t="s">
        <v>168</v>
      </c>
      <c r="E19" s="83" t="s">
        <v>169</v>
      </c>
      <c r="F19" s="84" t="s">
        <v>123</v>
      </c>
      <c r="G19" s="83" t="s">
        <v>170</v>
      </c>
      <c r="H19" s="84" t="s">
        <v>23</v>
      </c>
      <c r="I19" s="85" t="s">
        <v>171</v>
      </c>
      <c r="J19" s="86" t="s">
        <v>25</v>
      </c>
      <c r="K19" s="84" t="s">
        <v>38</v>
      </c>
      <c r="L19" s="83" t="s">
        <v>172</v>
      </c>
      <c r="M19" s="83" t="s">
        <v>173</v>
      </c>
      <c r="N19" s="83" t="s">
        <v>174</v>
      </c>
      <c r="O19" s="83" t="s">
        <v>175</v>
      </c>
      <c r="P19" s="87" t="s">
        <v>176</v>
      </c>
    </row>
    <row r="20" spans="1:16" ht="122.25" x14ac:dyDescent="0.25">
      <c r="A20" s="77"/>
      <c r="B20" s="169"/>
      <c r="C20" s="171"/>
      <c r="D20" s="88" t="s">
        <v>177</v>
      </c>
      <c r="E20" s="71" t="s">
        <v>178</v>
      </c>
      <c r="F20" s="89" t="s">
        <v>123</v>
      </c>
      <c r="G20" s="71" t="s">
        <v>179</v>
      </c>
      <c r="H20" s="89" t="s">
        <v>180</v>
      </c>
      <c r="I20" s="90" t="s">
        <v>171</v>
      </c>
      <c r="J20" s="91" t="s">
        <v>181</v>
      </c>
      <c r="K20" s="89" t="s">
        <v>38</v>
      </c>
      <c r="L20" s="71" t="s">
        <v>182</v>
      </c>
      <c r="M20" s="71" t="s">
        <v>183</v>
      </c>
      <c r="N20" s="71" t="s">
        <v>184</v>
      </c>
      <c r="O20" s="71" t="s">
        <v>175</v>
      </c>
      <c r="P20" s="72" t="s">
        <v>185</v>
      </c>
    </row>
    <row r="21" spans="1:16" ht="74.25" customHeight="1" thickBot="1" x14ac:dyDescent="0.3">
      <c r="A21" s="77"/>
      <c r="B21" s="169"/>
      <c r="C21" s="172"/>
      <c r="D21" s="92" t="s">
        <v>186</v>
      </c>
      <c r="E21" s="73" t="s">
        <v>187</v>
      </c>
      <c r="F21" s="79" t="s">
        <v>188</v>
      </c>
      <c r="G21" s="73" t="s">
        <v>189</v>
      </c>
      <c r="H21" s="79" t="s">
        <v>180</v>
      </c>
      <c r="I21" s="93" t="s">
        <v>171</v>
      </c>
      <c r="J21" s="80" t="s">
        <v>190</v>
      </c>
      <c r="K21" s="79" t="s">
        <v>38</v>
      </c>
      <c r="L21" s="73" t="s">
        <v>191</v>
      </c>
      <c r="M21" s="73" t="s">
        <v>192</v>
      </c>
      <c r="N21" s="73" t="s">
        <v>193</v>
      </c>
      <c r="O21" s="73" t="s">
        <v>194</v>
      </c>
      <c r="P21" s="74" t="s">
        <v>195</v>
      </c>
    </row>
    <row r="22" spans="1:16" ht="63.75" customHeight="1" thickBot="1" x14ac:dyDescent="0.3">
      <c r="A22" s="94" t="s">
        <v>137</v>
      </c>
      <c r="B22" s="95" t="s">
        <v>196</v>
      </c>
      <c r="C22" s="33" t="s">
        <v>197</v>
      </c>
      <c r="D22" s="96" t="s">
        <v>198</v>
      </c>
      <c r="E22" s="97" t="s">
        <v>199</v>
      </c>
      <c r="F22" s="98" t="s">
        <v>123</v>
      </c>
      <c r="G22" s="99" t="s">
        <v>200</v>
      </c>
      <c r="H22" s="100" t="s">
        <v>201</v>
      </c>
      <c r="I22" s="100" t="s">
        <v>24</v>
      </c>
      <c r="J22" s="101" t="s">
        <v>126</v>
      </c>
      <c r="K22" s="98" t="s">
        <v>38</v>
      </c>
      <c r="L22" s="99" t="s">
        <v>202</v>
      </c>
      <c r="M22" s="99" t="s">
        <v>203</v>
      </c>
      <c r="N22" s="99" t="s">
        <v>204</v>
      </c>
      <c r="O22" s="99" t="s">
        <v>205</v>
      </c>
      <c r="P22" s="102" t="s">
        <v>206</v>
      </c>
    </row>
    <row r="23" spans="1:16" ht="95.25" customHeight="1" thickBot="1" x14ac:dyDescent="0.3">
      <c r="A23" s="94" t="s">
        <v>137</v>
      </c>
      <c r="B23" s="103" t="s">
        <v>207</v>
      </c>
      <c r="C23" s="104" t="s">
        <v>208</v>
      </c>
      <c r="D23" s="44" t="s">
        <v>209</v>
      </c>
      <c r="E23" s="45" t="s">
        <v>210</v>
      </c>
      <c r="F23" s="46" t="s">
        <v>21</v>
      </c>
      <c r="G23" s="45" t="s">
        <v>211</v>
      </c>
      <c r="H23" s="46" t="s">
        <v>212</v>
      </c>
      <c r="I23" s="46" t="s">
        <v>213</v>
      </c>
      <c r="J23" s="105" t="s">
        <v>214</v>
      </c>
      <c r="K23" s="46" t="s">
        <v>26</v>
      </c>
      <c r="L23" s="45" t="s">
        <v>215</v>
      </c>
      <c r="M23" s="45" t="s">
        <v>216</v>
      </c>
      <c r="N23" s="45" t="s">
        <v>82</v>
      </c>
      <c r="O23" s="45" t="s">
        <v>30</v>
      </c>
      <c r="P23" s="48" t="s">
        <v>217</v>
      </c>
    </row>
    <row r="26" spans="1:16" x14ac:dyDescent="0.25">
      <c r="B26" s="164" t="s">
        <v>218</v>
      </c>
      <c r="C26" s="164"/>
      <c r="D26" s="164"/>
      <c r="E26" s="164"/>
      <c r="F26" s="164"/>
      <c r="G26" s="164"/>
      <c r="H26" s="164"/>
      <c r="I26" s="164"/>
      <c r="J26" s="164"/>
      <c r="K26" s="164"/>
      <c r="L26" s="164"/>
      <c r="M26" s="164"/>
      <c r="N26" s="164"/>
      <c r="O26" s="164"/>
      <c r="P26" s="164"/>
    </row>
  </sheetData>
  <mergeCells count="43">
    <mergeCell ref="I3:I4"/>
    <mergeCell ref="J3:J4"/>
    <mergeCell ref="K3:K4"/>
    <mergeCell ref="D5:D6"/>
    <mergeCell ref="E5:E6"/>
    <mergeCell ref="F5:F6"/>
    <mergeCell ref="H5:H6"/>
    <mergeCell ref="I5:I6"/>
    <mergeCell ref="J5:J6"/>
    <mergeCell ref="D3:D4"/>
    <mergeCell ref="E3:E4"/>
    <mergeCell ref="F3:F4"/>
    <mergeCell ref="K5:K6"/>
    <mergeCell ref="P5:P6"/>
    <mergeCell ref="A11:A14"/>
    <mergeCell ref="B11:B14"/>
    <mergeCell ref="C11:C14"/>
    <mergeCell ref="D13:D14"/>
    <mergeCell ref="E13:E14"/>
    <mergeCell ref="F13:F14"/>
    <mergeCell ref="G13:G14"/>
    <mergeCell ref="H13:H14"/>
    <mergeCell ref="A2:A6"/>
    <mergeCell ref="B2:B6"/>
    <mergeCell ref="C2:C6"/>
    <mergeCell ref="I13:I14"/>
    <mergeCell ref="J13:J14"/>
    <mergeCell ref="K13:K14"/>
    <mergeCell ref="H3:H4"/>
    <mergeCell ref="A15:A17"/>
    <mergeCell ref="B15:B18"/>
    <mergeCell ref="C15:C18"/>
    <mergeCell ref="D15:D17"/>
    <mergeCell ref="E15:E17"/>
    <mergeCell ref="F15:F17"/>
    <mergeCell ref="H15:H17"/>
    <mergeCell ref="B26:P26"/>
    <mergeCell ref="I15:I17"/>
    <mergeCell ref="J15:J17"/>
    <mergeCell ref="K15:K17"/>
    <mergeCell ref="G16:G17"/>
    <mergeCell ref="B19:B21"/>
    <mergeCell ref="C19:C21"/>
  </mergeCells>
  <pageMargins left="0.70866141732283472" right="0.70866141732283472" top="0.74803149606299213" bottom="0.74803149606299213" header="0.31496062992125984" footer="0.31496062992125984"/>
  <pageSetup scale="34" fitToHeight="2" orientation="landscape" r:id="rId1"/>
  <headerFooter>
    <oddHeader>&amp;LV1 &amp;CMapa de Riesgos Institucional INVIAS 2020&amp;RPág &amp;P de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2B12F-418E-424D-851C-FED9BDAA6DB2}">
  <dimension ref="A1:O37"/>
  <sheetViews>
    <sheetView topLeftCell="E1" zoomScale="50" zoomScaleNormal="50" workbookViewId="0">
      <pane ySplit="1" topLeftCell="A4" activePane="bottomLeft" state="frozen"/>
      <selection activeCell="B1" sqref="B1:C1"/>
      <selection pane="bottomLeft" activeCell="B1" sqref="B1:C1"/>
    </sheetView>
  </sheetViews>
  <sheetFormatPr baseColWidth="10" defaultRowHeight="15" x14ac:dyDescent="0.25"/>
  <cols>
    <col min="1" max="1" width="18.5703125" customWidth="1"/>
    <col min="2" max="2" width="42" customWidth="1"/>
    <col min="3" max="3" width="5.5703125" style="123" customWidth="1"/>
    <col min="4" max="4" width="44.28515625" customWidth="1"/>
    <col min="5" max="5" width="7" bestFit="1" customWidth="1"/>
    <col min="6" max="6" width="45.42578125" customWidth="1"/>
    <col min="7" max="8" width="4.42578125" bestFit="1" customWidth="1"/>
    <col min="9" max="9" width="8.7109375" bestFit="1" customWidth="1"/>
    <col min="10" max="10" width="7" bestFit="1" customWidth="1"/>
    <col min="11" max="11" width="52.85546875" customWidth="1"/>
    <col min="12" max="14" width="20.42578125" customWidth="1"/>
    <col min="15" max="15" width="54.42578125" customWidth="1"/>
  </cols>
  <sheetData>
    <row r="1" spans="1:15" ht="111" customHeight="1" thickBot="1" x14ac:dyDescent="0.3">
      <c r="A1" s="17" t="s">
        <v>1</v>
      </c>
      <c r="B1" s="18" t="s">
        <v>2</v>
      </c>
      <c r="C1" s="20" t="s">
        <v>3</v>
      </c>
      <c r="D1" s="20" t="s">
        <v>4</v>
      </c>
      <c r="E1" s="21" t="s">
        <v>5</v>
      </c>
      <c r="F1" s="20" t="s">
        <v>6</v>
      </c>
      <c r="G1" s="21" t="s">
        <v>7</v>
      </c>
      <c r="H1" s="21" t="s">
        <v>8</v>
      </c>
      <c r="I1" s="21" t="s">
        <v>9</v>
      </c>
      <c r="J1" s="21" t="s">
        <v>10</v>
      </c>
      <c r="K1" s="20" t="s">
        <v>11</v>
      </c>
      <c r="L1" s="20" t="s">
        <v>12</v>
      </c>
      <c r="M1" s="20" t="s">
        <v>13</v>
      </c>
      <c r="N1" s="20" t="s">
        <v>14</v>
      </c>
      <c r="O1" s="22" t="s">
        <v>15</v>
      </c>
    </row>
    <row r="2" spans="1:15" ht="89.25" x14ac:dyDescent="0.25">
      <c r="A2" s="212" t="s">
        <v>219</v>
      </c>
      <c r="B2" s="215" t="s">
        <v>220</v>
      </c>
      <c r="C2" s="225"/>
      <c r="D2" s="225" t="s">
        <v>221</v>
      </c>
      <c r="E2" s="220" t="s">
        <v>21</v>
      </c>
      <c r="F2" s="225" t="s">
        <v>222</v>
      </c>
      <c r="G2" s="220" t="s">
        <v>23</v>
      </c>
      <c r="H2" s="220" t="s">
        <v>24</v>
      </c>
      <c r="I2" s="222" t="s">
        <v>25</v>
      </c>
      <c r="J2" s="220" t="s">
        <v>26</v>
      </c>
      <c r="K2" s="107" t="s">
        <v>223</v>
      </c>
      <c r="L2" s="107" t="s">
        <v>28</v>
      </c>
      <c r="M2" s="107" t="s">
        <v>224</v>
      </c>
      <c r="N2" s="107" t="s">
        <v>225</v>
      </c>
      <c r="O2" s="108" t="s">
        <v>226</v>
      </c>
    </row>
    <row r="3" spans="1:15" ht="89.25" x14ac:dyDescent="0.25">
      <c r="A3" s="213"/>
      <c r="B3" s="216"/>
      <c r="C3" s="226"/>
      <c r="D3" s="226"/>
      <c r="E3" s="221"/>
      <c r="F3" s="226"/>
      <c r="G3" s="221"/>
      <c r="H3" s="221"/>
      <c r="I3" s="223"/>
      <c r="J3" s="221"/>
      <c r="K3" s="109" t="s">
        <v>227</v>
      </c>
      <c r="L3" s="109" t="s">
        <v>228</v>
      </c>
      <c r="M3" s="109" t="s">
        <v>229</v>
      </c>
      <c r="N3" s="109" t="s">
        <v>225</v>
      </c>
      <c r="O3" s="110" t="s">
        <v>230</v>
      </c>
    </row>
    <row r="4" spans="1:15" ht="78" customHeight="1" x14ac:dyDescent="0.25">
      <c r="A4" s="213"/>
      <c r="B4" s="216"/>
      <c r="C4" s="181"/>
      <c r="D4" s="181"/>
      <c r="E4" s="160"/>
      <c r="F4" s="181"/>
      <c r="G4" s="160"/>
      <c r="H4" s="160"/>
      <c r="I4" s="224"/>
      <c r="J4" s="160"/>
      <c r="K4" s="109" t="s">
        <v>231</v>
      </c>
      <c r="L4" s="109" t="s">
        <v>232</v>
      </c>
      <c r="M4" s="109" t="s">
        <v>233</v>
      </c>
      <c r="N4" s="109" t="s">
        <v>225</v>
      </c>
      <c r="O4" s="110" t="s">
        <v>234</v>
      </c>
    </row>
    <row r="5" spans="1:15" ht="63.75" customHeight="1" x14ac:dyDescent="0.25">
      <c r="A5" s="213"/>
      <c r="B5" s="216"/>
      <c r="C5" s="197">
        <v>1</v>
      </c>
      <c r="D5" s="197" t="s">
        <v>235</v>
      </c>
      <c r="E5" s="161" t="s">
        <v>21</v>
      </c>
      <c r="F5" s="218" t="s">
        <v>236</v>
      </c>
      <c r="G5" s="161" t="s">
        <v>35</v>
      </c>
      <c r="H5" s="161" t="s">
        <v>36</v>
      </c>
      <c r="I5" s="193" t="s">
        <v>37</v>
      </c>
      <c r="J5" s="161" t="s">
        <v>38</v>
      </c>
      <c r="K5" s="111" t="s">
        <v>237</v>
      </c>
      <c r="L5" s="111" t="s">
        <v>40</v>
      </c>
      <c r="M5" s="111" t="s">
        <v>41</v>
      </c>
      <c r="N5" s="111" t="s">
        <v>238</v>
      </c>
      <c r="O5" s="112" t="s">
        <v>239</v>
      </c>
    </row>
    <row r="6" spans="1:15" ht="63.75" x14ac:dyDescent="0.25">
      <c r="A6" s="213"/>
      <c r="B6" s="216"/>
      <c r="C6" s="197">
        <v>2</v>
      </c>
      <c r="D6" s="197"/>
      <c r="E6" s="161"/>
      <c r="F6" s="181"/>
      <c r="G6" s="161"/>
      <c r="H6" s="161"/>
      <c r="I6" s="193"/>
      <c r="J6" s="161"/>
      <c r="K6" s="111" t="s">
        <v>240</v>
      </c>
      <c r="L6" s="111" t="s">
        <v>46</v>
      </c>
      <c r="M6" s="111" t="s">
        <v>47</v>
      </c>
      <c r="N6" s="111" t="s">
        <v>48</v>
      </c>
      <c r="O6" s="112" t="s">
        <v>49</v>
      </c>
    </row>
    <row r="7" spans="1:15" ht="51" x14ac:dyDescent="0.25">
      <c r="A7" s="213"/>
      <c r="B7" s="216"/>
      <c r="C7" s="197">
        <v>2</v>
      </c>
      <c r="D7" s="197" t="s">
        <v>241</v>
      </c>
      <c r="E7" s="199" t="s">
        <v>21</v>
      </c>
      <c r="F7" s="218" t="s">
        <v>52</v>
      </c>
      <c r="G7" s="161" t="s">
        <v>23</v>
      </c>
      <c r="H7" s="201" t="s">
        <v>36</v>
      </c>
      <c r="I7" s="203" t="s">
        <v>53</v>
      </c>
      <c r="J7" s="161" t="s">
        <v>38</v>
      </c>
      <c r="K7" s="111" t="s">
        <v>242</v>
      </c>
      <c r="L7" s="111" t="s">
        <v>55</v>
      </c>
      <c r="M7" s="111" t="s">
        <v>56</v>
      </c>
      <c r="N7" s="111" t="s">
        <v>57</v>
      </c>
      <c r="O7" s="210" t="s">
        <v>243</v>
      </c>
    </row>
    <row r="8" spans="1:15" ht="141" thickBot="1" x14ac:dyDescent="0.3">
      <c r="A8" s="214"/>
      <c r="B8" s="217"/>
      <c r="C8" s="198"/>
      <c r="D8" s="198"/>
      <c r="E8" s="200"/>
      <c r="F8" s="219"/>
      <c r="G8" s="189"/>
      <c r="H8" s="202"/>
      <c r="I8" s="204"/>
      <c r="J8" s="189"/>
      <c r="K8" s="113" t="s">
        <v>244</v>
      </c>
      <c r="L8" s="113" t="s">
        <v>60</v>
      </c>
      <c r="M8" s="113" t="s">
        <v>61</v>
      </c>
      <c r="N8" s="113" t="s">
        <v>62</v>
      </c>
      <c r="O8" s="211"/>
    </row>
    <row r="9" spans="1:15" ht="77.25" thickBot="1" x14ac:dyDescent="0.3">
      <c r="A9" s="32" t="s">
        <v>63</v>
      </c>
      <c r="B9" s="33" t="s">
        <v>64</v>
      </c>
      <c r="C9" s="114">
        <v>3</v>
      </c>
      <c r="D9" s="35" t="s">
        <v>66</v>
      </c>
      <c r="E9" s="36" t="s">
        <v>21</v>
      </c>
      <c r="F9" s="35" t="s">
        <v>67</v>
      </c>
      <c r="G9" s="36" t="s">
        <v>23</v>
      </c>
      <c r="H9" s="36" t="s">
        <v>24</v>
      </c>
      <c r="I9" s="37" t="s">
        <v>25</v>
      </c>
      <c r="J9" s="36" t="s">
        <v>26</v>
      </c>
      <c r="K9" s="35" t="s">
        <v>68</v>
      </c>
      <c r="L9" s="38" t="s">
        <v>69</v>
      </c>
      <c r="M9" s="39" t="s">
        <v>70</v>
      </c>
      <c r="N9" s="39" t="s">
        <v>71</v>
      </c>
      <c r="O9" s="40" t="s">
        <v>72</v>
      </c>
    </row>
    <row r="10" spans="1:15" ht="77.25" thickBot="1" x14ac:dyDescent="0.3">
      <c r="A10" s="42" t="s">
        <v>73</v>
      </c>
      <c r="B10" s="43" t="s">
        <v>74</v>
      </c>
      <c r="C10" s="115">
        <v>4</v>
      </c>
      <c r="D10" s="45" t="s">
        <v>76</v>
      </c>
      <c r="E10" s="46" t="s">
        <v>21</v>
      </c>
      <c r="F10" s="45" t="s">
        <v>77</v>
      </c>
      <c r="G10" s="46" t="s">
        <v>23</v>
      </c>
      <c r="H10" s="46" t="s">
        <v>78</v>
      </c>
      <c r="I10" s="47" t="s">
        <v>79</v>
      </c>
      <c r="J10" s="46" t="s">
        <v>26</v>
      </c>
      <c r="K10" s="45" t="s">
        <v>80</v>
      </c>
      <c r="L10" s="45" t="s">
        <v>81</v>
      </c>
      <c r="M10" s="45" t="s">
        <v>82</v>
      </c>
      <c r="N10" s="45" t="s">
        <v>30</v>
      </c>
      <c r="O10" s="48" t="s">
        <v>83</v>
      </c>
    </row>
    <row r="11" spans="1:15" ht="51.75" thickBot="1" x14ac:dyDescent="0.3">
      <c r="A11" s="50" t="s">
        <v>85</v>
      </c>
      <c r="B11" s="51" t="s">
        <v>86</v>
      </c>
      <c r="C11" s="109">
        <v>5</v>
      </c>
      <c r="D11" s="53" t="s">
        <v>88</v>
      </c>
      <c r="E11" s="54" t="s">
        <v>21</v>
      </c>
      <c r="F11" s="53" t="s">
        <v>89</v>
      </c>
      <c r="G11" s="54" t="s">
        <v>23</v>
      </c>
      <c r="H11" s="54" t="s">
        <v>78</v>
      </c>
      <c r="I11" s="55" t="s">
        <v>79</v>
      </c>
      <c r="J11" s="54" t="s">
        <v>26</v>
      </c>
      <c r="K11" s="53" t="s">
        <v>90</v>
      </c>
      <c r="L11" s="53" t="s">
        <v>91</v>
      </c>
      <c r="M11" s="53" t="s">
        <v>92</v>
      </c>
      <c r="N11" s="53" t="s">
        <v>30</v>
      </c>
      <c r="O11" s="56" t="s">
        <v>93</v>
      </c>
    </row>
    <row r="12" spans="1:15" ht="117" thickBot="1" x14ac:dyDescent="0.3">
      <c r="A12" s="42" t="s">
        <v>94</v>
      </c>
      <c r="B12" s="58" t="s">
        <v>95</v>
      </c>
      <c r="C12" s="116">
        <v>6</v>
      </c>
      <c r="D12" s="60" t="s">
        <v>97</v>
      </c>
      <c r="E12" s="61" t="s">
        <v>21</v>
      </c>
      <c r="F12" s="60" t="s">
        <v>98</v>
      </c>
      <c r="G12" s="61" t="s">
        <v>23</v>
      </c>
      <c r="H12" s="61" t="s">
        <v>24</v>
      </c>
      <c r="I12" s="62" t="s">
        <v>25</v>
      </c>
      <c r="J12" s="61" t="s">
        <v>26</v>
      </c>
      <c r="K12" s="60" t="s">
        <v>99</v>
      </c>
      <c r="L12" s="60" t="s">
        <v>100</v>
      </c>
      <c r="M12" s="60" t="s">
        <v>101</v>
      </c>
      <c r="N12" s="60" t="s">
        <v>30</v>
      </c>
      <c r="O12" s="63" t="s">
        <v>102</v>
      </c>
    </row>
    <row r="13" spans="1:15" ht="89.25" x14ac:dyDescent="0.25">
      <c r="A13" s="169" t="s">
        <v>103</v>
      </c>
      <c r="B13" s="170" t="s">
        <v>104</v>
      </c>
      <c r="C13" s="107">
        <v>7</v>
      </c>
      <c r="D13" s="24" t="s">
        <v>106</v>
      </c>
      <c r="E13" s="25" t="s">
        <v>21</v>
      </c>
      <c r="F13" s="24" t="s">
        <v>107</v>
      </c>
      <c r="G13" s="25" t="s">
        <v>23</v>
      </c>
      <c r="H13" s="25" t="s">
        <v>24</v>
      </c>
      <c r="I13" s="26" t="s">
        <v>25</v>
      </c>
      <c r="J13" s="25" t="s">
        <v>26</v>
      </c>
      <c r="K13" s="24" t="s">
        <v>108</v>
      </c>
      <c r="L13" s="24" t="s">
        <v>109</v>
      </c>
      <c r="M13" s="24" t="s">
        <v>110</v>
      </c>
      <c r="N13" s="24" t="s">
        <v>111</v>
      </c>
      <c r="O13" s="27" t="s">
        <v>112</v>
      </c>
    </row>
    <row r="14" spans="1:15" ht="51" x14ac:dyDescent="0.25">
      <c r="A14" s="169"/>
      <c r="B14" s="171"/>
      <c r="C14" s="117">
        <v>8</v>
      </c>
      <c r="D14" s="65" t="s">
        <v>114</v>
      </c>
      <c r="E14" s="66" t="s">
        <v>21</v>
      </c>
      <c r="F14" s="65" t="s">
        <v>115</v>
      </c>
      <c r="G14" s="66" t="s">
        <v>23</v>
      </c>
      <c r="H14" s="66" t="s">
        <v>78</v>
      </c>
      <c r="I14" s="67" t="s">
        <v>79</v>
      </c>
      <c r="J14" s="66" t="s">
        <v>26</v>
      </c>
      <c r="K14" s="65" t="s">
        <v>116</v>
      </c>
      <c r="L14" s="68" t="s">
        <v>117</v>
      </c>
      <c r="M14" s="69" t="s">
        <v>118</v>
      </c>
      <c r="N14" s="69" t="s">
        <v>119</v>
      </c>
      <c r="O14" s="70" t="s">
        <v>120</v>
      </c>
    </row>
    <row r="15" spans="1:15" ht="38.25" x14ac:dyDescent="0.25">
      <c r="A15" s="186"/>
      <c r="B15" s="171"/>
      <c r="C15" s="167">
        <v>9</v>
      </c>
      <c r="D15" s="167" t="s">
        <v>122</v>
      </c>
      <c r="E15" s="161" t="s">
        <v>123</v>
      </c>
      <c r="F15" s="167" t="s">
        <v>124</v>
      </c>
      <c r="G15" s="161" t="s">
        <v>125</v>
      </c>
      <c r="H15" s="161" t="s">
        <v>24</v>
      </c>
      <c r="I15" s="193" t="s">
        <v>126</v>
      </c>
      <c r="J15" s="161" t="s">
        <v>38</v>
      </c>
      <c r="K15" s="71" t="s">
        <v>127</v>
      </c>
      <c r="L15" s="71" t="s">
        <v>128</v>
      </c>
      <c r="M15" s="71" t="s">
        <v>129</v>
      </c>
      <c r="N15" s="71" t="s">
        <v>130</v>
      </c>
      <c r="O15" s="72" t="s">
        <v>131</v>
      </c>
    </row>
    <row r="16" spans="1:15" ht="39" thickBot="1" x14ac:dyDescent="0.3">
      <c r="A16" s="186"/>
      <c r="B16" s="172"/>
      <c r="C16" s="188"/>
      <c r="D16" s="188"/>
      <c r="E16" s="189"/>
      <c r="F16" s="188"/>
      <c r="G16" s="189"/>
      <c r="H16" s="189"/>
      <c r="I16" s="194"/>
      <c r="J16" s="189"/>
      <c r="K16" s="73" t="s">
        <v>132</v>
      </c>
      <c r="L16" s="73" t="s">
        <v>133</v>
      </c>
      <c r="M16" s="73" t="s">
        <v>134</v>
      </c>
      <c r="N16" s="73" t="s">
        <v>135</v>
      </c>
      <c r="O16" s="74" t="s">
        <v>136</v>
      </c>
    </row>
    <row r="17" spans="1:15" ht="51" x14ac:dyDescent="0.25">
      <c r="A17" s="176" t="s">
        <v>138</v>
      </c>
      <c r="B17" s="178" t="s">
        <v>139</v>
      </c>
      <c r="C17" s="181">
        <v>10</v>
      </c>
      <c r="D17" s="181" t="s">
        <v>141</v>
      </c>
      <c r="E17" s="160" t="s">
        <v>142</v>
      </c>
      <c r="F17" s="75" t="s">
        <v>143</v>
      </c>
      <c r="G17" s="162" t="s">
        <v>144</v>
      </c>
      <c r="H17" s="162" t="s">
        <v>145</v>
      </c>
      <c r="I17" s="165" t="s">
        <v>146</v>
      </c>
      <c r="J17" s="160" t="s">
        <v>38</v>
      </c>
      <c r="K17" s="75" t="s">
        <v>147</v>
      </c>
      <c r="L17" s="75" t="s">
        <v>148</v>
      </c>
      <c r="M17" s="75" t="s">
        <v>149</v>
      </c>
      <c r="N17" s="75" t="s">
        <v>150</v>
      </c>
      <c r="O17" s="76" t="s">
        <v>151</v>
      </c>
    </row>
    <row r="18" spans="1:15" ht="51" x14ac:dyDescent="0.25">
      <c r="A18" s="169"/>
      <c r="B18" s="171"/>
      <c r="C18" s="167"/>
      <c r="D18" s="167"/>
      <c r="E18" s="161"/>
      <c r="F18" s="167" t="s">
        <v>152</v>
      </c>
      <c r="G18" s="163"/>
      <c r="H18" s="163"/>
      <c r="I18" s="166"/>
      <c r="J18" s="161"/>
      <c r="K18" s="28" t="str">
        <f>K17</f>
        <v>Remitir trimestralmente memorando circular a todas las dependencias generadoras de hechos económicos que impacten los estados financieros, solicitando el envió oportuno de la información</v>
      </c>
      <c r="L18" s="28" t="str">
        <f>L17</f>
        <v xml:space="preserve"> memorando circular</v>
      </c>
      <c r="M18" s="28" t="str">
        <f t="shared" ref="M18:N18" si="0">M17</f>
        <v>Subdirectora Financiera</v>
      </c>
      <c r="N18" s="28" t="str">
        <f t="shared" si="0"/>
        <v>3° Y 4° TRIMESTRE</v>
      </c>
      <c r="O18" s="29" t="str">
        <f>O17</f>
        <v>EFICACIA:
Índice de cumplimiento actividades: N°  de  memorandos enviados/  N°  de memorandos por enviar</v>
      </c>
    </row>
    <row r="19" spans="1:15" ht="63.75" x14ac:dyDescent="0.25">
      <c r="A19" s="169"/>
      <c r="B19" s="171"/>
      <c r="C19" s="167"/>
      <c r="D19" s="167"/>
      <c r="E19" s="161"/>
      <c r="F19" s="167"/>
      <c r="G19" s="163"/>
      <c r="H19" s="163"/>
      <c r="I19" s="166"/>
      <c r="J19" s="161"/>
      <c r="K19" s="28" t="s">
        <v>153</v>
      </c>
      <c r="L19" s="28" t="s">
        <v>154</v>
      </c>
      <c r="M19" s="28" t="s">
        <v>155</v>
      </c>
      <c r="N19" s="28" t="s">
        <v>150</v>
      </c>
      <c r="O19" s="29" t="s">
        <v>156</v>
      </c>
    </row>
    <row r="20" spans="1:15" ht="77.25" thickBot="1" x14ac:dyDescent="0.3">
      <c r="A20" s="177"/>
      <c r="B20" s="172"/>
      <c r="C20" s="118">
        <v>11</v>
      </c>
      <c r="D20" s="73" t="s">
        <v>158</v>
      </c>
      <c r="E20" s="79" t="s">
        <v>123</v>
      </c>
      <c r="F20" s="73" t="s">
        <v>159</v>
      </c>
      <c r="G20" s="79" t="s">
        <v>35</v>
      </c>
      <c r="H20" s="79" t="s">
        <v>160</v>
      </c>
      <c r="I20" s="80" t="s">
        <v>161</v>
      </c>
      <c r="J20" s="79" t="s">
        <v>38</v>
      </c>
      <c r="K20" s="73" t="s">
        <v>162</v>
      </c>
      <c r="L20" s="73" t="s">
        <v>163</v>
      </c>
      <c r="M20" s="73" t="s">
        <v>149</v>
      </c>
      <c r="N20" s="73" t="s">
        <v>164</v>
      </c>
      <c r="O20" s="74" t="s">
        <v>165</v>
      </c>
    </row>
    <row r="21" spans="1:15" ht="68.25" x14ac:dyDescent="0.25">
      <c r="A21" s="168" t="s">
        <v>166</v>
      </c>
      <c r="B21" s="170" t="s">
        <v>167</v>
      </c>
      <c r="C21" s="119">
        <v>12</v>
      </c>
      <c r="D21" s="83" t="s">
        <v>169</v>
      </c>
      <c r="E21" s="84" t="s">
        <v>123</v>
      </c>
      <c r="F21" s="83" t="s">
        <v>170</v>
      </c>
      <c r="G21" s="84" t="s">
        <v>23</v>
      </c>
      <c r="H21" s="85" t="s">
        <v>171</v>
      </c>
      <c r="I21" s="86" t="s">
        <v>25</v>
      </c>
      <c r="J21" s="84" t="s">
        <v>38</v>
      </c>
      <c r="K21" s="83" t="s">
        <v>172</v>
      </c>
      <c r="L21" s="83" t="s">
        <v>173</v>
      </c>
      <c r="M21" s="83" t="s">
        <v>174</v>
      </c>
      <c r="N21" s="83" t="s">
        <v>175</v>
      </c>
      <c r="O21" s="87" t="s">
        <v>176</v>
      </c>
    </row>
    <row r="22" spans="1:15" ht="68.25" x14ac:dyDescent="0.25">
      <c r="A22" s="169"/>
      <c r="B22" s="171"/>
      <c r="C22" s="120">
        <v>13</v>
      </c>
      <c r="D22" s="71" t="s">
        <v>178</v>
      </c>
      <c r="E22" s="89" t="s">
        <v>123</v>
      </c>
      <c r="F22" s="71" t="s">
        <v>179</v>
      </c>
      <c r="G22" s="89" t="s">
        <v>180</v>
      </c>
      <c r="H22" s="90" t="s">
        <v>171</v>
      </c>
      <c r="I22" s="91" t="s">
        <v>181</v>
      </c>
      <c r="J22" s="89" t="s">
        <v>38</v>
      </c>
      <c r="K22" s="71" t="s">
        <v>182</v>
      </c>
      <c r="L22" s="71" t="s">
        <v>183</v>
      </c>
      <c r="M22" s="71" t="s">
        <v>184</v>
      </c>
      <c r="N22" s="71" t="s">
        <v>175</v>
      </c>
      <c r="O22" s="72" t="s">
        <v>185</v>
      </c>
    </row>
    <row r="23" spans="1:15" ht="69" thickBot="1" x14ac:dyDescent="0.3">
      <c r="A23" s="169"/>
      <c r="B23" s="172"/>
      <c r="C23" s="118">
        <v>14</v>
      </c>
      <c r="D23" s="73" t="s">
        <v>187</v>
      </c>
      <c r="E23" s="79" t="s">
        <v>188</v>
      </c>
      <c r="F23" s="73" t="s">
        <v>189</v>
      </c>
      <c r="G23" s="79" t="s">
        <v>180</v>
      </c>
      <c r="H23" s="93" t="s">
        <v>171</v>
      </c>
      <c r="I23" s="80" t="s">
        <v>190</v>
      </c>
      <c r="J23" s="79" t="s">
        <v>38</v>
      </c>
      <c r="K23" s="73" t="s">
        <v>191</v>
      </c>
      <c r="L23" s="73" t="s">
        <v>192</v>
      </c>
      <c r="M23" s="73" t="s">
        <v>193</v>
      </c>
      <c r="N23" s="73" t="s">
        <v>194</v>
      </c>
      <c r="O23" s="74" t="s">
        <v>195</v>
      </c>
    </row>
    <row r="24" spans="1:15" ht="102.75" thickBot="1" x14ac:dyDescent="0.3">
      <c r="A24" s="95" t="s">
        <v>196</v>
      </c>
      <c r="B24" s="33" t="s">
        <v>197</v>
      </c>
      <c r="C24" s="121" t="s">
        <v>198</v>
      </c>
      <c r="D24" s="97" t="s">
        <v>199</v>
      </c>
      <c r="E24" s="98" t="s">
        <v>123</v>
      </c>
      <c r="F24" s="99" t="s">
        <v>200</v>
      </c>
      <c r="G24" s="100" t="s">
        <v>201</v>
      </c>
      <c r="H24" s="100" t="s">
        <v>24</v>
      </c>
      <c r="I24" s="101" t="s">
        <v>126</v>
      </c>
      <c r="J24" s="98" t="s">
        <v>38</v>
      </c>
      <c r="K24" s="99" t="s">
        <v>202</v>
      </c>
      <c r="L24" s="99" t="s">
        <v>203</v>
      </c>
      <c r="M24" s="99" t="s">
        <v>204</v>
      </c>
      <c r="N24" s="99" t="s">
        <v>205</v>
      </c>
      <c r="O24" s="102" t="s">
        <v>206</v>
      </c>
    </row>
    <row r="25" spans="1:15" ht="79.5" thickBot="1" x14ac:dyDescent="0.3">
      <c r="A25" s="103" t="s">
        <v>207</v>
      </c>
      <c r="B25" s="104" t="s">
        <v>208</v>
      </c>
      <c r="C25" s="115" t="s">
        <v>209</v>
      </c>
      <c r="D25" s="45" t="s">
        <v>210</v>
      </c>
      <c r="E25" s="46" t="s">
        <v>21</v>
      </c>
      <c r="F25" s="45" t="s">
        <v>211</v>
      </c>
      <c r="G25" s="46" t="s">
        <v>212</v>
      </c>
      <c r="H25" s="46" t="s">
        <v>213</v>
      </c>
      <c r="I25" s="105" t="s">
        <v>214</v>
      </c>
      <c r="J25" s="46" t="s">
        <v>26</v>
      </c>
      <c r="K25" s="45" t="s">
        <v>215</v>
      </c>
      <c r="L25" s="45" t="s">
        <v>216</v>
      </c>
      <c r="M25" s="45" t="s">
        <v>82</v>
      </c>
      <c r="N25" s="45" t="s">
        <v>30</v>
      </c>
      <c r="O25" s="48" t="s">
        <v>217</v>
      </c>
    </row>
    <row r="27" spans="1:15" x14ac:dyDescent="0.25">
      <c r="A27" s="122" t="s">
        <v>245</v>
      </c>
      <c r="C27"/>
    </row>
    <row r="28" spans="1:15" x14ac:dyDescent="0.25">
      <c r="A28" s="207" t="s">
        <v>246</v>
      </c>
      <c r="B28" s="208" t="s">
        <v>247</v>
      </c>
      <c r="C28" s="209"/>
      <c r="D28" s="209"/>
      <c r="E28" s="209"/>
      <c r="F28" s="209"/>
      <c r="G28" s="209"/>
      <c r="H28" s="209"/>
    </row>
    <row r="29" spans="1:15" ht="66" customHeight="1" x14ac:dyDescent="0.25">
      <c r="A29" s="207"/>
      <c r="B29" s="208" t="s">
        <v>248</v>
      </c>
      <c r="C29" s="209"/>
      <c r="D29" s="209"/>
      <c r="E29" s="209"/>
      <c r="F29" s="209"/>
      <c r="G29" s="209"/>
      <c r="H29" s="209"/>
    </row>
    <row r="30" spans="1:15" x14ac:dyDescent="0.25">
      <c r="A30" s="207"/>
      <c r="B30" s="208" t="s">
        <v>249</v>
      </c>
      <c r="C30" s="208"/>
      <c r="D30" s="208"/>
      <c r="E30" s="208"/>
      <c r="F30" s="208"/>
      <c r="G30" s="208"/>
      <c r="H30" s="208"/>
    </row>
    <row r="31" spans="1:15" x14ac:dyDescent="0.25">
      <c r="A31" s="207" t="s">
        <v>250</v>
      </c>
      <c r="B31" s="208" t="s">
        <v>251</v>
      </c>
      <c r="C31" s="209"/>
      <c r="D31" s="209"/>
      <c r="E31" s="209"/>
      <c r="F31" s="209"/>
      <c r="G31" s="209"/>
      <c r="H31" s="209"/>
    </row>
    <row r="32" spans="1:15" x14ac:dyDescent="0.25">
      <c r="A32" s="207"/>
      <c r="B32" s="208" t="s">
        <v>252</v>
      </c>
      <c r="C32" s="209"/>
      <c r="D32" s="209"/>
      <c r="E32" s="209"/>
      <c r="F32" s="209"/>
      <c r="G32" s="209"/>
      <c r="H32" s="209"/>
    </row>
    <row r="33" spans="1:8" ht="36" customHeight="1" x14ac:dyDescent="0.25">
      <c r="A33" s="207" t="s">
        <v>253</v>
      </c>
      <c r="B33" s="208" t="s">
        <v>254</v>
      </c>
      <c r="C33" s="209"/>
      <c r="D33" s="209"/>
      <c r="E33" s="209"/>
      <c r="F33" s="209"/>
      <c r="G33" s="209"/>
      <c r="H33" s="209"/>
    </row>
    <row r="34" spans="1:8" ht="234" customHeight="1" x14ac:dyDescent="0.25">
      <c r="A34" s="207"/>
      <c r="B34" s="208" t="s">
        <v>255</v>
      </c>
      <c r="C34" s="209"/>
      <c r="D34" s="209"/>
      <c r="E34" s="209"/>
      <c r="F34" s="209"/>
      <c r="G34" s="209"/>
      <c r="H34" s="209"/>
    </row>
    <row r="35" spans="1:8" ht="258" customHeight="1" x14ac:dyDescent="0.25">
      <c r="A35" s="207"/>
      <c r="B35" s="208" t="s">
        <v>256</v>
      </c>
      <c r="C35" s="209"/>
      <c r="D35" s="209"/>
      <c r="E35" s="209"/>
      <c r="F35" s="209"/>
      <c r="G35" s="209"/>
      <c r="H35" s="209"/>
    </row>
    <row r="36" spans="1:8" ht="231.75" customHeight="1" x14ac:dyDescent="0.25">
      <c r="A36" s="207"/>
      <c r="B36" s="208" t="s">
        <v>257</v>
      </c>
      <c r="C36" s="209"/>
      <c r="D36" s="209"/>
      <c r="E36" s="209"/>
      <c r="F36" s="209"/>
      <c r="G36" s="209"/>
      <c r="H36" s="209"/>
    </row>
    <row r="37" spans="1:8" x14ac:dyDescent="0.25">
      <c r="B37" s="205"/>
      <c r="C37" s="206"/>
      <c r="D37" s="206"/>
      <c r="E37" s="206"/>
      <c r="F37" s="206"/>
      <c r="G37" s="206"/>
      <c r="H37" s="206"/>
    </row>
  </sheetData>
  <mergeCells count="62">
    <mergeCell ref="G2:G4"/>
    <mergeCell ref="H2:H4"/>
    <mergeCell ref="I2:I4"/>
    <mergeCell ref="J2:J4"/>
    <mergeCell ref="C5:C6"/>
    <mergeCell ref="D5:D6"/>
    <mergeCell ref="E5:E6"/>
    <mergeCell ref="F5:F6"/>
    <mergeCell ref="G5:G6"/>
    <mergeCell ref="H5:H6"/>
    <mergeCell ref="C2:C4"/>
    <mergeCell ref="D2:D4"/>
    <mergeCell ref="E2:E4"/>
    <mergeCell ref="F2:F4"/>
    <mergeCell ref="I5:I6"/>
    <mergeCell ref="J5:J6"/>
    <mergeCell ref="C7:C8"/>
    <mergeCell ref="D7:D8"/>
    <mergeCell ref="E7:E8"/>
    <mergeCell ref="F7:F8"/>
    <mergeCell ref="G7:G8"/>
    <mergeCell ref="H7:H8"/>
    <mergeCell ref="I7:I8"/>
    <mergeCell ref="J7:J8"/>
    <mergeCell ref="O7:O8"/>
    <mergeCell ref="A13:A16"/>
    <mergeCell ref="B13:B16"/>
    <mergeCell ref="C15:C16"/>
    <mergeCell ref="D15:D16"/>
    <mergeCell ref="E15:E16"/>
    <mergeCell ref="F15:F16"/>
    <mergeCell ref="G15:G16"/>
    <mergeCell ref="H15:H16"/>
    <mergeCell ref="I15:I16"/>
    <mergeCell ref="A2:A8"/>
    <mergeCell ref="B2:B8"/>
    <mergeCell ref="J15:J16"/>
    <mergeCell ref="A17:A20"/>
    <mergeCell ref="B17:B20"/>
    <mergeCell ref="C17:C19"/>
    <mergeCell ref="D17:D19"/>
    <mergeCell ref="E17:E19"/>
    <mergeCell ref="G17:G19"/>
    <mergeCell ref="H17:H19"/>
    <mergeCell ref="I17:I19"/>
    <mergeCell ref="J17:J19"/>
    <mergeCell ref="F18:F19"/>
    <mergeCell ref="A21:A23"/>
    <mergeCell ref="B21:B23"/>
    <mergeCell ref="A28:A30"/>
    <mergeCell ref="B28:H28"/>
    <mergeCell ref="B29:H29"/>
    <mergeCell ref="B30:H30"/>
    <mergeCell ref="B37:H37"/>
    <mergeCell ref="A31:A32"/>
    <mergeCell ref="B31:H31"/>
    <mergeCell ref="B32:H32"/>
    <mergeCell ref="A33:A36"/>
    <mergeCell ref="B33:H33"/>
    <mergeCell ref="B34:H34"/>
    <mergeCell ref="B35:H35"/>
    <mergeCell ref="B36:H36"/>
  </mergeCells>
  <pageMargins left="0.70866141732283472" right="0.70866141732283472" top="0.74803149606299213" bottom="0.74803149606299213" header="0.31496062992125984" footer="0.31496062992125984"/>
  <pageSetup scale="34" orientation="landscape" r:id="rId1"/>
  <headerFooter>
    <oddHeader>&amp;Lv2&amp;CMapar de Riesgos Institucional 
INVIAS&amp;RPág  &amp;P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902BC-D295-4A73-B04E-80727A653483}">
  <dimension ref="A1:AD31"/>
  <sheetViews>
    <sheetView zoomScaleNormal="100" workbookViewId="0">
      <pane xSplit="2" ySplit="1" topLeftCell="C26" activePane="bottomRight" state="frozen"/>
      <selection activeCell="B1" sqref="B1:C1"/>
      <selection pane="topRight" activeCell="B1" sqref="B1:C1"/>
      <selection pane="bottomLeft" activeCell="B1" sqref="B1:C1"/>
      <selection pane="bottomRight" activeCell="B1" sqref="B1:C1"/>
    </sheetView>
  </sheetViews>
  <sheetFormatPr baseColWidth="10" defaultRowHeight="15" x14ac:dyDescent="0.25"/>
  <cols>
    <col min="1" max="1" width="32.85546875" style="14" customWidth="1"/>
    <col min="2" max="2" width="6.5703125" customWidth="1"/>
    <col min="3" max="3" width="51.42578125" customWidth="1"/>
    <col min="4" max="4" width="3.7109375" bestFit="1" customWidth="1"/>
    <col min="5" max="5" width="39.140625" customWidth="1"/>
    <col min="6" max="6" width="2" bestFit="1" customWidth="1"/>
    <col min="7" max="7" width="3.7109375" bestFit="1" customWidth="1"/>
    <col min="8" max="8" width="2" bestFit="1" customWidth="1"/>
    <col min="9" max="9" width="3.7109375" bestFit="1" customWidth="1"/>
    <col min="10" max="10" width="9.42578125" bestFit="1" customWidth="1"/>
    <col min="11" max="12" width="3.7109375" bestFit="1" customWidth="1"/>
    <col min="13" max="13" width="41.28515625" customWidth="1"/>
    <col min="14" max="14" width="15.7109375" customWidth="1"/>
    <col min="15" max="15" width="26.42578125" customWidth="1"/>
    <col min="16" max="17" width="15.7109375" customWidth="1"/>
    <col min="18" max="18" width="33.42578125" customWidth="1"/>
    <col min="19" max="19" width="46.7109375" customWidth="1"/>
    <col min="20" max="24" width="15.7109375" customWidth="1"/>
    <col min="25" max="25" width="35.7109375" customWidth="1"/>
    <col min="26" max="30" width="15.7109375" customWidth="1"/>
  </cols>
  <sheetData>
    <row r="1" spans="1:30" ht="100.5" thickBot="1" x14ac:dyDescent="0.3">
      <c r="A1" s="4" t="s">
        <v>1</v>
      </c>
      <c r="B1" s="1" t="s">
        <v>3</v>
      </c>
      <c r="C1" s="1" t="s">
        <v>259</v>
      </c>
      <c r="D1" s="2" t="s">
        <v>5</v>
      </c>
      <c r="E1" s="1" t="s">
        <v>260</v>
      </c>
      <c r="F1" s="227" t="s">
        <v>7</v>
      </c>
      <c r="G1" s="227"/>
      <c r="H1" s="227" t="s">
        <v>8</v>
      </c>
      <c r="I1" s="227"/>
      <c r="J1" s="1" t="s">
        <v>261</v>
      </c>
      <c r="K1" s="2" t="s">
        <v>262</v>
      </c>
      <c r="L1" s="3" t="s">
        <v>10</v>
      </c>
      <c r="M1" s="4" t="s">
        <v>263</v>
      </c>
      <c r="N1" s="1" t="s">
        <v>12</v>
      </c>
      <c r="O1" s="1" t="s">
        <v>13</v>
      </c>
      <c r="P1" s="1" t="s">
        <v>14</v>
      </c>
      <c r="Q1" s="1" t="s">
        <v>264</v>
      </c>
      <c r="R1" s="5" t="s">
        <v>265</v>
      </c>
      <c r="S1" s="6" t="s">
        <v>266</v>
      </c>
      <c r="T1" s="1" t="s">
        <v>12</v>
      </c>
      <c r="U1" s="1" t="s">
        <v>13</v>
      </c>
      <c r="V1" s="1" t="s">
        <v>14</v>
      </c>
      <c r="W1" s="1" t="s">
        <v>264</v>
      </c>
      <c r="X1" s="7" t="s">
        <v>265</v>
      </c>
      <c r="Y1" s="4" t="s">
        <v>267</v>
      </c>
      <c r="Z1" s="1" t="s">
        <v>12</v>
      </c>
      <c r="AA1" s="1" t="s">
        <v>13</v>
      </c>
      <c r="AB1" s="1" t="s">
        <v>14</v>
      </c>
      <c r="AC1" s="5" t="s">
        <v>264</v>
      </c>
      <c r="AD1" s="5" t="s">
        <v>265</v>
      </c>
    </row>
    <row r="2" spans="1:30" ht="210" x14ac:dyDescent="0.25">
      <c r="A2" s="13" t="s">
        <v>17</v>
      </c>
      <c r="B2" s="8" t="s">
        <v>295</v>
      </c>
      <c r="C2" s="9" t="s">
        <v>296</v>
      </c>
      <c r="D2" s="10" t="s">
        <v>270</v>
      </c>
      <c r="E2" s="9" t="s">
        <v>222</v>
      </c>
      <c r="F2" s="9">
        <v>1</v>
      </c>
      <c r="G2" s="10" t="s">
        <v>272</v>
      </c>
      <c r="H2" s="9">
        <v>5</v>
      </c>
      <c r="I2" s="10" t="s">
        <v>287</v>
      </c>
      <c r="J2" s="9">
        <v>5</v>
      </c>
      <c r="K2" s="10" t="s">
        <v>288</v>
      </c>
      <c r="L2" s="11" t="s">
        <v>38</v>
      </c>
      <c r="M2" s="8" t="s">
        <v>297</v>
      </c>
      <c r="N2" s="9" t="s">
        <v>28</v>
      </c>
      <c r="O2" s="9" t="s">
        <v>224</v>
      </c>
      <c r="P2" s="9" t="s">
        <v>225</v>
      </c>
      <c r="Q2" s="9" t="s">
        <v>298</v>
      </c>
      <c r="R2" s="12" t="s">
        <v>299</v>
      </c>
      <c r="S2" s="13" t="s">
        <v>300</v>
      </c>
      <c r="T2" s="9" t="s">
        <v>301</v>
      </c>
      <c r="U2" s="9" t="s">
        <v>302</v>
      </c>
      <c r="V2" s="9" t="s">
        <v>225</v>
      </c>
      <c r="W2" s="9" t="s">
        <v>303</v>
      </c>
      <c r="X2" s="12" t="s">
        <v>304</v>
      </c>
      <c r="Y2" s="8" t="s">
        <v>305</v>
      </c>
      <c r="Z2" s="9" t="s">
        <v>232</v>
      </c>
      <c r="AA2" s="9" t="s">
        <v>233</v>
      </c>
      <c r="AB2" s="9" t="s">
        <v>225</v>
      </c>
      <c r="AC2" s="12" t="s">
        <v>306</v>
      </c>
      <c r="AD2" s="12" t="s">
        <v>307</v>
      </c>
    </row>
    <row r="3" spans="1:30" ht="225" x14ac:dyDescent="0.25">
      <c r="A3" s="13" t="s">
        <v>17</v>
      </c>
      <c r="B3" s="8" t="s">
        <v>336</v>
      </c>
      <c r="C3" s="9" t="s">
        <v>337</v>
      </c>
      <c r="D3" s="10" t="s">
        <v>338</v>
      </c>
      <c r="E3" s="9" t="s">
        <v>339</v>
      </c>
      <c r="F3" s="9">
        <v>3</v>
      </c>
      <c r="G3" s="10" t="s">
        <v>340</v>
      </c>
      <c r="H3" s="9">
        <v>4</v>
      </c>
      <c r="I3" s="10" t="s">
        <v>273</v>
      </c>
      <c r="J3" s="9">
        <v>12</v>
      </c>
      <c r="K3" s="10" t="s">
        <v>288</v>
      </c>
      <c r="L3" s="11" t="s">
        <v>38</v>
      </c>
      <c r="M3" s="8" t="s">
        <v>341</v>
      </c>
      <c r="N3" s="9" t="s">
        <v>40</v>
      </c>
      <c r="O3" s="9" t="s">
        <v>41</v>
      </c>
      <c r="P3" s="9" t="s">
        <v>238</v>
      </c>
      <c r="Q3" s="9" t="s">
        <v>342</v>
      </c>
      <c r="R3" s="12" t="s">
        <v>43</v>
      </c>
      <c r="S3" s="13" t="s">
        <v>343</v>
      </c>
      <c r="T3" s="9" t="s">
        <v>46</v>
      </c>
      <c r="U3" s="9" t="s">
        <v>47</v>
      </c>
      <c r="V3" s="9" t="s">
        <v>48</v>
      </c>
      <c r="W3" s="9" t="s">
        <v>344</v>
      </c>
      <c r="X3" s="12" t="s">
        <v>345</v>
      </c>
      <c r="Y3" s="8" t="s">
        <v>278</v>
      </c>
      <c r="Z3" s="9" t="s">
        <v>278</v>
      </c>
      <c r="AA3" s="9" t="s">
        <v>278</v>
      </c>
      <c r="AB3" s="9" t="s">
        <v>278</v>
      </c>
      <c r="AC3" s="12" t="s">
        <v>278</v>
      </c>
      <c r="AD3" s="12" t="s">
        <v>278</v>
      </c>
    </row>
    <row r="4" spans="1:30" ht="270" x14ac:dyDescent="0.25">
      <c r="A4" s="13" t="s">
        <v>17</v>
      </c>
      <c r="B4" s="8" t="s">
        <v>379</v>
      </c>
      <c r="C4" s="9" t="s">
        <v>380</v>
      </c>
      <c r="D4" s="10" t="s">
        <v>338</v>
      </c>
      <c r="E4" s="9" t="s">
        <v>52</v>
      </c>
      <c r="F4" s="9">
        <v>1</v>
      </c>
      <c r="G4" s="10" t="s">
        <v>272</v>
      </c>
      <c r="H4" s="9">
        <v>4</v>
      </c>
      <c r="I4" s="10" t="s">
        <v>273</v>
      </c>
      <c r="J4" s="9">
        <v>4</v>
      </c>
      <c r="K4" s="10" t="s">
        <v>274</v>
      </c>
      <c r="L4" s="11" t="s">
        <v>38</v>
      </c>
      <c r="M4" s="8" t="s">
        <v>381</v>
      </c>
      <c r="N4" s="9" t="s">
        <v>382</v>
      </c>
      <c r="O4" s="9" t="s">
        <v>383</v>
      </c>
      <c r="P4" s="9" t="s">
        <v>238</v>
      </c>
      <c r="Q4" s="9">
        <v>0</v>
      </c>
      <c r="R4" s="12" t="s">
        <v>384</v>
      </c>
      <c r="S4" s="13" t="s">
        <v>258</v>
      </c>
      <c r="T4" s="9" t="s">
        <v>60</v>
      </c>
      <c r="U4" s="9" t="s">
        <v>61</v>
      </c>
      <c r="V4" s="9" t="s">
        <v>62</v>
      </c>
      <c r="W4" s="9" t="s">
        <v>385</v>
      </c>
      <c r="X4" s="12" t="s">
        <v>345</v>
      </c>
      <c r="Y4" s="8" t="s">
        <v>278</v>
      </c>
      <c r="Z4" s="9" t="s">
        <v>278</v>
      </c>
      <c r="AA4" s="9" t="s">
        <v>278</v>
      </c>
      <c r="AB4" s="9" t="s">
        <v>278</v>
      </c>
      <c r="AC4" s="12" t="s">
        <v>278</v>
      </c>
      <c r="AD4" s="12" t="s">
        <v>278</v>
      </c>
    </row>
    <row r="5" spans="1:30" ht="129" x14ac:dyDescent="0.25">
      <c r="A5" s="13" t="s">
        <v>386</v>
      </c>
      <c r="B5" s="126" t="s">
        <v>387</v>
      </c>
      <c r="C5" s="9" t="s">
        <v>388</v>
      </c>
      <c r="D5" s="10" t="s">
        <v>270</v>
      </c>
      <c r="E5" s="9" t="s">
        <v>389</v>
      </c>
      <c r="F5" s="9">
        <v>4</v>
      </c>
      <c r="G5" s="10" t="s">
        <v>334</v>
      </c>
      <c r="H5" s="9">
        <v>5</v>
      </c>
      <c r="I5" s="10" t="s">
        <v>287</v>
      </c>
      <c r="J5" s="9">
        <v>20</v>
      </c>
      <c r="K5" s="10" t="s">
        <v>288</v>
      </c>
      <c r="L5" s="11" t="s">
        <v>38</v>
      </c>
      <c r="M5" s="8" t="s">
        <v>390</v>
      </c>
      <c r="N5" s="9" t="s">
        <v>391</v>
      </c>
      <c r="O5" s="9" t="s">
        <v>392</v>
      </c>
      <c r="P5" s="9" t="s">
        <v>238</v>
      </c>
      <c r="Q5" s="9" t="s">
        <v>393</v>
      </c>
      <c r="R5" s="12" t="s">
        <v>394</v>
      </c>
      <c r="S5" s="13" t="s">
        <v>278</v>
      </c>
      <c r="T5" s="9" t="s">
        <v>278</v>
      </c>
      <c r="U5" s="9" t="s">
        <v>278</v>
      </c>
      <c r="V5" s="9" t="s">
        <v>278</v>
      </c>
      <c r="W5" s="9" t="s">
        <v>278</v>
      </c>
      <c r="X5" s="12" t="s">
        <v>278</v>
      </c>
      <c r="Y5" s="8" t="s">
        <v>278</v>
      </c>
      <c r="Z5" s="9" t="s">
        <v>278</v>
      </c>
      <c r="AA5" s="9" t="s">
        <v>278</v>
      </c>
      <c r="AB5" s="9" t="s">
        <v>278</v>
      </c>
      <c r="AC5" s="12" t="s">
        <v>278</v>
      </c>
      <c r="AD5" s="12" t="s">
        <v>278</v>
      </c>
    </row>
    <row r="6" spans="1:30" ht="129" x14ac:dyDescent="0.25">
      <c r="A6" s="13" t="s">
        <v>73</v>
      </c>
      <c r="B6" s="8" t="s">
        <v>268</v>
      </c>
      <c r="C6" s="9" t="s">
        <v>269</v>
      </c>
      <c r="D6" s="10" t="s">
        <v>270</v>
      </c>
      <c r="E6" s="9" t="s">
        <v>271</v>
      </c>
      <c r="F6" s="9">
        <v>1</v>
      </c>
      <c r="G6" s="10" t="s">
        <v>272</v>
      </c>
      <c r="H6" s="9">
        <v>4</v>
      </c>
      <c r="I6" s="10" t="s">
        <v>273</v>
      </c>
      <c r="J6" s="9">
        <v>4</v>
      </c>
      <c r="K6" s="10" t="s">
        <v>274</v>
      </c>
      <c r="L6" s="11" t="s">
        <v>38</v>
      </c>
      <c r="M6" s="8" t="s">
        <v>275</v>
      </c>
      <c r="N6" s="9" t="s">
        <v>81</v>
      </c>
      <c r="O6" s="9" t="s">
        <v>82</v>
      </c>
      <c r="P6" s="9" t="s">
        <v>225</v>
      </c>
      <c r="Q6" s="9" t="s">
        <v>276</v>
      </c>
      <c r="R6" s="12" t="s">
        <v>277</v>
      </c>
      <c r="S6" s="13" t="s">
        <v>278</v>
      </c>
      <c r="T6" s="9" t="s">
        <v>278</v>
      </c>
      <c r="U6" s="9" t="s">
        <v>278</v>
      </c>
      <c r="V6" s="9" t="s">
        <v>278</v>
      </c>
      <c r="W6" s="9" t="s">
        <v>278</v>
      </c>
      <c r="X6" s="12" t="s">
        <v>278</v>
      </c>
      <c r="Y6" s="8" t="s">
        <v>278</v>
      </c>
      <c r="Z6" s="9" t="s">
        <v>278</v>
      </c>
      <c r="AA6" s="9" t="s">
        <v>278</v>
      </c>
      <c r="AB6" s="9" t="s">
        <v>278</v>
      </c>
      <c r="AC6" s="12" t="s">
        <v>278</v>
      </c>
      <c r="AD6" s="12" t="s">
        <v>278</v>
      </c>
    </row>
    <row r="7" spans="1:30" ht="129" x14ac:dyDescent="0.25">
      <c r="A7" s="13" t="s">
        <v>279</v>
      </c>
      <c r="B7" s="8" t="s">
        <v>280</v>
      </c>
      <c r="C7" s="9" t="s">
        <v>88</v>
      </c>
      <c r="D7" s="10" t="s">
        <v>270</v>
      </c>
      <c r="E7" s="9" t="s">
        <v>89</v>
      </c>
      <c r="F7" s="9">
        <v>1</v>
      </c>
      <c r="G7" s="10" t="s">
        <v>272</v>
      </c>
      <c r="H7" s="9">
        <v>4</v>
      </c>
      <c r="I7" s="10" t="s">
        <v>273</v>
      </c>
      <c r="J7" s="9">
        <v>4</v>
      </c>
      <c r="K7" s="10" t="s">
        <v>274</v>
      </c>
      <c r="L7" s="11" t="s">
        <v>38</v>
      </c>
      <c r="M7" s="8" t="s">
        <v>281</v>
      </c>
      <c r="N7" s="9" t="s">
        <v>91</v>
      </c>
      <c r="O7" s="9" t="s">
        <v>92</v>
      </c>
      <c r="P7" s="9" t="s">
        <v>30</v>
      </c>
      <c r="Q7" s="9" t="s">
        <v>282</v>
      </c>
      <c r="R7" s="12" t="s">
        <v>283</v>
      </c>
      <c r="S7" s="13" t="s">
        <v>278</v>
      </c>
      <c r="T7" s="9" t="s">
        <v>278</v>
      </c>
      <c r="U7" s="9" t="s">
        <v>278</v>
      </c>
      <c r="V7" s="9" t="s">
        <v>278</v>
      </c>
      <c r="W7" s="9" t="s">
        <v>278</v>
      </c>
      <c r="X7" s="12" t="s">
        <v>278</v>
      </c>
      <c r="Y7" s="8" t="s">
        <v>278</v>
      </c>
      <c r="Z7" s="9" t="s">
        <v>278</v>
      </c>
      <c r="AA7" s="9" t="s">
        <v>278</v>
      </c>
      <c r="AB7" s="9" t="s">
        <v>278</v>
      </c>
      <c r="AC7" s="12" t="s">
        <v>278</v>
      </c>
      <c r="AD7" s="12" t="s">
        <v>278</v>
      </c>
    </row>
    <row r="8" spans="1:30" ht="129" x14ac:dyDescent="0.25">
      <c r="A8" s="13" t="s">
        <v>279</v>
      </c>
      <c r="B8" s="125" t="s">
        <v>284</v>
      </c>
      <c r="C8" s="9" t="s">
        <v>285</v>
      </c>
      <c r="D8" s="10" t="s">
        <v>270</v>
      </c>
      <c r="E8" s="9" t="s">
        <v>286</v>
      </c>
      <c r="F8" s="9">
        <v>1</v>
      </c>
      <c r="G8" s="10" t="s">
        <v>272</v>
      </c>
      <c r="H8" s="9">
        <v>5</v>
      </c>
      <c r="I8" s="10" t="s">
        <v>287</v>
      </c>
      <c r="J8" s="9">
        <v>5</v>
      </c>
      <c r="K8" s="10" t="s">
        <v>288</v>
      </c>
      <c r="L8" s="11" t="s">
        <v>38</v>
      </c>
      <c r="M8" s="8" t="s">
        <v>289</v>
      </c>
      <c r="N8" s="9" t="s">
        <v>290</v>
      </c>
      <c r="O8" s="9" t="s">
        <v>291</v>
      </c>
      <c r="P8" s="9" t="s">
        <v>238</v>
      </c>
      <c r="Q8" s="9" t="s">
        <v>292</v>
      </c>
      <c r="R8" s="12" t="s">
        <v>293</v>
      </c>
      <c r="S8" s="13" t="s">
        <v>278</v>
      </c>
      <c r="T8" s="9" t="s">
        <v>294</v>
      </c>
      <c r="U8" s="9" t="s">
        <v>294</v>
      </c>
      <c r="V8" s="9" t="s">
        <v>294</v>
      </c>
      <c r="W8" s="9" t="s">
        <v>294</v>
      </c>
      <c r="X8" s="12" t="s">
        <v>294</v>
      </c>
      <c r="Y8" s="8" t="s">
        <v>294</v>
      </c>
      <c r="Z8" s="9" t="s">
        <v>294</v>
      </c>
      <c r="AA8" s="9" t="s">
        <v>294</v>
      </c>
      <c r="AB8" s="9" t="s">
        <v>294</v>
      </c>
      <c r="AC8" s="12" t="s">
        <v>294</v>
      </c>
      <c r="AD8" s="12" t="s">
        <v>294</v>
      </c>
    </row>
    <row r="9" spans="1:30" ht="129" x14ac:dyDescent="0.25">
      <c r="A9" s="13" t="s">
        <v>94</v>
      </c>
      <c r="B9" s="8" t="s">
        <v>308</v>
      </c>
      <c r="C9" s="9" t="s">
        <v>97</v>
      </c>
      <c r="D9" s="10" t="s">
        <v>270</v>
      </c>
      <c r="E9" s="9" t="s">
        <v>309</v>
      </c>
      <c r="F9" s="9">
        <v>1</v>
      </c>
      <c r="G9" s="10" t="s">
        <v>272</v>
      </c>
      <c r="H9" s="9">
        <v>5</v>
      </c>
      <c r="I9" s="10" t="s">
        <v>287</v>
      </c>
      <c r="J9" s="9">
        <v>5</v>
      </c>
      <c r="K9" s="10" t="s">
        <v>288</v>
      </c>
      <c r="L9" s="11" t="s">
        <v>38</v>
      </c>
      <c r="M9" s="8" t="s">
        <v>310</v>
      </c>
      <c r="N9" s="9" t="s">
        <v>109</v>
      </c>
      <c r="O9" s="9" t="s">
        <v>110</v>
      </c>
      <c r="P9" s="9" t="s">
        <v>111</v>
      </c>
      <c r="Q9" s="9" t="s">
        <v>276</v>
      </c>
      <c r="R9" s="12" t="s">
        <v>311</v>
      </c>
      <c r="S9" s="13" t="s">
        <v>278</v>
      </c>
      <c r="T9" s="9" t="s">
        <v>312</v>
      </c>
      <c r="U9" s="9" t="s">
        <v>313</v>
      </c>
      <c r="V9" s="9" t="s">
        <v>312</v>
      </c>
      <c r="W9" s="9" t="s">
        <v>312</v>
      </c>
      <c r="X9" s="12" t="s">
        <v>312</v>
      </c>
      <c r="Y9" s="8" t="s">
        <v>278</v>
      </c>
      <c r="Z9" s="9" t="s">
        <v>278</v>
      </c>
      <c r="AA9" s="9" t="s">
        <v>278</v>
      </c>
      <c r="AB9" s="9" t="s">
        <v>278</v>
      </c>
      <c r="AC9" s="12" t="s">
        <v>278</v>
      </c>
      <c r="AD9" s="12" t="s">
        <v>278</v>
      </c>
    </row>
    <row r="10" spans="1:30" ht="129" x14ac:dyDescent="0.25">
      <c r="A10" s="13" t="s">
        <v>103</v>
      </c>
      <c r="B10" s="8" t="s">
        <v>314</v>
      </c>
      <c r="C10" s="9" t="s">
        <v>106</v>
      </c>
      <c r="D10" s="10" t="s">
        <v>270</v>
      </c>
      <c r="E10" s="9" t="s">
        <v>107</v>
      </c>
      <c r="F10" s="9">
        <v>1</v>
      </c>
      <c r="G10" s="10" t="s">
        <v>272</v>
      </c>
      <c r="H10" s="9">
        <v>5</v>
      </c>
      <c r="I10" s="10" t="s">
        <v>287</v>
      </c>
      <c r="J10" s="9">
        <v>5</v>
      </c>
      <c r="K10" s="10" t="s">
        <v>288</v>
      </c>
      <c r="L10" s="11" t="s">
        <v>38</v>
      </c>
      <c r="M10" s="8" t="s">
        <v>310</v>
      </c>
      <c r="N10" s="9" t="e">
        <v>#REF!</v>
      </c>
      <c r="O10" s="9" t="s">
        <v>110</v>
      </c>
      <c r="P10" s="9" t="s">
        <v>111</v>
      </c>
      <c r="Q10" s="9">
        <v>0</v>
      </c>
      <c r="R10" s="12" t="s">
        <v>311</v>
      </c>
      <c r="S10" s="13" t="s">
        <v>278</v>
      </c>
      <c r="T10" s="9" t="s">
        <v>278</v>
      </c>
      <c r="U10" s="9" t="s">
        <v>278</v>
      </c>
      <c r="V10" s="9" t="s">
        <v>278</v>
      </c>
      <c r="W10" s="9" t="s">
        <v>278</v>
      </c>
      <c r="X10" s="12" t="s">
        <v>278</v>
      </c>
      <c r="Y10" s="8" t="s">
        <v>278</v>
      </c>
      <c r="Z10" s="9" t="s">
        <v>278</v>
      </c>
      <c r="AA10" s="9" t="s">
        <v>278</v>
      </c>
      <c r="AB10" s="9" t="s">
        <v>278</v>
      </c>
      <c r="AC10" s="12" t="s">
        <v>278</v>
      </c>
      <c r="AD10" s="12" t="s">
        <v>278</v>
      </c>
    </row>
    <row r="11" spans="1:30" ht="129" x14ac:dyDescent="0.25">
      <c r="A11" s="13" t="s">
        <v>103</v>
      </c>
      <c r="B11" s="8" t="s">
        <v>315</v>
      </c>
      <c r="C11" s="9" t="s">
        <v>316</v>
      </c>
      <c r="D11" s="10" t="s">
        <v>270</v>
      </c>
      <c r="E11" s="9" t="s">
        <v>115</v>
      </c>
      <c r="F11" s="9">
        <v>1</v>
      </c>
      <c r="G11" s="10" t="s">
        <v>272</v>
      </c>
      <c r="H11" s="9">
        <v>4</v>
      </c>
      <c r="I11" s="10" t="s">
        <v>273</v>
      </c>
      <c r="J11" s="9">
        <v>4</v>
      </c>
      <c r="K11" s="10" t="s">
        <v>274</v>
      </c>
      <c r="L11" s="11" t="s">
        <v>38</v>
      </c>
      <c r="M11" s="8" t="s">
        <v>116</v>
      </c>
      <c r="N11" s="9" t="s">
        <v>117</v>
      </c>
      <c r="O11" s="9" t="s">
        <v>118</v>
      </c>
      <c r="P11" s="9" t="s">
        <v>30</v>
      </c>
      <c r="Q11" s="9" t="s">
        <v>276</v>
      </c>
      <c r="R11" s="12" t="s">
        <v>317</v>
      </c>
      <c r="S11" s="13" t="s">
        <v>278</v>
      </c>
      <c r="T11" s="9" t="s">
        <v>278</v>
      </c>
      <c r="U11" s="9" t="s">
        <v>278</v>
      </c>
      <c r="V11" s="9" t="s">
        <v>278</v>
      </c>
      <c r="W11" s="9" t="s">
        <v>278</v>
      </c>
      <c r="X11" s="12" t="s">
        <v>278</v>
      </c>
      <c r="Y11" s="8" t="s">
        <v>278</v>
      </c>
      <c r="Z11" s="9" t="s">
        <v>278</v>
      </c>
      <c r="AA11" s="9" t="s">
        <v>278</v>
      </c>
      <c r="AB11" s="9" t="s">
        <v>278</v>
      </c>
      <c r="AC11" s="12" t="s">
        <v>278</v>
      </c>
      <c r="AD11" s="12" t="s">
        <v>278</v>
      </c>
    </row>
    <row r="12" spans="1:30" ht="120" x14ac:dyDescent="0.25">
      <c r="A12" s="13" t="s">
        <v>103</v>
      </c>
      <c r="B12" s="8" t="s">
        <v>318</v>
      </c>
      <c r="C12" s="9" t="s">
        <v>319</v>
      </c>
      <c r="D12" s="10" t="s">
        <v>320</v>
      </c>
      <c r="E12" s="9" t="s">
        <v>321</v>
      </c>
      <c r="F12" s="9">
        <v>2</v>
      </c>
      <c r="G12" s="10" t="s">
        <v>322</v>
      </c>
      <c r="H12" s="9">
        <v>5</v>
      </c>
      <c r="I12" s="10" t="s">
        <v>287</v>
      </c>
      <c r="J12" s="9">
        <v>10</v>
      </c>
      <c r="K12" s="10" t="s">
        <v>288</v>
      </c>
      <c r="L12" s="11" t="s">
        <v>38</v>
      </c>
      <c r="M12" s="8" t="s">
        <v>323</v>
      </c>
      <c r="N12" s="9" t="s">
        <v>128</v>
      </c>
      <c r="O12" s="9" t="s">
        <v>129</v>
      </c>
      <c r="P12" s="9" t="s">
        <v>130</v>
      </c>
      <c r="Q12" s="9" t="s">
        <v>324</v>
      </c>
      <c r="R12" s="12" t="s">
        <v>325</v>
      </c>
      <c r="S12" s="13" t="s">
        <v>132</v>
      </c>
      <c r="T12" s="9" t="s">
        <v>133</v>
      </c>
      <c r="U12" s="9" t="s">
        <v>326</v>
      </c>
      <c r="V12" s="9" t="s">
        <v>135</v>
      </c>
      <c r="W12" s="9" t="s">
        <v>327</v>
      </c>
      <c r="X12" s="12" t="s">
        <v>136</v>
      </c>
      <c r="Y12" s="8" t="s">
        <v>278</v>
      </c>
      <c r="Z12" s="9" t="s">
        <v>278</v>
      </c>
      <c r="AA12" s="9" t="s">
        <v>278</v>
      </c>
      <c r="AB12" s="9" t="s">
        <v>278</v>
      </c>
      <c r="AC12" s="12" t="s">
        <v>278</v>
      </c>
      <c r="AD12" s="12" t="s">
        <v>278</v>
      </c>
    </row>
    <row r="13" spans="1:30" ht="90" x14ac:dyDescent="0.25">
      <c r="A13" s="13" t="s">
        <v>328</v>
      </c>
      <c r="B13" s="8" t="s">
        <v>329</v>
      </c>
      <c r="C13" s="9" t="s">
        <v>330</v>
      </c>
      <c r="D13" s="10" t="s">
        <v>320</v>
      </c>
      <c r="E13" s="9" t="s">
        <v>170</v>
      </c>
      <c r="F13" s="9">
        <v>1</v>
      </c>
      <c r="G13" s="10" t="s">
        <v>272</v>
      </c>
      <c r="H13" s="9">
        <v>5</v>
      </c>
      <c r="I13" s="10" t="s">
        <v>287</v>
      </c>
      <c r="J13" s="9">
        <v>5</v>
      </c>
      <c r="K13" s="10" t="s">
        <v>288</v>
      </c>
      <c r="L13" s="11" t="s">
        <v>38</v>
      </c>
      <c r="M13" s="8" t="s">
        <v>172</v>
      </c>
      <c r="N13" s="9" t="s">
        <v>331</v>
      </c>
      <c r="O13" s="9" t="s">
        <v>174</v>
      </c>
      <c r="P13" s="9" t="s">
        <v>175</v>
      </c>
      <c r="Q13" s="9" t="s">
        <v>332</v>
      </c>
      <c r="R13" s="12" t="s">
        <v>176</v>
      </c>
      <c r="S13" s="13" t="s">
        <v>278</v>
      </c>
      <c r="T13" s="9" t="s">
        <v>278</v>
      </c>
      <c r="U13" s="9" t="s">
        <v>278</v>
      </c>
      <c r="V13" s="9" t="s">
        <v>278</v>
      </c>
      <c r="W13" s="9" t="s">
        <v>278</v>
      </c>
      <c r="X13" s="12" t="s">
        <v>278</v>
      </c>
      <c r="Y13" s="8" t="s">
        <v>278</v>
      </c>
      <c r="Z13" s="9" t="s">
        <v>278</v>
      </c>
      <c r="AA13" s="9" t="s">
        <v>278</v>
      </c>
      <c r="AB13" s="9" t="s">
        <v>278</v>
      </c>
      <c r="AC13" s="12" t="s">
        <v>278</v>
      </c>
      <c r="AD13" s="12" t="s">
        <v>278</v>
      </c>
    </row>
    <row r="14" spans="1:30" ht="90" x14ac:dyDescent="0.25">
      <c r="A14" s="13" t="s">
        <v>328</v>
      </c>
      <c r="B14" s="8" t="s">
        <v>333</v>
      </c>
      <c r="C14" s="9" t="s">
        <v>178</v>
      </c>
      <c r="D14" s="10" t="s">
        <v>320</v>
      </c>
      <c r="E14" s="9" t="s">
        <v>170</v>
      </c>
      <c r="F14" s="9">
        <v>4</v>
      </c>
      <c r="G14" s="10" t="s">
        <v>334</v>
      </c>
      <c r="H14" s="9">
        <v>5</v>
      </c>
      <c r="I14" s="10" t="s">
        <v>287</v>
      </c>
      <c r="J14" s="9">
        <v>20</v>
      </c>
      <c r="K14" s="10" t="s">
        <v>288</v>
      </c>
      <c r="L14" s="11" t="s">
        <v>38</v>
      </c>
      <c r="M14" s="8" t="s">
        <v>182</v>
      </c>
      <c r="N14" s="9" t="s">
        <v>183</v>
      </c>
      <c r="O14" s="9" t="s">
        <v>184</v>
      </c>
      <c r="P14" s="9" t="s">
        <v>175</v>
      </c>
      <c r="Q14" s="9" t="s">
        <v>335</v>
      </c>
      <c r="R14" s="12" t="s">
        <v>185</v>
      </c>
      <c r="S14" s="13" t="s">
        <v>278</v>
      </c>
      <c r="T14" s="9" t="s">
        <v>278</v>
      </c>
      <c r="U14" s="9" t="s">
        <v>278</v>
      </c>
      <c r="V14" s="9" t="s">
        <v>278</v>
      </c>
      <c r="W14" s="9" t="s">
        <v>278</v>
      </c>
      <c r="X14" s="12" t="s">
        <v>278</v>
      </c>
      <c r="Y14" s="8" t="s">
        <v>278</v>
      </c>
      <c r="Z14" s="9" t="s">
        <v>278</v>
      </c>
      <c r="AA14" s="9" t="s">
        <v>278</v>
      </c>
      <c r="AB14" s="9" t="s">
        <v>278</v>
      </c>
      <c r="AC14" s="12" t="s">
        <v>278</v>
      </c>
      <c r="AD14" s="12" t="s">
        <v>278</v>
      </c>
    </row>
    <row r="15" spans="1:30" ht="90" x14ac:dyDescent="0.25">
      <c r="A15" s="13" t="s">
        <v>328</v>
      </c>
      <c r="B15" s="8" t="s">
        <v>346</v>
      </c>
      <c r="C15" s="9" t="s">
        <v>187</v>
      </c>
      <c r="D15" s="10" t="s">
        <v>320</v>
      </c>
      <c r="E15" s="9" t="s">
        <v>347</v>
      </c>
      <c r="F15" s="9">
        <v>4</v>
      </c>
      <c r="G15" s="10" t="s">
        <v>334</v>
      </c>
      <c r="H15" s="9">
        <v>5</v>
      </c>
      <c r="I15" s="10" t="s">
        <v>287</v>
      </c>
      <c r="J15" s="9">
        <v>20</v>
      </c>
      <c r="K15" s="10" t="s">
        <v>288</v>
      </c>
      <c r="L15" s="11" t="s">
        <v>38</v>
      </c>
      <c r="M15" s="8" t="s">
        <v>191</v>
      </c>
      <c r="N15" s="9" t="s">
        <v>348</v>
      </c>
      <c r="O15" s="9" t="s">
        <v>193</v>
      </c>
      <c r="P15" s="9" t="s">
        <v>164</v>
      </c>
      <c r="Q15" s="9" t="s">
        <v>195</v>
      </c>
      <c r="R15" s="12" t="s">
        <v>195</v>
      </c>
      <c r="S15" s="13" t="s">
        <v>278</v>
      </c>
      <c r="T15" s="9" t="s">
        <v>278</v>
      </c>
      <c r="U15" s="9" t="s">
        <v>278</v>
      </c>
      <c r="V15" s="9" t="s">
        <v>278</v>
      </c>
      <c r="W15" s="9" t="s">
        <v>278</v>
      </c>
      <c r="X15" s="12" t="s">
        <v>278</v>
      </c>
      <c r="Y15" s="8" t="s">
        <v>278</v>
      </c>
      <c r="Z15" s="9" t="s">
        <v>278</v>
      </c>
      <c r="AA15" s="9" t="s">
        <v>278</v>
      </c>
      <c r="AB15" s="9" t="s">
        <v>278</v>
      </c>
      <c r="AC15" s="12" t="s">
        <v>278</v>
      </c>
      <c r="AD15" s="12" t="s">
        <v>278</v>
      </c>
    </row>
    <row r="16" spans="1:30" ht="270" x14ac:dyDescent="0.25">
      <c r="A16" s="13" t="s">
        <v>349</v>
      </c>
      <c r="B16" s="8" t="s">
        <v>350</v>
      </c>
      <c r="C16" s="9" t="s">
        <v>141</v>
      </c>
      <c r="D16" s="10" t="s">
        <v>338</v>
      </c>
      <c r="E16" s="9" t="s">
        <v>143</v>
      </c>
      <c r="F16" s="9">
        <v>4</v>
      </c>
      <c r="G16" s="10" t="s">
        <v>334</v>
      </c>
      <c r="H16" s="9">
        <v>2</v>
      </c>
      <c r="I16" s="10" t="s">
        <v>351</v>
      </c>
      <c r="J16" s="9">
        <v>8</v>
      </c>
      <c r="K16" s="10" t="s">
        <v>274</v>
      </c>
      <c r="L16" s="11" t="s">
        <v>38</v>
      </c>
      <c r="M16" s="8" t="s">
        <v>352</v>
      </c>
      <c r="N16" s="9" t="s">
        <v>148</v>
      </c>
      <c r="O16" s="9" t="s">
        <v>149</v>
      </c>
      <c r="P16" s="9" t="s">
        <v>150</v>
      </c>
      <c r="Q16" s="9" t="s">
        <v>353</v>
      </c>
      <c r="R16" s="12" t="s">
        <v>354</v>
      </c>
      <c r="S16" s="13" t="s">
        <v>352</v>
      </c>
      <c r="T16" s="9" t="s">
        <v>148</v>
      </c>
      <c r="U16" s="9" t="s">
        <v>149</v>
      </c>
      <c r="V16" s="9" t="s">
        <v>150</v>
      </c>
      <c r="W16" s="9" t="s">
        <v>353</v>
      </c>
      <c r="X16" s="12" t="s">
        <v>354</v>
      </c>
      <c r="Y16" s="8" t="s">
        <v>355</v>
      </c>
      <c r="Z16" s="9" t="s">
        <v>154</v>
      </c>
      <c r="AA16" s="9" t="s">
        <v>155</v>
      </c>
      <c r="AB16" s="9" t="s">
        <v>150</v>
      </c>
      <c r="AC16" s="12" t="s">
        <v>353</v>
      </c>
      <c r="AD16" s="12" t="s">
        <v>356</v>
      </c>
    </row>
    <row r="17" spans="1:30" ht="90" x14ac:dyDescent="0.25">
      <c r="A17" s="13" t="s">
        <v>349</v>
      </c>
      <c r="B17" s="8" t="s">
        <v>357</v>
      </c>
      <c r="C17" s="9" t="s">
        <v>158</v>
      </c>
      <c r="D17" s="10" t="s">
        <v>320</v>
      </c>
      <c r="E17" s="9" t="s">
        <v>358</v>
      </c>
      <c r="F17" s="9">
        <v>3</v>
      </c>
      <c r="G17" s="10" t="s">
        <v>340</v>
      </c>
      <c r="H17" s="9">
        <v>4</v>
      </c>
      <c r="I17" s="10" t="s">
        <v>273</v>
      </c>
      <c r="J17" s="9">
        <v>12</v>
      </c>
      <c r="K17" s="10" t="s">
        <v>288</v>
      </c>
      <c r="L17" s="11" t="s">
        <v>38</v>
      </c>
      <c r="M17" s="8" t="s">
        <v>359</v>
      </c>
      <c r="N17" s="9" t="s">
        <v>163</v>
      </c>
      <c r="O17" s="9" t="s">
        <v>149</v>
      </c>
      <c r="P17" s="9" t="s">
        <v>164</v>
      </c>
      <c r="Q17" s="9" t="s">
        <v>360</v>
      </c>
      <c r="R17" s="12" t="s">
        <v>165</v>
      </c>
      <c r="S17" s="13" t="s">
        <v>278</v>
      </c>
      <c r="T17" s="9" t="s">
        <v>278</v>
      </c>
      <c r="U17" s="9" t="s">
        <v>278</v>
      </c>
      <c r="V17" s="9" t="s">
        <v>278</v>
      </c>
      <c r="W17" s="9" t="s">
        <v>361</v>
      </c>
      <c r="X17" s="12" t="s">
        <v>278</v>
      </c>
      <c r="Y17" s="8" t="s">
        <v>278</v>
      </c>
      <c r="Z17" s="9" t="s">
        <v>278</v>
      </c>
      <c r="AA17" s="9" t="s">
        <v>278</v>
      </c>
      <c r="AB17" s="9" t="s">
        <v>278</v>
      </c>
      <c r="AC17" s="12" t="s">
        <v>278</v>
      </c>
      <c r="AD17" s="12" t="s">
        <v>278</v>
      </c>
    </row>
    <row r="18" spans="1:30" ht="129" x14ac:dyDescent="0.25">
      <c r="A18" s="13" t="s">
        <v>207</v>
      </c>
      <c r="B18" s="8" t="s">
        <v>362</v>
      </c>
      <c r="C18" s="9" t="s">
        <v>210</v>
      </c>
      <c r="D18" s="10" t="s">
        <v>270</v>
      </c>
      <c r="E18" s="9" t="s">
        <v>211</v>
      </c>
      <c r="F18" s="9">
        <v>1</v>
      </c>
      <c r="G18" s="10" t="s">
        <v>272</v>
      </c>
      <c r="H18" s="9">
        <v>3</v>
      </c>
      <c r="I18" s="10" t="s">
        <v>363</v>
      </c>
      <c r="J18" s="9">
        <v>3</v>
      </c>
      <c r="K18" s="10" t="s">
        <v>363</v>
      </c>
      <c r="L18" s="11" t="s">
        <v>38</v>
      </c>
      <c r="M18" s="8" t="s">
        <v>215</v>
      </c>
      <c r="N18" s="9" t="s">
        <v>216</v>
      </c>
      <c r="O18" s="9" t="s">
        <v>82</v>
      </c>
      <c r="P18" s="9" t="s">
        <v>30</v>
      </c>
      <c r="Q18" s="9" t="s">
        <v>276</v>
      </c>
      <c r="R18" s="12" t="s">
        <v>364</v>
      </c>
      <c r="S18" s="13" t="s">
        <v>278</v>
      </c>
      <c r="T18" s="9" t="s">
        <v>278</v>
      </c>
      <c r="U18" s="9" t="s">
        <v>278</v>
      </c>
      <c r="V18" s="9" t="s">
        <v>278</v>
      </c>
      <c r="W18" s="9" t="s">
        <v>278</v>
      </c>
      <c r="X18" s="12" t="s">
        <v>278</v>
      </c>
      <c r="Y18" s="8" t="s">
        <v>278</v>
      </c>
      <c r="Z18" s="9" t="s">
        <v>278</v>
      </c>
      <c r="AA18" s="9" t="s">
        <v>278</v>
      </c>
      <c r="AB18" s="9" t="s">
        <v>278</v>
      </c>
      <c r="AC18" s="12" t="s">
        <v>278</v>
      </c>
      <c r="AD18" s="12" t="s">
        <v>278</v>
      </c>
    </row>
    <row r="19" spans="1:30" ht="165" x14ac:dyDescent="0.25">
      <c r="A19" s="13" t="s">
        <v>196</v>
      </c>
      <c r="B19" s="8" t="s">
        <v>365</v>
      </c>
      <c r="C19" s="9" t="s">
        <v>366</v>
      </c>
      <c r="D19" s="10" t="s">
        <v>320</v>
      </c>
      <c r="E19" s="9" t="s">
        <v>367</v>
      </c>
      <c r="F19" s="9">
        <v>2</v>
      </c>
      <c r="G19" s="10" t="s">
        <v>322</v>
      </c>
      <c r="H19" s="9">
        <v>5</v>
      </c>
      <c r="I19" s="10" t="s">
        <v>287</v>
      </c>
      <c r="J19" s="9">
        <v>10</v>
      </c>
      <c r="K19" s="10" t="s">
        <v>288</v>
      </c>
      <c r="L19" s="11" t="s">
        <v>38</v>
      </c>
      <c r="M19" s="8" t="s">
        <v>368</v>
      </c>
      <c r="N19" s="9" t="s">
        <v>203</v>
      </c>
      <c r="O19" s="9" t="s">
        <v>369</v>
      </c>
      <c r="P19" s="9" t="s">
        <v>175</v>
      </c>
      <c r="Q19" s="9" t="s">
        <v>370</v>
      </c>
      <c r="R19" s="12" t="s">
        <v>371</v>
      </c>
      <c r="S19" s="13" t="s">
        <v>278</v>
      </c>
      <c r="T19" s="9" t="s">
        <v>278</v>
      </c>
      <c r="U19" s="9" t="s">
        <v>278</v>
      </c>
      <c r="V19" s="9" t="s">
        <v>278</v>
      </c>
      <c r="W19" s="9" t="s">
        <v>278</v>
      </c>
      <c r="X19" s="12" t="s">
        <v>278</v>
      </c>
      <c r="Y19" s="8" t="s">
        <v>278</v>
      </c>
      <c r="Z19" s="9" t="s">
        <v>278</v>
      </c>
      <c r="AA19" s="9" t="s">
        <v>278</v>
      </c>
      <c r="AB19" s="9" t="s">
        <v>278</v>
      </c>
      <c r="AC19" s="12" t="s">
        <v>278</v>
      </c>
      <c r="AD19" s="12" t="s">
        <v>278</v>
      </c>
    </row>
    <row r="20" spans="1:30" ht="165" x14ac:dyDescent="0.25">
      <c r="A20" s="13" t="s">
        <v>328</v>
      </c>
      <c r="B20" s="125" t="s">
        <v>365</v>
      </c>
      <c r="C20" s="9" t="s">
        <v>372</v>
      </c>
      <c r="D20" s="10" t="s">
        <v>338</v>
      </c>
      <c r="E20" s="9" t="s">
        <v>373</v>
      </c>
      <c r="F20" s="9">
        <v>3</v>
      </c>
      <c r="G20" s="10" t="s">
        <v>340</v>
      </c>
      <c r="H20" s="9">
        <v>5</v>
      </c>
      <c r="I20" s="10" t="s">
        <v>287</v>
      </c>
      <c r="J20" s="9">
        <v>15</v>
      </c>
      <c r="K20" s="10" t="s">
        <v>288</v>
      </c>
      <c r="L20" s="11" t="s">
        <v>38</v>
      </c>
      <c r="M20" s="8" t="s">
        <v>374</v>
      </c>
      <c r="N20" s="9" t="s">
        <v>375</v>
      </c>
      <c r="O20" s="9" t="s">
        <v>376</v>
      </c>
      <c r="P20" s="9" t="s">
        <v>238</v>
      </c>
      <c r="Q20" s="9" t="s">
        <v>377</v>
      </c>
      <c r="R20" s="12" t="s">
        <v>378</v>
      </c>
      <c r="S20" s="13" t="s">
        <v>278</v>
      </c>
      <c r="T20" s="9" t="s">
        <v>278</v>
      </c>
      <c r="U20" s="9" t="s">
        <v>278</v>
      </c>
      <c r="V20" s="9" t="s">
        <v>278</v>
      </c>
      <c r="W20" s="9" t="s">
        <v>278</v>
      </c>
      <c r="X20" s="12" t="s">
        <v>278</v>
      </c>
      <c r="Y20" s="8" t="s">
        <v>278</v>
      </c>
      <c r="Z20" s="9" t="s">
        <v>278</v>
      </c>
      <c r="AA20" s="9" t="s">
        <v>278</v>
      </c>
      <c r="AB20" s="9" t="s">
        <v>278</v>
      </c>
      <c r="AC20" s="12" t="s">
        <v>278</v>
      </c>
      <c r="AD20" s="12" t="s">
        <v>278</v>
      </c>
    </row>
    <row r="21" spans="1:30" ht="114.75" x14ac:dyDescent="0.25">
      <c r="A21" s="13" t="s">
        <v>328</v>
      </c>
      <c r="B21" s="125" t="s">
        <v>395</v>
      </c>
      <c r="C21" s="9" t="s">
        <v>396</v>
      </c>
      <c r="D21" s="10" t="s">
        <v>338</v>
      </c>
      <c r="E21" s="9" t="s">
        <v>397</v>
      </c>
      <c r="F21" s="9">
        <v>3</v>
      </c>
      <c r="G21" s="10" t="s">
        <v>340</v>
      </c>
      <c r="H21" s="9">
        <v>5</v>
      </c>
      <c r="I21" s="10" t="s">
        <v>287</v>
      </c>
      <c r="J21" s="9">
        <v>15</v>
      </c>
      <c r="K21" s="10" t="s">
        <v>288</v>
      </c>
      <c r="L21" s="11" t="s">
        <v>38</v>
      </c>
      <c r="M21" s="8" t="s">
        <v>398</v>
      </c>
      <c r="N21" s="9" t="s">
        <v>399</v>
      </c>
      <c r="O21" s="9" t="s">
        <v>400</v>
      </c>
      <c r="P21" s="9" t="s">
        <v>238</v>
      </c>
      <c r="Q21" s="9" t="s">
        <v>401</v>
      </c>
      <c r="R21" s="12" t="s">
        <v>402</v>
      </c>
      <c r="S21" s="13" t="s">
        <v>278</v>
      </c>
      <c r="T21" s="9" t="s">
        <v>278</v>
      </c>
      <c r="U21" s="9" t="s">
        <v>278</v>
      </c>
      <c r="V21" s="9" t="s">
        <v>278</v>
      </c>
      <c r="W21" s="9" t="s">
        <v>278</v>
      </c>
      <c r="X21" s="12" t="s">
        <v>278</v>
      </c>
      <c r="Y21" s="8" t="s">
        <v>278</v>
      </c>
      <c r="Z21" s="9" t="s">
        <v>278</v>
      </c>
      <c r="AA21" s="9" t="s">
        <v>278</v>
      </c>
      <c r="AB21" s="9" t="s">
        <v>278</v>
      </c>
      <c r="AC21" s="12" t="s">
        <v>278</v>
      </c>
      <c r="AD21" s="12" t="s">
        <v>278</v>
      </c>
    </row>
    <row r="22" spans="1:30" ht="114.75" x14ac:dyDescent="0.25">
      <c r="A22" s="13" t="s">
        <v>328</v>
      </c>
      <c r="B22" s="125" t="s">
        <v>403</v>
      </c>
      <c r="C22" s="9" t="s">
        <v>404</v>
      </c>
      <c r="D22" s="10" t="s">
        <v>338</v>
      </c>
      <c r="E22" s="9" t="s">
        <v>405</v>
      </c>
      <c r="F22" s="9">
        <v>3</v>
      </c>
      <c r="G22" s="10" t="s">
        <v>340</v>
      </c>
      <c r="H22" s="9">
        <v>4</v>
      </c>
      <c r="I22" s="10" t="s">
        <v>273</v>
      </c>
      <c r="J22" s="9">
        <v>12</v>
      </c>
      <c r="K22" s="10" t="s">
        <v>288</v>
      </c>
      <c r="L22" s="11" t="s">
        <v>38</v>
      </c>
      <c r="M22" s="8" t="s">
        <v>406</v>
      </c>
      <c r="N22" s="9" t="s">
        <v>407</v>
      </c>
      <c r="O22" s="9" t="s">
        <v>408</v>
      </c>
      <c r="P22" s="9" t="s">
        <v>238</v>
      </c>
      <c r="Q22" s="9" t="s">
        <v>409</v>
      </c>
      <c r="R22" s="12" t="s">
        <v>410</v>
      </c>
      <c r="S22" s="13" t="s">
        <v>278</v>
      </c>
      <c r="T22" s="9" t="s">
        <v>278</v>
      </c>
      <c r="U22" s="9" t="s">
        <v>278</v>
      </c>
      <c r="V22" s="9" t="s">
        <v>278</v>
      </c>
      <c r="W22" s="9" t="s">
        <v>278</v>
      </c>
      <c r="X22" s="12" t="s">
        <v>278</v>
      </c>
      <c r="Y22" s="8" t="s">
        <v>278</v>
      </c>
      <c r="Z22" s="9" t="s">
        <v>278</v>
      </c>
      <c r="AA22" s="9" t="s">
        <v>278</v>
      </c>
      <c r="AB22" s="9" t="s">
        <v>278</v>
      </c>
      <c r="AC22" s="12" t="s">
        <v>278</v>
      </c>
      <c r="AD22" s="12" t="s">
        <v>278</v>
      </c>
    </row>
    <row r="23" spans="1:30" ht="114.75" x14ac:dyDescent="0.25">
      <c r="A23" s="13" t="s">
        <v>328</v>
      </c>
      <c r="B23" s="125" t="s">
        <v>411</v>
      </c>
      <c r="C23" s="9" t="s">
        <v>412</v>
      </c>
      <c r="D23" s="10" t="s">
        <v>338</v>
      </c>
      <c r="E23" s="9" t="s">
        <v>413</v>
      </c>
      <c r="F23" s="9">
        <v>3</v>
      </c>
      <c r="G23" s="10" t="s">
        <v>340</v>
      </c>
      <c r="H23" s="9">
        <v>5</v>
      </c>
      <c r="I23" s="10" t="s">
        <v>287</v>
      </c>
      <c r="J23" s="9">
        <v>15</v>
      </c>
      <c r="K23" s="10" t="s">
        <v>288</v>
      </c>
      <c r="L23" s="11" t="s">
        <v>38</v>
      </c>
      <c r="M23" s="8" t="s">
        <v>414</v>
      </c>
      <c r="N23" s="9" t="s">
        <v>415</v>
      </c>
      <c r="O23" s="9" t="s">
        <v>416</v>
      </c>
      <c r="P23" s="9" t="s">
        <v>238</v>
      </c>
      <c r="Q23" s="9" t="s">
        <v>417</v>
      </c>
      <c r="R23" s="12" t="s">
        <v>418</v>
      </c>
      <c r="S23" s="13" t="s">
        <v>278</v>
      </c>
      <c r="T23" s="9" t="s">
        <v>278</v>
      </c>
      <c r="U23" s="9" t="s">
        <v>278</v>
      </c>
      <c r="V23" s="9" t="s">
        <v>278</v>
      </c>
      <c r="W23" s="9" t="s">
        <v>278</v>
      </c>
      <c r="X23" s="12" t="s">
        <v>278</v>
      </c>
      <c r="Y23" s="8" t="s">
        <v>278</v>
      </c>
      <c r="Z23" s="9" t="s">
        <v>278</v>
      </c>
      <c r="AA23" s="9" t="s">
        <v>278</v>
      </c>
      <c r="AB23" s="9" t="s">
        <v>278</v>
      </c>
      <c r="AC23" s="12" t="s">
        <v>278</v>
      </c>
      <c r="AD23" s="12" t="s">
        <v>278</v>
      </c>
    </row>
    <row r="24" spans="1:30" ht="195" x14ac:dyDescent="0.25">
      <c r="A24" s="13" t="s">
        <v>328</v>
      </c>
      <c r="B24" s="125" t="s">
        <v>419</v>
      </c>
      <c r="C24" s="9" t="s">
        <v>420</v>
      </c>
      <c r="D24" s="10" t="s">
        <v>338</v>
      </c>
      <c r="E24" s="9" t="s">
        <v>421</v>
      </c>
      <c r="F24" s="9">
        <v>3</v>
      </c>
      <c r="G24" s="10" t="s">
        <v>340</v>
      </c>
      <c r="H24" s="9">
        <v>4</v>
      </c>
      <c r="I24" s="10" t="s">
        <v>273</v>
      </c>
      <c r="J24" s="9">
        <v>12</v>
      </c>
      <c r="K24" s="10" t="s">
        <v>288</v>
      </c>
      <c r="L24" s="11" t="s">
        <v>38</v>
      </c>
      <c r="M24" s="8" t="s">
        <v>422</v>
      </c>
      <c r="N24" s="9" t="s">
        <v>423</v>
      </c>
      <c r="O24" s="9" t="s">
        <v>424</v>
      </c>
      <c r="P24" s="9" t="s">
        <v>238</v>
      </c>
      <c r="Q24" s="9" t="s">
        <v>425</v>
      </c>
      <c r="R24" s="12" t="s">
        <v>426</v>
      </c>
      <c r="S24" s="13" t="s">
        <v>278</v>
      </c>
      <c r="T24" s="9" t="s">
        <v>278</v>
      </c>
      <c r="U24" s="9" t="s">
        <v>278</v>
      </c>
      <c r="V24" s="9" t="s">
        <v>278</v>
      </c>
      <c r="W24" s="9" t="s">
        <v>278</v>
      </c>
      <c r="X24" s="12" t="s">
        <v>278</v>
      </c>
      <c r="Y24" s="8" t="s">
        <v>278</v>
      </c>
      <c r="Z24" s="9" t="s">
        <v>278</v>
      </c>
      <c r="AA24" s="9" t="s">
        <v>278</v>
      </c>
      <c r="AB24" s="9" t="s">
        <v>278</v>
      </c>
      <c r="AC24" s="12" t="s">
        <v>278</v>
      </c>
      <c r="AD24" s="12" t="s">
        <v>278</v>
      </c>
    </row>
    <row r="25" spans="1:30" ht="135" x14ac:dyDescent="0.25">
      <c r="A25" s="13" t="s">
        <v>196</v>
      </c>
      <c r="B25" s="125" t="s">
        <v>427</v>
      </c>
      <c r="C25" s="9" t="s">
        <v>430</v>
      </c>
      <c r="D25" s="10" t="s">
        <v>338</v>
      </c>
      <c r="E25" s="9" t="s">
        <v>433</v>
      </c>
      <c r="F25" s="9">
        <v>2</v>
      </c>
      <c r="G25" s="10" t="s">
        <v>322</v>
      </c>
      <c r="H25" s="9">
        <v>5</v>
      </c>
      <c r="I25" s="10" t="s">
        <v>287</v>
      </c>
      <c r="J25" s="9">
        <v>10</v>
      </c>
      <c r="K25" s="10" t="s">
        <v>288</v>
      </c>
      <c r="L25" s="11" t="s">
        <v>38</v>
      </c>
      <c r="M25" s="8" t="s">
        <v>434</v>
      </c>
      <c r="N25" s="9" t="s">
        <v>435</v>
      </c>
      <c r="O25" s="9" t="s">
        <v>436</v>
      </c>
      <c r="P25" s="9" t="s">
        <v>437</v>
      </c>
      <c r="Q25" s="9" t="s">
        <v>438</v>
      </c>
      <c r="R25" s="12" t="s">
        <v>439</v>
      </c>
      <c r="S25" s="13" t="s">
        <v>440</v>
      </c>
      <c r="T25" s="9" t="s">
        <v>441</v>
      </c>
      <c r="U25" s="9" t="s">
        <v>436</v>
      </c>
      <c r="V25" s="9" t="s">
        <v>437</v>
      </c>
      <c r="W25" s="9" t="s">
        <v>438</v>
      </c>
      <c r="X25" s="12" t="s">
        <v>439</v>
      </c>
      <c r="Y25" s="8" t="s">
        <v>278</v>
      </c>
      <c r="Z25" s="9" t="s">
        <v>278</v>
      </c>
      <c r="AA25" s="9" t="s">
        <v>278</v>
      </c>
      <c r="AB25" s="9" t="s">
        <v>278</v>
      </c>
      <c r="AC25" s="12" t="s">
        <v>278</v>
      </c>
      <c r="AD25" s="12" t="s">
        <v>278</v>
      </c>
    </row>
    <row r="26" spans="1:30" ht="114.75" x14ac:dyDescent="0.25">
      <c r="A26" s="13" t="s">
        <v>196</v>
      </c>
      <c r="B26" s="125" t="s">
        <v>428</v>
      </c>
      <c r="C26" s="9" t="s">
        <v>431</v>
      </c>
      <c r="D26" s="10" t="s">
        <v>338</v>
      </c>
      <c r="E26" s="9" t="s">
        <v>442</v>
      </c>
      <c r="F26" s="9">
        <v>1</v>
      </c>
      <c r="G26" s="10" t="s">
        <v>272</v>
      </c>
      <c r="H26" s="9">
        <v>3</v>
      </c>
      <c r="I26" s="10" t="s">
        <v>363</v>
      </c>
      <c r="J26" s="9">
        <v>3</v>
      </c>
      <c r="K26" s="10" t="s">
        <v>363</v>
      </c>
      <c r="L26" s="11" t="s">
        <v>38</v>
      </c>
      <c r="M26" s="8" t="s">
        <v>443</v>
      </c>
      <c r="N26" s="9" t="s">
        <v>444</v>
      </c>
      <c r="O26" s="9" t="s">
        <v>445</v>
      </c>
      <c r="P26" s="9" t="s">
        <v>446</v>
      </c>
      <c r="Q26" s="9" t="s">
        <v>447</v>
      </c>
      <c r="R26" s="12" t="s">
        <v>448</v>
      </c>
      <c r="S26" s="13" t="s">
        <v>278</v>
      </c>
      <c r="T26" s="9" t="s">
        <v>278</v>
      </c>
      <c r="U26" s="9" t="s">
        <v>278</v>
      </c>
      <c r="V26" s="9" t="s">
        <v>278</v>
      </c>
      <c r="W26" s="9" t="s">
        <v>278</v>
      </c>
      <c r="X26" s="12" t="s">
        <v>278</v>
      </c>
      <c r="Y26" s="8" t="s">
        <v>278</v>
      </c>
      <c r="Z26" s="9" t="s">
        <v>278</v>
      </c>
      <c r="AA26" s="9" t="s">
        <v>278</v>
      </c>
      <c r="AB26" s="9" t="s">
        <v>278</v>
      </c>
      <c r="AC26" s="12" t="s">
        <v>278</v>
      </c>
      <c r="AD26" s="12" t="s">
        <v>278</v>
      </c>
    </row>
    <row r="27" spans="1:30" ht="114.75" x14ac:dyDescent="0.25">
      <c r="A27" s="13" t="s">
        <v>196</v>
      </c>
      <c r="B27" s="125" t="s">
        <v>429</v>
      </c>
      <c r="C27" s="9" t="s">
        <v>432</v>
      </c>
      <c r="D27" s="10" t="s">
        <v>338</v>
      </c>
      <c r="E27" s="9" t="s">
        <v>449</v>
      </c>
      <c r="F27" s="9">
        <v>1</v>
      </c>
      <c r="G27" s="10" t="s">
        <v>272</v>
      </c>
      <c r="H27" s="9">
        <v>5</v>
      </c>
      <c r="I27" s="10" t="s">
        <v>287</v>
      </c>
      <c r="J27" s="9">
        <v>5</v>
      </c>
      <c r="K27" s="10" t="s">
        <v>288</v>
      </c>
      <c r="L27" s="11" t="s">
        <v>38</v>
      </c>
      <c r="M27" s="8" t="s">
        <v>450</v>
      </c>
      <c r="N27" s="9" t="s">
        <v>451</v>
      </c>
      <c r="O27" s="9" t="s">
        <v>452</v>
      </c>
      <c r="P27" s="9" t="s">
        <v>453</v>
      </c>
      <c r="Q27" s="9" t="s">
        <v>454</v>
      </c>
      <c r="R27" s="12" t="s">
        <v>455</v>
      </c>
      <c r="S27" s="13" t="s">
        <v>278</v>
      </c>
      <c r="T27" s="9" t="s">
        <v>278</v>
      </c>
      <c r="U27" s="9" t="s">
        <v>278</v>
      </c>
      <c r="V27" s="9" t="s">
        <v>278</v>
      </c>
      <c r="W27" s="9" t="s">
        <v>278</v>
      </c>
      <c r="X27" s="12" t="s">
        <v>278</v>
      </c>
      <c r="Y27" s="8" t="s">
        <v>278</v>
      </c>
      <c r="Z27" s="9" t="s">
        <v>278</v>
      </c>
      <c r="AA27" s="9" t="s">
        <v>278</v>
      </c>
      <c r="AB27" s="9" t="s">
        <v>278</v>
      </c>
      <c r="AC27" s="12" t="s">
        <v>278</v>
      </c>
      <c r="AD27" s="12" t="s">
        <v>278</v>
      </c>
    </row>
    <row r="29" spans="1:30" x14ac:dyDescent="0.25">
      <c r="A29" s="124" t="s">
        <v>456</v>
      </c>
    </row>
    <row r="30" spans="1:30" x14ac:dyDescent="0.25">
      <c r="A30" s="228" t="s">
        <v>458</v>
      </c>
      <c r="B30" s="229"/>
      <c r="C30" s="229"/>
      <c r="D30" s="229"/>
      <c r="E30" s="229"/>
      <c r="F30" s="229"/>
      <c r="G30" s="229"/>
    </row>
    <row r="31" spans="1:30" x14ac:dyDescent="0.25">
      <c r="A31" s="228" t="s">
        <v>457</v>
      </c>
      <c r="B31" s="229"/>
      <c r="C31" s="229"/>
      <c r="D31" s="229"/>
      <c r="E31" s="229"/>
      <c r="F31" s="229"/>
      <c r="G31" s="229"/>
    </row>
  </sheetData>
  <autoFilter ref="A1:AD28" xr:uid="{20124B4B-0E4C-4779-95A3-5DDCCC2EE28B}">
    <filterColumn colId="5" showButton="0"/>
    <filterColumn colId="7" showButton="0"/>
  </autoFilter>
  <sortState xmlns:xlrd2="http://schemas.microsoft.com/office/spreadsheetml/2017/richdata2" ref="A2:AD24">
    <sortCondition ref="B2:B24"/>
  </sortState>
  <mergeCells count="4">
    <mergeCell ref="F1:G1"/>
    <mergeCell ref="H1:I1"/>
    <mergeCell ref="A30:G30"/>
    <mergeCell ref="A31:G31"/>
  </mergeCells>
  <conditionalFormatting sqref="K1">
    <cfRule type="cellIs" dxfId="62" priority="9" operator="equal">
      <formula>"""Bajo"""</formula>
    </cfRule>
    <cfRule type="cellIs" dxfId="61" priority="10" operator="equal">
      <formula>"""Moderado"""</formula>
    </cfRule>
    <cfRule type="cellIs" dxfId="60" priority="11" operator="equal">
      <formula>"Alto"</formula>
    </cfRule>
    <cfRule type="cellIs" dxfId="59" priority="12" operator="equal">
      <formula>"Extremo"</formula>
    </cfRule>
  </conditionalFormatting>
  <conditionalFormatting sqref="K2:K24">
    <cfRule type="cellIs" dxfId="58" priority="5" operator="equal">
      <formula>"""Bajo"""</formula>
    </cfRule>
    <cfRule type="cellIs" dxfId="57" priority="6" operator="equal">
      <formula>"Moderado"</formula>
    </cfRule>
    <cfRule type="cellIs" dxfId="56" priority="7" operator="equal">
      <formula>"Alto"</formula>
    </cfRule>
    <cfRule type="cellIs" dxfId="55" priority="8" operator="equal">
      <formula>"Extremo"</formula>
    </cfRule>
  </conditionalFormatting>
  <conditionalFormatting sqref="K25:K27">
    <cfRule type="cellIs" dxfId="54" priority="1" operator="equal">
      <formula>"""Bajo"""</formula>
    </cfRule>
    <cfRule type="cellIs" dxfId="53" priority="2" operator="equal">
      <formula>"Moderado"</formula>
    </cfRule>
    <cfRule type="cellIs" dxfId="52" priority="3" operator="equal">
      <formula>"Alto"</formula>
    </cfRule>
    <cfRule type="cellIs" dxfId="51" priority="4" operator="equal">
      <formula>"Extremo"</formula>
    </cfRule>
  </conditionalFormatting>
  <pageMargins left="0.70866141732283472" right="0.70866141732283472" top="0.74803149606299213" bottom="0.74803149606299213" header="0.31496062992125984" footer="0.31496062992125984"/>
  <pageSetup paperSize="9" scale="32" orientation="landscape" r:id="rId1"/>
  <headerFooter>
    <oddHeader>&amp;LPágina &amp;P de &amp;N&amp;CMAPA DE RIESGO INSTITUCIONAL INVIAS 2020&amp;RV3 
Octubre 2020</oddHeader>
  </headerFooter>
  <rowBreaks count="1" manualBreakCount="1">
    <brk id="17" max="29" man="1"/>
  </rowBreaks>
  <colBreaks count="1" manualBreakCount="1">
    <brk id="18" max="3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4CFED-237E-4290-9BDF-B386FE320200}">
  <dimension ref="A1:AQ35"/>
  <sheetViews>
    <sheetView zoomScale="50" zoomScaleNormal="50" zoomScaleSheetLayoutView="30" workbookViewId="0">
      <pane ySplit="1" topLeftCell="A2" activePane="bottomLeft" state="frozen"/>
      <selection activeCell="B1" sqref="B1:C1"/>
      <selection pane="bottomLeft" activeCell="B1" sqref="B1:C1"/>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4" t="s">
        <v>510</v>
      </c>
      <c r="B1" s="4" t="s">
        <v>511</v>
      </c>
      <c r="C1" s="4" t="s">
        <v>512</v>
      </c>
      <c r="D1" s="4" t="s">
        <v>513</v>
      </c>
      <c r="E1" s="4" t="s">
        <v>514</v>
      </c>
      <c r="F1" s="4" t="s">
        <v>515</v>
      </c>
      <c r="G1" s="4" t="s">
        <v>516</v>
      </c>
      <c r="H1" s="4" t="s">
        <v>517</v>
      </c>
      <c r="I1" s="4" t="s">
        <v>518</v>
      </c>
      <c r="J1" s="4" t="s">
        <v>519</v>
      </c>
      <c r="K1" s="4" t="s">
        <v>520</v>
      </c>
      <c r="L1" s="4" t="s">
        <v>1</v>
      </c>
      <c r="M1" s="1" t="s">
        <v>3</v>
      </c>
      <c r="N1" s="1" t="s">
        <v>259</v>
      </c>
      <c r="O1" s="15" t="s">
        <v>521</v>
      </c>
      <c r="P1" s="15" t="s">
        <v>5</v>
      </c>
      <c r="Q1" s="15" t="s">
        <v>522</v>
      </c>
      <c r="R1" s="1" t="s">
        <v>260</v>
      </c>
      <c r="S1" s="227" t="s">
        <v>7</v>
      </c>
      <c r="T1" s="227"/>
      <c r="U1" s="227" t="s">
        <v>8</v>
      </c>
      <c r="V1" s="227"/>
      <c r="W1" s="15" t="s">
        <v>261</v>
      </c>
      <c r="X1" s="15" t="s">
        <v>262</v>
      </c>
      <c r="Y1" s="3" t="s">
        <v>10</v>
      </c>
      <c r="Z1" s="4" t="s">
        <v>263</v>
      </c>
      <c r="AA1" s="1" t="s">
        <v>12</v>
      </c>
      <c r="AB1" s="1" t="s">
        <v>13</v>
      </c>
      <c r="AC1" s="1" t="s">
        <v>14</v>
      </c>
      <c r="AD1" s="1" t="s">
        <v>264</v>
      </c>
      <c r="AE1" s="5" t="s">
        <v>265</v>
      </c>
      <c r="AF1" s="6" t="s">
        <v>266</v>
      </c>
      <c r="AG1" s="1" t="s">
        <v>12</v>
      </c>
      <c r="AH1" s="1" t="s">
        <v>13</v>
      </c>
      <c r="AI1" s="1" t="s">
        <v>14</v>
      </c>
      <c r="AJ1" s="1" t="s">
        <v>264</v>
      </c>
      <c r="AK1" s="7" t="s">
        <v>265</v>
      </c>
      <c r="AL1" s="4" t="s">
        <v>267</v>
      </c>
      <c r="AM1" s="1" t="s">
        <v>12</v>
      </c>
      <c r="AN1" s="1" t="s">
        <v>13</v>
      </c>
      <c r="AO1" s="1" t="s">
        <v>14</v>
      </c>
      <c r="AP1" s="5" t="s">
        <v>264</v>
      </c>
      <c r="AQ1" s="5" t="s">
        <v>265</v>
      </c>
    </row>
    <row r="2" spans="1:43" ht="195" x14ac:dyDescent="0.25">
      <c r="A2" s="13" t="s">
        <v>523</v>
      </c>
      <c r="B2" s="13">
        <v>0</v>
      </c>
      <c r="C2" s="13">
        <v>0</v>
      </c>
      <c r="D2" s="13">
        <v>0</v>
      </c>
      <c r="E2" s="13">
        <v>0</v>
      </c>
      <c r="F2" s="13">
        <v>0</v>
      </c>
      <c r="G2" s="13">
        <v>0</v>
      </c>
      <c r="H2" s="13">
        <v>0</v>
      </c>
      <c r="I2" s="13">
        <v>0</v>
      </c>
      <c r="J2" s="13">
        <v>0</v>
      </c>
      <c r="K2" s="13">
        <v>0</v>
      </c>
      <c r="L2" s="13" t="s">
        <v>17</v>
      </c>
      <c r="M2" s="8" t="s">
        <v>295</v>
      </c>
      <c r="N2" s="9" t="s">
        <v>296</v>
      </c>
      <c r="O2" s="10" t="s">
        <v>526</v>
      </c>
      <c r="P2" s="10" t="s">
        <v>270</v>
      </c>
      <c r="Q2" s="10" t="s">
        <v>591</v>
      </c>
      <c r="R2" s="9" t="s">
        <v>222</v>
      </c>
      <c r="S2" s="9">
        <v>1</v>
      </c>
      <c r="T2" s="10" t="s">
        <v>272</v>
      </c>
      <c r="U2" s="9">
        <v>5</v>
      </c>
      <c r="V2" s="10" t="s">
        <v>287</v>
      </c>
      <c r="W2" s="9">
        <v>5</v>
      </c>
      <c r="X2" s="10" t="s">
        <v>288</v>
      </c>
      <c r="Y2" s="11" t="s">
        <v>38</v>
      </c>
      <c r="Z2" s="8" t="s">
        <v>297</v>
      </c>
      <c r="AA2" s="9" t="s">
        <v>28</v>
      </c>
      <c r="AB2" s="9" t="s">
        <v>224</v>
      </c>
      <c r="AC2" s="9" t="s">
        <v>225</v>
      </c>
      <c r="AD2" s="9" t="s">
        <v>298</v>
      </c>
      <c r="AE2" s="12" t="s">
        <v>299</v>
      </c>
      <c r="AF2" s="13" t="s">
        <v>300</v>
      </c>
      <c r="AG2" s="9" t="s">
        <v>301</v>
      </c>
      <c r="AH2" s="9" t="s">
        <v>302</v>
      </c>
      <c r="AI2" s="9" t="s">
        <v>225</v>
      </c>
      <c r="AJ2" s="9" t="s">
        <v>303</v>
      </c>
      <c r="AK2" s="12" t="s">
        <v>304</v>
      </c>
      <c r="AL2" s="8" t="s">
        <v>305</v>
      </c>
      <c r="AM2" s="9" t="s">
        <v>232</v>
      </c>
      <c r="AN2" s="9" t="s">
        <v>233</v>
      </c>
      <c r="AO2" s="9" t="s">
        <v>225</v>
      </c>
      <c r="AP2" s="12" t="s">
        <v>306</v>
      </c>
      <c r="AQ2" s="12" t="s">
        <v>307</v>
      </c>
    </row>
    <row r="3" spans="1:43" ht="315" x14ac:dyDescent="0.25">
      <c r="A3" s="13">
        <v>0</v>
      </c>
      <c r="B3" s="13">
        <v>0</v>
      </c>
      <c r="C3" s="13">
        <v>0</v>
      </c>
      <c r="D3" s="13">
        <v>0</v>
      </c>
      <c r="E3" s="13">
        <v>0</v>
      </c>
      <c r="F3" s="13">
        <v>0</v>
      </c>
      <c r="G3" s="13">
        <v>0</v>
      </c>
      <c r="H3" s="13">
        <v>0</v>
      </c>
      <c r="I3" s="13">
        <v>0</v>
      </c>
      <c r="J3" s="13">
        <v>0</v>
      </c>
      <c r="K3" s="13">
        <v>0</v>
      </c>
      <c r="L3" s="13" t="s">
        <v>17</v>
      </c>
      <c r="M3" s="8" t="s">
        <v>336</v>
      </c>
      <c r="N3" s="9" t="s">
        <v>592</v>
      </c>
      <c r="O3" s="10" t="s">
        <v>526</v>
      </c>
      <c r="P3" s="10" t="s">
        <v>338</v>
      </c>
      <c r="Q3" s="10" t="s">
        <v>593</v>
      </c>
      <c r="R3" s="9" t="s">
        <v>594</v>
      </c>
      <c r="S3" s="9">
        <v>3</v>
      </c>
      <c r="T3" s="10" t="s">
        <v>340</v>
      </c>
      <c r="U3" s="9">
        <v>4</v>
      </c>
      <c r="V3" s="10" t="s">
        <v>273</v>
      </c>
      <c r="W3" s="9">
        <v>12</v>
      </c>
      <c r="X3" s="10" t="s">
        <v>288</v>
      </c>
      <c r="Y3" s="11" t="s">
        <v>38</v>
      </c>
      <c r="Z3" s="8" t="s">
        <v>341</v>
      </c>
      <c r="AA3" s="9" t="s">
        <v>40</v>
      </c>
      <c r="AB3" s="9" t="s">
        <v>41</v>
      </c>
      <c r="AC3" s="9" t="s">
        <v>238</v>
      </c>
      <c r="AD3" s="9" t="s">
        <v>342</v>
      </c>
      <c r="AE3" s="12" t="s">
        <v>43</v>
      </c>
      <c r="AF3" s="13" t="s">
        <v>343</v>
      </c>
      <c r="AG3" s="9" t="s">
        <v>46</v>
      </c>
      <c r="AH3" s="9" t="s">
        <v>47</v>
      </c>
      <c r="AI3" s="9" t="s">
        <v>48</v>
      </c>
      <c r="AJ3" s="9" t="s">
        <v>344</v>
      </c>
      <c r="AK3" s="12" t="s">
        <v>345</v>
      </c>
      <c r="AL3" s="8" t="s">
        <v>278</v>
      </c>
      <c r="AM3" s="9" t="s">
        <v>278</v>
      </c>
      <c r="AN3" s="9" t="s">
        <v>278</v>
      </c>
      <c r="AO3" s="9" t="s">
        <v>278</v>
      </c>
      <c r="AP3" s="12" t="s">
        <v>278</v>
      </c>
      <c r="AQ3" s="12" t="s">
        <v>278</v>
      </c>
    </row>
    <row r="4" spans="1:43" ht="405" x14ac:dyDescent="0.25">
      <c r="A4" s="13">
        <v>0</v>
      </c>
      <c r="B4" s="13">
        <v>0</v>
      </c>
      <c r="C4" s="13">
        <v>0</v>
      </c>
      <c r="D4" s="13">
        <v>0</v>
      </c>
      <c r="E4" s="13">
        <v>0</v>
      </c>
      <c r="F4" s="13">
        <v>0</v>
      </c>
      <c r="G4" s="13">
        <v>0</v>
      </c>
      <c r="H4" s="13">
        <v>0</v>
      </c>
      <c r="I4" s="13">
        <v>0</v>
      </c>
      <c r="J4" s="13">
        <v>0</v>
      </c>
      <c r="K4" s="13">
        <v>0</v>
      </c>
      <c r="L4" s="13" t="s">
        <v>17</v>
      </c>
      <c r="M4" s="8" t="s">
        <v>379</v>
      </c>
      <c r="N4" s="9" t="s">
        <v>380</v>
      </c>
      <c r="O4" s="10" t="s">
        <v>526</v>
      </c>
      <c r="P4" s="10" t="s">
        <v>338</v>
      </c>
      <c r="Q4" s="10" t="s">
        <v>593</v>
      </c>
      <c r="R4" s="9" t="s">
        <v>52</v>
      </c>
      <c r="S4" s="9">
        <v>1</v>
      </c>
      <c r="T4" s="10" t="s">
        <v>272</v>
      </c>
      <c r="U4" s="9">
        <v>4</v>
      </c>
      <c r="V4" s="10" t="s">
        <v>273</v>
      </c>
      <c r="W4" s="9">
        <v>4</v>
      </c>
      <c r="X4" s="10" t="s">
        <v>274</v>
      </c>
      <c r="Y4" s="11" t="s">
        <v>38</v>
      </c>
      <c r="Z4" s="8" t="s">
        <v>381</v>
      </c>
      <c r="AA4" s="9" t="s">
        <v>382</v>
      </c>
      <c r="AB4" s="9" t="s">
        <v>383</v>
      </c>
      <c r="AC4" s="9" t="s">
        <v>238</v>
      </c>
      <c r="AD4" s="9">
        <v>0</v>
      </c>
      <c r="AE4" s="12" t="s">
        <v>595</v>
      </c>
      <c r="AF4" s="13" t="s">
        <v>596</v>
      </c>
      <c r="AG4" s="9" t="s">
        <v>60</v>
      </c>
      <c r="AH4" s="9" t="s">
        <v>61</v>
      </c>
      <c r="AI4" s="9" t="s">
        <v>62</v>
      </c>
      <c r="AJ4" s="9" t="s">
        <v>385</v>
      </c>
      <c r="AK4" s="12" t="s">
        <v>345</v>
      </c>
      <c r="AL4" s="8" t="s">
        <v>278</v>
      </c>
      <c r="AM4" s="9" t="s">
        <v>278</v>
      </c>
      <c r="AN4" s="9" t="s">
        <v>278</v>
      </c>
      <c r="AO4" s="9" t="s">
        <v>278</v>
      </c>
      <c r="AP4" s="12" t="s">
        <v>278</v>
      </c>
      <c r="AQ4" s="12" t="s">
        <v>278</v>
      </c>
    </row>
    <row r="5" spans="1:43" ht="129" x14ac:dyDescent="0.25">
      <c r="A5" s="13">
        <v>0</v>
      </c>
      <c r="B5" s="13" t="s">
        <v>523</v>
      </c>
      <c r="C5" s="13">
        <v>0</v>
      </c>
      <c r="D5" s="13">
        <v>0</v>
      </c>
      <c r="E5" s="13">
        <v>0</v>
      </c>
      <c r="F5" s="13">
        <v>0</v>
      </c>
      <c r="G5" s="13">
        <v>0</v>
      </c>
      <c r="H5" s="13">
        <v>0</v>
      </c>
      <c r="I5" s="13">
        <v>0</v>
      </c>
      <c r="J5" s="13">
        <v>0</v>
      </c>
      <c r="K5" s="13">
        <v>0</v>
      </c>
      <c r="L5" s="13" t="s">
        <v>386</v>
      </c>
      <c r="M5" s="8" t="s">
        <v>387</v>
      </c>
      <c r="N5" s="9" t="s">
        <v>597</v>
      </c>
      <c r="O5" s="10" t="s">
        <v>526</v>
      </c>
      <c r="P5" s="10" t="s">
        <v>270</v>
      </c>
      <c r="Q5" s="10" t="s">
        <v>591</v>
      </c>
      <c r="R5" s="9" t="s">
        <v>389</v>
      </c>
      <c r="S5" s="9">
        <v>4</v>
      </c>
      <c r="T5" s="10" t="s">
        <v>334</v>
      </c>
      <c r="U5" s="9">
        <v>5</v>
      </c>
      <c r="V5" s="10" t="s">
        <v>287</v>
      </c>
      <c r="W5" s="9">
        <v>20</v>
      </c>
      <c r="X5" s="10" t="s">
        <v>288</v>
      </c>
      <c r="Y5" s="11" t="s">
        <v>38</v>
      </c>
      <c r="Z5" s="8" t="s">
        <v>390</v>
      </c>
      <c r="AA5" s="9" t="s">
        <v>391</v>
      </c>
      <c r="AB5" s="9" t="s">
        <v>392</v>
      </c>
      <c r="AC5" s="9" t="s">
        <v>238</v>
      </c>
      <c r="AD5" s="9" t="s">
        <v>393</v>
      </c>
      <c r="AE5" s="12" t="s">
        <v>394</v>
      </c>
      <c r="AF5" s="13" t="s">
        <v>278</v>
      </c>
      <c r="AG5" s="9" t="s">
        <v>278</v>
      </c>
      <c r="AH5" s="9" t="s">
        <v>278</v>
      </c>
      <c r="AI5" s="9" t="s">
        <v>278</v>
      </c>
      <c r="AJ5" s="9" t="s">
        <v>278</v>
      </c>
      <c r="AK5" s="12" t="s">
        <v>278</v>
      </c>
      <c r="AL5" s="8" t="s">
        <v>278</v>
      </c>
      <c r="AM5" s="9" t="s">
        <v>278</v>
      </c>
      <c r="AN5" s="9" t="s">
        <v>278</v>
      </c>
      <c r="AO5" s="9" t="s">
        <v>278</v>
      </c>
      <c r="AP5" s="12" t="s">
        <v>278</v>
      </c>
      <c r="AQ5" s="12" t="s">
        <v>278</v>
      </c>
    </row>
    <row r="6" spans="1:43" ht="129" x14ac:dyDescent="0.25">
      <c r="A6" s="13">
        <v>0</v>
      </c>
      <c r="B6" s="13">
        <v>0</v>
      </c>
      <c r="C6" s="13" t="s">
        <v>523</v>
      </c>
      <c r="D6" s="13">
        <v>0</v>
      </c>
      <c r="E6" s="13">
        <v>0</v>
      </c>
      <c r="F6" s="13">
        <v>0</v>
      </c>
      <c r="G6" s="13">
        <v>0</v>
      </c>
      <c r="H6" s="13">
        <v>0</v>
      </c>
      <c r="I6" s="13">
        <v>0</v>
      </c>
      <c r="J6" s="13">
        <v>0</v>
      </c>
      <c r="K6" s="13">
        <v>0</v>
      </c>
      <c r="L6" s="13" t="s">
        <v>73</v>
      </c>
      <c r="M6" s="8" t="s">
        <v>268</v>
      </c>
      <c r="N6" s="9" t="s">
        <v>269</v>
      </c>
      <c r="O6" s="10" t="s">
        <v>526</v>
      </c>
      <c r="P6" s="10" t="s">
        <v>270</v>
      </c>
      <c r="Q6" s="10" t="s">
        <v>591</v>
      </c>
      <c r="R6" s="9" t="s">
        <v>271</v>
      </c>
      <c r="S6" s="9">
        <v>1</v>
      </c>
      <c r="T6" s="10" t="s">
        <v>272</v>
      </c>
      <c r="U6" s="9">
        <v>4</v>
      </c>
      <c r="V6" s="10" t="s">
        <v>273</v>
      </c>
      <c r="W6" s="9">
        <v>4</v>
      </c>
      <c r="X6" s="10" t="s">
        <v>274</v>
      </c>
      <c r="Y6" s="11" t="s">
        <v>38</v>
      </c>
      <c r="Z6" s="8" t="s">
        <v>275</v>
      </c>
      <c r="AA6" s="9" t="s">
        <v>81</v>
      </c>
      <c r="AB6" s="9" t="s">
        <v>82</v>
      </c>
      <c r="AC6" s="9" t="s">
        <v>225</v>
      </c>
      <c r="AD6" s="9" t="s">
        <v>276</v>
      </c>
      <c r="AE6" s="12" t="s">
        <v>277</v>
      </c>
      <c r="AF6" s="13" t="s">
        <v>278</v>
      </c>
      <c r="AG6" s="9" t="s">
        <v>278</v>
      </c>
      <c r="AH6" s="9" t="s">
        <v>278</v>
      </c>
      <c r="AI6" s="9" t="s">
        <v>278</v>
      </c>
      <c r="AJ6" s="9" t="s">
        <v>278</v>
      </c>
      <c r="AK6" s="12" t="s">
        <v>278</v>
      </c>
      <c r="AL6" s="8" t="s">
        <v>278</v>
      </c>
      <c r="AM6" s="9" t="s">
        <v>278</v>
      </c>
      <c r="AN6" s="9" t="s">
        <v>278</v>
      </c>
      <c r="AO6" s="9" t="s">
        <v>278</v>
      </c>
      <c r="AP6" s="12" t="s">
        <v>278</v>
      </c>
      <c r="AQ6" s="12" t="s">
        <v>278</v>
      </c>
    </row>
    <row r="7" spans="1:43" ht="129" x14ac:dyDescent="0.25">
      <c r="A7" s="13">
        <v>0</v>
      </c>
      <c r="B7" s="13">
        <v>0</v>
      </c>
      <c r="C7" s="13">
        <v>0</v>
      </c>
      <c r="D7" s="13">
        <v>0</v>
      </c>
      <c r="E7" s="13">
        <v>0</v>
      </c>
      <c r="F7" s="13">
        <v>0</v>
      </c>
      <c r="G7" s="13" t="s">
        <v>523</v>
      </c>
      <c r="H7" s="13">
        <v>0</v>
      </c>
      <c r="I7" s="13">
        <v>0</v>
      </c>
      <c r="J7" s="13">
        <v>0</v>
      </c>
      <c r="K7" s="13">
        <v>0</v>
      </c>
      <c r="L7" s="13" t="s">
        <v>279</v>
      </c>
      <c r="M7" s="8" t="s">
        <v>280</v>
      </c>
      <c r="N7" s="9" t="s">
        <v>88</v>
      </c>
      <c r="O7" s="10" t="s">
        <v>526</v>
      </c>
      <c r="P7" s="10" t="s">
        <v>270</v>
      </c>
      <c r="Q7" s="10" t="s">
        <v>591</v>
      </c>
      <c r="R7" s="9" t="s">
        <v>89</v>
      </c>
      <c r="S7" s="9">
        <v>1</v>
      </c>
      <c r="T7" s="10" t="s">
        <v>272</v>
      </c>
      <c r="U7" s="9">
        <v>4</v>
      </c>
      <c r="V7" s="10" t="s">
        <v>273</v>
      </c>
      <c r="W7" s="9">
        <v>4</v>
      </c>
      <c r="X7" s="10" t="s">
        <v>274</v>
      </c>
      <c r="Y7" s="11" t="s">
        <v>38</v>
      </c>
      <c r="Z7" s="8" t="s">
        <v>281</v>
      </c>
      <c r="AA7" s="9" t="s">
        <v>91</v>
      </c>
      <c r="AB7" s="9" t="s">
        <v>92</v>
      </c>
      <c r="AC7" s="9" t="s">
        <v>30</v>
      </c>
      <c r="AD7" s="9" t="s">
        <v>282</v>
      </c>
      <c r="AE7" s="12" t="s">
        <v>283</v>
      </c>
      <c r="AF7" s="13" t="s">
        <v>278</v>
      </c>
      <c r="AG7" s="9" t="s">
        <v>278</v>
      </c>
      <c r="AH7" s="9" t="s">
        <v>278</v>
      </c>
      <c r="AI7" s="9" t="s">
        <v>278</v>
      </c>
      <c r="AJ7" s="9" t="s">
        <v>278</v>
      </c>
      <c r="AK7" s="12" t="s">
        <v>278</v>
      </c>
      <c r="AL7" s="8" t="s">
        <v>278</v>
      </c>
      <c r="AM7" s="9" t="s">
        <v>278</v>
      </c>
      <c r="AN7" s="9" t="s">
        <v>278</v>
      </c>
      <c r="AO7" s="9" t="s">
        <v>278</v>
      </c>
      <c r="AP7" s="12" t="s">
        <v>278</v>
      </c>
      <c r="AQ7" s="12" t="s">
        <v>278</v>
      </c>
    </row>
    <row r="8" spans="1:43" ht="285" x14ac:dyDescent="0.25">
      <c r="A8" s="13">
        <v>0</v>
      </c>
      <c r="B8" s="13">
        <v>0</v>
      </c>
      <c r="C8" s="13">
        <v>0</v>
      </c>
      <c r="D8" s="13">
        <v>0</v>
      </c>
      <c r="E8" s="13">
        <v>0</v>
      </c>
      <c r="F8" s="13">
        <v>0</v>
      </c>
      <c r="G8" s="13">
        <v>0</v>
      </c>
      <c r="H8" s="13">
        <v>0</v>
      </c>
      <c r="I8" s="13">
        <v>0</v>
      </c>
      <c r="J8" s="13" t="s">
        <v>523</v>
      </c>
      <c r="K8" s="13">
        <v>0</v>
      </c>
      <c r="L8" s="13" t="s">
        <v>279</v>
      </c>
      <c r="M8" s="8" t="s">
        <v>284</v>
      </c>
      <c r="N8" s="9" t="s">
        <v>285</v>
      </c>
      <c r="O8" s="10" t="s">
        <v>526</v>
      </c>
      <c r="P8" s="10" t="s">
        <v>270</v>
      </c>
      <c r="Q8" s="10" t="s">
        <v>591</v>
      </c>
      <c r="R8" s="9" t="s">
        <v>286</v>
      </c>
      <c r="S8" s="9">
        <v>1</v>
      </c>
      <c r="T8" s="10" t="s">
        <v>272</v>
      </c>
      <c r="U8" s="9">
        <v>5</v>
      </c>
      <c r="V8" s="10" t="s">
        <v>287</v>
      </c>
      <c r="W8" s="9">
        <v>5</v>
      </c>
      <c r="X8" s="10" t="s">
        <v>288</v>
      </c>
      <c r="Y8" s="11" t="s">
        <v>38</v>
      </c>
      <c r="Z8" s="8" t="s">
        <v>289</v>
      </c>
      <c r="AA8" s="9" t="s">
        <v>290</v>
      </c>
      <c r="AB8" s="9" t="s">
        <v>291</v>
      </c>
      <c r="AC8" s="9" t="s">
        <v>238</v>
      </c>
      <c r="AD8" s="9" t="s">
        <v>292</v>
      </c>
      <c r="AE8" s="12" t="s">
        <v>293</v>
      </c>
      <c r="AF8" s="13" t="s">
        <v>278</v>
      </c>
      <c r="AG8" s="9" t="s">
        <v>294</v>
      </c>
      <c r="AH8" s="9" t="s">
        <v>294</v>
      </c>
      <c r="AI8" s="9" t="s">
        <v>294</v>
      </c>
      <c r="AJ8" s="9" t="s">
        <v>294</v>
      </c>
      <c r="AK8" s="12" t="s">
        <v>294</v>
      </c>
      <c r="AL8" s="8" t="s">
        <v>294</v>
      </c>
      <c r="AM8" s="9" t="s">
        <v>294</v>
      </c>
      <c r="AN8" s="9" t="s">
        <v>294</v>
      </c>
      <c r="AO8" s="9" t="s">
        <v>294</v>
      </c>
      <c r="AP8" s="12" t="s">
        <v>294</v>
      </c>
      <c r="AQ8" s="12" t="s">
        <v>294</v>
      </c>
    </row>
    <row r="9" spans="1:43" ht="240" x14ac:dyDescent="0.25">
      <c r="A9" s="13" t="s">
        <v>523</v>
      </c>
      <c r="B9" s="13">
        <v>0</v>
      </c>
      <c r="C9" s="13">
        <v>0</v>
      </c>
      <c r="D9" s="13">
        <v>0</v>
      </c>
      <c r="E9" s="13">
        <v>0</v>
      </c>
      <c r="F9" s="13">
        <v>0</v>
      </c>
      <c r="G9" s="13">
        <v>0</v>
      </c>
      <c r="H9" s="13">
        <v>0</v>
      </c>
      <c r="I9" s="13">
        <v>0</v>
      </c>
      <c r="J9" s="13">
        <v>0</v>
      </c>
      <c r="K9" s="13">
        <v>0</v>
      </c>
      <c r="L9" s="13" t="s">
        <v>279</v>
      </c>
      <c r="M9" s="8" t="s">
        <v>524</v>
      </c>
      <c r="N9" s="9" t="s">
        <v>525</v>
      </c>
      <c r="O9" s="10" t="s">
        <v>526</v>
      </c>
      <c r="P9" s="10" t="s">
        <v>320</v>
      </c>
      <c r="Q9" s="10" t="s">
        <v>527</v>
      </c>
      <c r="R9" s="9" t="s">
        <v>528</v>
      </c>
      <c r="S9" s="9">
        <v>2</v>
      </c>
      <c r="T9" s="10" t="s">
        <v>322</v>
      </c>
      <c r="U9" s="9">
        <v>5</v>
      </c>
      <c r="V9" s="10" t="s">
        <v>287</v>
      </c>
      <c r="W9" s="9">
        <v>10</v>
      </c>
      <c r="X9" s="10" t="s">
        <v>288</v>
      </c>
      <c r="Y9" s="11" t="s">
        <v>38</v>
      </c>
      <c r="Z9" s="8" t="s">
        <v>529</v>
      </c>
      <c r="AA9" s="9" t="s">
        <v>530</v>
      </c>
      <c r="AB9" s="9" t="s">
        <v>531</v>
      </c>
      <c r="AC9" s="9" t="s">
        <v>532</v>
      </c>
      <c r="AD9" s="9" t="s">
        <v>533</v>
      </c>
      <c r="AE9" s="12" t="s">
        <v>534</v>
      </c>
      <c r="AF9" s="13" t="s">
        <v>535</v>
      </c>
      <c r="AG9" s="9" t="s">
        <v>530</v>
      </c>
      <c r="AH9" s="9" t="s">
        <v>531</v>
      </c>
      <c r="AI9" s="9" t="s">
        <v>532</v>
      </c>
      <c r="AJ9" s="9" t="s">
        <v>536</v>
      </c>
      <c r="AK9" s="12" t="s">
        <v>537</v>
      </c>
      <c r="AL9" s="8" t="s">
        <v>538</v>
      </c>
      <c r="AM9" s="9" t="s">
        <v>539</v>
      </c>
      <c r="AN9" s="9" t="s">
        <v>540</v>
      </c>
      <c r="AO9" s="9" t="s">
        <v>532</v>
      </c>
      <c r="AP9" s="12" t="s">
        <v>541</v>
      </c>
      <c r="AQ9" s="12" t="s">
        <v>542</v>
      </c>
    </row>
    <row r="10" spans="1:43" ht="240" x14ac:dyDescent="0.25">
      <c r="A10" s="13" t="s">
        <v>523</v>
      </c>
      <c r="B10" s="13">
        <v>0</v>
      </c>
      <c r="C10" s="13">
        <v>0</v>
      </c>
      <c r="D10" s="13">
        <v>0</v>
      </c>
      <c r="E10" s="13">
        <v>0</v>
      </c>
      <c r="F10" s="13">
        <v>0</v>
      </c>
      <c r="G10" s="13">
        <v>0</v>
      </c>
      <c r="H10" s="13">
        <v>0</v>
      </c>
      <c r="I10" s="13">
        <v>0</v>
      </c>
      <c r="J10" s="13">
        <v>0</v>
      </c>
      <c r="K10" s="13">
        <v>0</v>
      </c>
      <c r="L10" s="13" t="s">
        <v>279</v>
      </c>
      <c r="M10" s="8" t="s">
        <v>508</v>
      </c>
      <c r="N10" s="9" t="s">
        <v>543</v>
      </c>
      <c r="O10" s="10" t="s">
        <v>526</v>
      </c>
      <c r="P10" s="10" t="s">
        <v>320</v>
      </c>
      <c r="Q10" s="10" t="s">
        <v>527</v>
      </c>
      <c r="R10" s="9" t="s">
        <v>544</v>
      </c>
      <c r="S10" s="9">
        <v>1</v>
      </c>
      <c r="T10" s="10" t="s">
        <v>272</v>
      </c>
      <c r="U10" s="9">
        <v>5</v>
      </c>
      <c r="V10" s="10" t="s">
        <v>287</v>
      </c>
      <c r="W10" s="9">
        <v>5</v>
      </c>
      <c r="X10" s="10" t="s">
        <v>288</v>
      </c>
      <c r="Y10" s="11" t="s">
        <v>38</v>
      </c>
      <c r="Z10" s="8" t="s">
        <v>545</v>
      </c>
      <c r="AA10" s="9" t="s">
        <v>546</v>
      </c>
      <c r="AB10" s="9" t="s">
        <v>531</v>
      </c>
      <c r="AC10" s="9" t="s">
        <v>532</v>
      </c>
      <c r="AD10" s="9" t="s">
        <v>547</v>
      </c>
      <c r="AE10" s="12" t="s">
        <v>548</v>
      </c>
      <c r="AF10" s="13" t="s">
        <v>278</v>
      </c>
      <c r="AG10" s="9" t="s">
        <v>278</v>
      </c>
      <c r="AH10" s="9" t="s">
        <v>278</v>
      </c>
      <c r="AI10" s="9" t="s">
        <v>278</v>
      </c>
      <c r="AJ10" s="9" t="s">
        <v>278</v>
      </c>
      <c r="AK10" s="12" t="s">
        <v>278</v>
      </c>
      <c r="AL10" s="8" t="s">
        <v>278</v>
      </c>
      <c r="AM10" s="9" t="s">
        <v>278</v>
      </c>
      <c r="AN10" s="9" t="s">
        <v>278</v>
      </c>
      <c r="AO10" s="9" t="s">
        <v>278</v>
      </c>
      <c r="AP10" s="12" t="s">
        <v>278</v>
      </c>
      <c r="AQ10" s="12" t="s">
        <v>278</v>
      </c>
    </row>
    <row r="11" spans="1:43" ht="195" x14ac:dyDescent="0.25">
      <c r="A11" s="13">
        <v>0</v>
      </c>
      <c r="B11" s="13">
        <v>0</v>
      </c>
      <c r="C11" s="13">
        <v>0</v>
      </c>
      <c r="D11" s="13">
        <v>0</v>
      </c>
      <c r="E11" s="13">
        <v>0</v>
      </c>
      <c r="F11" s="13" t="s">
        <v>523</v>
      </c>
      <c r="G11" s="13">
        <v>0</v>
      </c>
      <c r="H11" s="13">
        <v>0</v>
      </c>
      <c r="I11" s="13">
        <v>0</v>
      </c>
      <c r="J11" s="13">
        <v>0</v>
      </c>
      <c r="K11" s="13">
        <v>0</v>
      </c>
      <c r="L11" s="13" t="s">
        <v>94</v>
      </c>
      <c r="M11" s="8" t="s">
        <v>308</v>
      </c>
      <c r="N11" s="9" t="s">
        <v>97</v>
      </c>
      <c r="O11" s="10" t="s">
        <v>526</v>
      </c>
      <c r="P11" s="10" t="s">
        <v>270</v>
      </c>
      <c r="Q11" s="10" t="s">
        <v>591</v>
      </c>
      <c r="R11" s="9" t="s">
        <v>598</v>
      </c>
      <c r="S11" s="9">
        <v>1</v>
      </c>
      <c r="T11" s="10" t="s">
        <v>272</v>
      </c>
      <c r="U11" s="9">
        <v>5</v>
      </c>
      <c r="V11" s="10" t="s">
        <v>287</v>
      </c>
      <c r="W11" s="9">
        <v>5</v>
      </c>
      <c r="X11" s="10" t="s">
        <v>288</v>
      </c>
      <c r="Y11" s="11" t="s">
        <v>38</v>
      </c>
      <c r="Z11" s="8" t="s">
        <v>310</v>
      </c>
      <c r="AA11" s="9" t="s">
        <v>109</v>
      </c>
      <c r="AB11" s="9" t="s">
        <v>110</v>
      </c>
      <c r="AC11" s="9" t="s">
        <v>111</v>
      </c>
      <c r="AD11" s="9" t="s">
        <v>276</v>
      </c>
      <c r="AE11" s="12" t="s">
        <v>311</v>
      </c>
      <c r="AF11" s="13" t="s">
        <v>278</v>
      </c>
      <c r="AG11" s="9" t="s">
        <v>312</v>
      </c>
      <c r="AH11" s="9" t="s">
        <v>313</v>
      </c>
      <c r="AI11" s="9" t="s">
        <v>312</v>
      </c>
      <c r="AJ11" s="9" t="s">
        <v>312</v>
      </c>
      <c r="AK11" s="12" t="s">
        <v>312</v>
      </c>
      <c r="AL11" s="8" t="s">
        <v>278</v>
      </c>
      <c r="AM11" s="9" t="s">
        <v>278</v>
      </c>
      <c r="AN11" s="9" t="s">
        <v>278</v>
      </c>
      <c r="AO11" s="9" t="s">
        <v>278</v>
      </c>
      <c r="AP11" s="12" t="s">
        <v>278</v>
      </c>
      <c r="AQ11" s="12" t="s">
        <v>278</v>
      </c>
    </row>
    <row r="12" spans="1:43" ht="195" x14ac:dyDescent="0.25">
      <c r="A12" s="13">
        <v>0</v>
      </c>
      <c r="B12" s="13">
        <v>0</v>
      </c>
      <c r="C12" s="13">
        <v>0</v>
      </c>
      <c r="D12" s="13">
        <v>0</v>
      </c>
      <c r="E12" s="13">
        <v>0</v>
      </c>
      <c r="F12" s="13">
        <v>0</v>
      </c>
      <c r="G12" s="13">
        <v>0</v>
      </c>
      <c r="H12" s="13" t="s">
        <v>523</v>
      </c>
      <c r="I12" s="13" t="s">
        <v>523</v>
      </c>
      <c r="J12" s="13">
        <v>0</v>
      </c>
      <c r="K12" s="13">
        <v>0</v>
      </c>
      <c r="L12" s="13" t="s">
        <v>103</v>
      </c>
      <c r="M12" s="8" t="s">
        <v>314</v>
      </c>
      <c r="N12" s="9" t="s">
        <v>106</v>
      </c>
      <c r="O12" s="10" t="s">
        <v>526</v>
      </c>
      <c r="P12" s="10" t="s">
        <v>270</v>
      </c>
      <c r="Q12" s="10" t="s">
        <v>591</v>
      </c>
      <c r="R12" s="9" t="s">
        <v>107</v>
      </c>
      <c r="S12" s="9">
        <v>1</v>
      </c>
      <c r="T12" s="10" t="s">
        <v>272</v>
      </c>
      <c r="U12" s="9">
        <v>5</v>
      </c>
      <c r="V12" s="10" t="s">
        <v>287</v>
      </c>
      <c r="W12" s="9">
        <v>5</v>
      </c>
      <c r="X12" s="10" t="s">
        <v>288</v>
      </c>
      <c r="Y12" s="11" t="s">
        <v>38</v>
      </c>
      <c r="Z12" s="8" t="s">
        <v>310</v>
      </c>
      <c r="AA12" s="9" t="s">
        <v>109</v>
      </c>
      <c r="AB12" s="9" t="s">
        <v>110</v>
      </c>
      <c r="AC12" s="9" t="s">
        <v>111</v>
      </c>
      <c r="AD12" s="9">
        <v>0</v>
      </c>
      <c r="AE12" s="12" t="s">
        <v>311</v>
      </c>
      <c r="AF12" s="13" t="s">
        <v>278</v>
      </c>
      <c r="AG12" s="9" t="s">
        <v>278</v>
      </c>
      <c r="AH12" s="9" t="s">
        <v>278</v>
      </c>
      <c r="AI12" s="9" t="s">
        <v>278</v>
      </c>
      <c r="AJ12" s="9" t="s">
        <v>278</v>
      </c>
      <c r="AK12" s="12" t="s">
        <v>278</v>
      </c>
      <c r="AL12" s="8" t="s">
        <v>278</v>
      </c>
      <c r="AM12" s="9" t="s">
        <v>278</v>
      </c>
      <c r="AN12" s="9" t="s">
        <v>278</v>
      </c>
      <c r="AO12" s="9" t="s">
        <v>278</v>
      </c>
      <c r="AP12" s="12" t="s">
        <v>278</v>
      </c>
      <c r="AQ12" s="12" t="s">
        <v>278</v>
      </c>
    </row>
    <row r="13" spans="1:43" ht="150" x14ac:dyDescent="0.25">
      <c r="A13" s="13">
        <v>0</v>
      </c>
      <c r="B13" s="13">
        <v>0</v>
      </c>
      <c r="C13" s="13">
        <v>0</v>
      </c>
      <c r="D13" s="13">
        <v>0</v>
      </c>
      <c r="E13" s="13" t="s">
        <v>523</v>
      </c>
      <c r="F13" s="13">
        <v>0</v>
      </c>
      <c r="G13" s="13">
        <v>0</v>
      </c>
      <c r="H13" s="13">
        <v>0</v>
      </c>
      <c r="I13" s="13">
        <v>0</v>
      </c>
      <c r="J13" s="13">
        <v>0</v>
      </c>
      <c r="K13" s="13">
        <v>0</v>
      </c>
      <c r="L13" s="13" t="s">
        <v>103</v>
      </c>
      <c r="M13" s="8" t="s">
        <v>315</v>
      </c>
      <c r="N13" s="9" t="s">
        <v>316</v>
      </c>
      <c r="O13" s="10" t="s">
        <v>526</v>
      </c>
      <c r="P13" s="10" t="s">
        <v>270</v>
      </c>
      <c r="Q13" s="10" t="s">
        <v>591</v>
      </c>
      <c r="R13" s="9" t="s">
        <v>115</v>
      </c>
      <c r="S13" s="9">
        <v>1</v>
      </c>
      <c r="T13" s="10" t="s">
        <v>272</v>
      </c>
      <c r="U13" s="9">
        <v>4</v>
      </c>
      <c r="V13" s="10" t="s">
        <v>273</v>
      </c>
      <c r="W13" s="9">
        <v>4</v>
      </c>
      <c r="X13" s="10" t="s">
        <v>274</v>
      </c>
      <c r="Y13" s="11" t="s">
        <v>38</v>
      </c>
      <c r="Z13" s="8" t="s">
        <v>116</v>
      </c>
      <c r="AA13" s="9" t="s">
        <v>117</v>
      </c>
      <c r="AB13" s="9" t="s">
        <v>118</v>
      </c>
      <c r="AC13" s="9" t="s">
        <v>30</v>
      </c>
      <c r="AD13" s="9" t="s">
        <v>276</v>
      </c>
      <c r="AE13" s="12" t="s">
        <v>317</v>
      </c>
      <c r="AF13" s="13" t="s">
        <v>278</v>
      </c>
      <c r="AG13" s="9" t="s">
        <v>278</v>
      </c>
      <c r="AH13" s="9" t="s">
        <v>278</v>
      </c>
      <c r="AI13" s="9" t="s">
        <v>278</v>
      </c>
      <c r="AJ13" s="9" t="s">
        <v>278</v>
      </c>
      <c r="AK13" s="12" t="s">
        <v>278</v>
      </c>
      <c r="AL13" s="8" t="s">
        <v>278</v>
      </c>
      <c r="AM13" s="9" t="s">
        <v>278</v>
      </c>
      <c r="AN13" s="9" t="s">
        <v>278</v>
      </c>
      <c r="AO13" s="9" t="s">
        <v>278</v>
      </c>
      <c r="AP13" s="12" t="s">
        <v>278</v>
      </c>
      <c r="AQ13" s="12" t="s">
        <v>278</v>
      </c>
    </row>
    <row r="14" spans="1:43" ht="180" x14ac:dyDescent="0.25">
      <c r="A14" s="13" t="s">
        <v>523</v>
      </c>
      <c r="B14" s="13">
        <v>0</v>
      </c>
      <c r="C14" s="13">
        <v>0</v>
      </c>
      <c r="D14" s="13">
        <v>0</v>
      </c>
      <c r="E14" s="13">
        <v>0</v>
      </c>
      <c r="F14" s="13">
        <v>0</v>
      </c>
      <c r="G14" s="13">
        <v>0</v>
      </c>
      <c r="H14" s="13">
        <v>0</v>
      </c>
      <c r="I14" s="13">
        <v>0</v>
      </c>
      <c r="J14" s="13">
        <v>0</v>
      </c>
      <c r="K14" s="13">
        <v>0</v>
      </c>
      <c r="L14" s="13" t="s">
        <v>103</v>
      </c>
      <c r="M14" s="8" t="s">
        <v>318</v>
      </c>
      <c r="N14" s="9" t="s">
        <v>319</v>
      </c>
      <c r="O14" s="10" t="s">
        <v>526</v>
      </c>
      <c r="P14" s="10" t="s">
        <v>320</v>
      </c>
      <c r="Q14" s="10" t="s">
        <v>527</v>
      </c>
      <c r="R14" s="9" t="s">
        <v>321</v>
      </c>
      <c r="S14" s="9">
        <v>2</v>
      </c>
      <c r="T14" s="10" t="s">
        <v>322</v>
      </c>
      <c r="U14" s="9">
        <v>5</v>
      </c>
      <c r="V14" s="10" t="s">
        <v>287</v>
      </c>
      <c r="W14" s="9">
        <v>10</v>
      </c>
      <c r="X14" s="10" t="s">
        <v>288</v>
      </c>
      <c r="Y14" s="11" t="s">
        <v>38</v>
      </c>
      <c r="Z14" s="8" t="s">
        <v>127</v>
      </c>
      <c r="AA14" s="9" t="s">
        <v>128</v>
      </c>
      <c r="AB14" s="9" t="s">
        <v>129</v>
      </c>
      <c r="AC14" s="9" t="s">
        <v>130</v>
      </c>
      <c r="AD14" s="9" t="s">
        <v>324</v>
      </c>
      <c r="AE14" s="12" t="s">
        <v>325</v>
      </c>
      <c r="AF14" s="13" t="s">
        <v>549</v>
      </c>
      <c r="AG14" s="9" t="s">
        <v>133</v>
      </c>
      <c r="AH14" s="9" t="s">
        <v>326</v>
      </c>
      <c r="AI14" s="9" t="s">
        <v>135</v>
      </c>
      <c r="AJ14" s="9" t="s">
        <v>550</v>
      </c>
      <c r="AK14" s="12" t="s">
        <v>136</v>
      </c>
      <c r="AL14" s="8" t="s">
        <v>278</v>
      </c>
      <c r="AM14" s="9" t="s">
        <v>278</v>
      </c>
      <c r="AN14" s="9" t="s">
        <v>278</v>
      </c>
      <c r="AO14" s="9" t="s">
        <v>278</v>
      </c>
      <c r="AP14" s="12" t="s">
        <v>278</v>
      </c>
      <c r="AQ14" s="12" t="s">
        <v>278</v>
      </c>
    </row>
    <row r="15" spans="1:43" ht="150" x14ac:dyDescent="0.25">
      <c r="A15" s="13" t="s">
        <v>523</v>
      </c>
      <c r="B15" s="13">
        <v>0</v>
      </c>
      <c r="C15" s="13">
        <v>0</v>
      </c>
      <c r="D15" s="13">
        <v>0</v>
      </c>
      <c r="E15" s="13">
        <v>0</v>
      </c>
      <c r="F15" s="13">
        <v>0</v>
      </c>
      <c r="G15" s="13">
        <v>0</v>
      </c>
      <c r="H15" s="13">
        <v>0</v>
      </c>
      <c r="I15" s="13">
        <v>0</v>
      </c>
      <c r="J15" s="13">
        <v>0</v>
      </c>
      <c r="K15" s="13">
        <v>0</v>
      </c>
      <c r="L15" s="13" t="s">
        <v>328</v>
      </c>
      <c r="M15" s="8" t="s">
        <v>329</v>
      </c>
      <c r="N15" s="9" t="s">
        <v>551</v>
      </c>
      <c r="O15" s="10" t="s">
        <v>526</v>
      </c>
      <c r="P15" s="10" t="s">
        <v>320</v>
      </c>
      <c r="Q15" s="10" t="s">
        <v>527</v>
      </c>
      <c r="R15" s="9" t="s">
        <v>552</v>
      </c>
      <c r="S15" s="9">
        <v>1</v>
      </c>
      <c r="T15" s="10" t="s">
        <v>272</v>
      </c>
      <c r="U15" s="9">
        <v>4</v>
      </c>
      <c r="V15" s="10" t="s">
        <v>273</v>
      </c>
      <c r="W15" s="9">
        <v>4</v>
      </c>
      <c r="X15" s="10" t="s">
        <v>274</v>
      </c>
      <c r="Y15" s="11" t="s">
        <v>38</v>
      </c>
      <c r="Z15" s="8" t="s">
        <v>553</v>
      </c>
      <c r="AA15" s="9" t="s">
        <v>554</v>
      </c>
      <c r="AB15" s="9" t="s">
        <v>555</v>
      </c>
      <c r="AC15" s="9" t="s">
        <v>532</v>
      </c>
      <c r="AD15" s="9" t="s">
        <v>556</v>
      </c>
      <c r="AE15" s="12" t="s">
        <v>557</v>
      </c>
      <c r="AF15" s="13" t="s">
        <v>278</v>
      </c>
      <c r="AG15" s="9" t="s">
        <v>278</v>
      </c>
      <c r="AH15" s="9" t="s">
        <v>278</v>
      </c>
      <c r="AI15" s="9" t="s">
        <v>278</v>
      </c>
      <c r="AJ15" s="9" t="s">
        <v>278</v>
      </c>
      <c r="AK15" s="12" t="s">
        <v>278</v>
      </c>
      <c r="AL15" s="8" t="s">
        <v>278</v>
      </c>
      <c r="AM15" s="9" t="s">
        <v>278</v>
      </c>
      <c r="AN15" s="9" t="s">
        <v>278</v>
      </c>
      <c r="AO15" s="9" t="s">
        <v>278</v>
      </c>
      <c r="AP15" s="12" t="s">
        <v>278</v>
      </c>
      <c r="AQ15" s="12" t="s">
        <v>278</v>
      </c>
    </row>
    <row r="16" spans="1:43" ht="150" x14ac:dyDescent="0.25">
      <c r="A16" s="13" t="s">
        <v>523</v>
      </c>
      <c r="B16" s="13">
        <v>0</v>
      </c>
      <c r="C16" s="13">
        <v>0</v>
      </c>
      <c r="D16" s="13">
        <v>0</v>
      </c>
      <c r="E16" s="13">
        <v>0</v>
      </c>
      <c r="F16" s="13">
        <v>0</v>
      </c>
      <c r="G16" s="13">
        <v>0</v>
      </c>
      <c r="H16" s="13">
        <v>0</v>
      </c>
      <c r="I16" s="13">
        <v>0</v>
      </c>
      <c r="J16" s="13">
        <v>0</v>
      </c>
      <c r="K16" s="13">
        <v>0</v>
      </c>
      <c r="L16" s="13" t="s">
        <v>328</v>
      </c>
      <c r="M16" s="8" t="s">
        <v>333</v>
      </c>
      <c r="N16" s="9" t="s">
        <v>558</v>
      </c>
      <c r="O16" s="10" t="s">
        <v>526</v>
      </c>
      <c r="P16" s="10" t="s">
        <v>320</v>
      </c>
      <c r="Q16" s="10" t="s">
        <v>527</v>
      </c>
      <c r="R16" s="9" t="s">
        <v>559</v>
      </c>
      <c r="S16" s="9">
        <v>3</v>
      </c>
      <c r="T16" s="10" t="s">
        <v>340</v>
      </c>
      <c r="U16" s="9">
        <v>4</v>
      </c>
      <c r="V16" s="10" t="s">
        <v>273</v>
      </c>
      <c r="W16" s="9">
        <v>12</v>
      </c>
      <c r="X16" s="10" t="s">
        <v>288</v>
      </c>
      <c r="Y16" s="11" t="s">
        <v>38</v>
      </c>
      <c r="Z16" s="8" t="s">
        <v>374</v>
      </c>
      <c r="AA16" s="9" t="s">
        <v>375</v>
      </c>
      <c r="AB16" s="9" t="s">
        <v>376</v>
      </c>
      <c r="AC16" s="9" t="s">
        <v>532</v>
      </c>
      <c r="AD16" s="9" t="s">
        <v>377</v>
      </c>
      <c r="AE16" s="12" t="s">
        <v>378</v>
      </c>
      <c r="AF16" s="13" t="s">
        <v>278</v>
      </c>
      <c r="AG16" s="9" t="s">
        <v>278</v>
      </c>
      <c r="AH16" s="9" t="s">
        <v>278</v>
      </c>
      <c r="AI16" s="9" t="s">
        <v>278</v>
      </c>
      <c r="AJ16" s="9" t="s">
        <v>278</v>
      </c>
      <c r="AK16" s="12" t="s">
        <v>278</v>
      </c>
      <c r="AL16" s="8" t="s">
        <v>278</v>
      </c>
      <c r="AM16" s="9" t="s">
        <v>278</v>
      </c>
      <c r="AN16" s="9" t="s">
        <v>278</v>
      </c>
      <c r="AO16" s="9" t="s">
        <v>278</v>
      </c>
      <c r="AP16" s="12" t="s">
        <v>278</v>
      </c>
      <c r="AQ16" s="12" t="s">
        <v>278</v>
      </c>
    </row>
    <row r="17" spans="1:43" ht="120" x14ac:dyDescent="0.25">
      <c r="A17" s="13" t="s">
        <v>523</v>
      </c>
      <c r="B17" s="13">
        <v>0</v>
      </c>
      <c r="C17" s="13">
        <v>0</v>
      </c>
      <c r="D17" s="13">
        <v>0</v>
      </c>
      <c r="E17" s="13">
        <v>0</v>
      </c>
      <c r="F17" s="13">
        <v>0</v>
      </c>
      <c r="G17" s="13">
        <v>0</v>
      </c>
      <c r="H17" s="13">
        <v>0</v>
      </c>
      <c r="I17" s="13">
        <v>0</v>
      </c>
      <c r="J17" s="13">
        <v>0</v>
      </c>
      <c r="K17" s="13">
        <v>0</v>
      </c>
      <c r="L17" s="13" t="s">
        <v>328</v>
      </c>
      <c r="M17" s="8" t="s">
        <v>346</v>
      </c>
      <c r="N17" s="9" t="s">
        <v>560</v>
      </c>
      <c r="O17" s="10" t="s">
        <v>526</v>
      </c>
      <c r="P17" s="10" t="s">
        <v>320</v>
      </c>
      <c r="Q17" s="10" t="s">
        <v>527</v>
      </c>
      <c r="R17" s="9" t="s">
        <v>561</v>
      </c>
      <c r="S17" s="9">
        <v>3</v>
      </c>
      <c r="T17" s="10" t="s">
        <v>340</v>
      </c>
      <c r="U17" s="9">
        <v>4</v>
      </c>
      <c r="V17" s="10" t="s">
        <v>273</v>
      </c>
      <c r="W17" s="9">
        <v>12</v>
      </c>
      <c r="X17" s="10" t="s">
        <v>288</v>
      </c>
      <c r="Y17" s="11" t="s">
        <v>38</v>
      </c>
      <c r="Z17" s="8" t="s">
        <v>562</v>
      </c>
      <c r="AA17" s="9" t="s">
        <v>563</v>
      </c>
      <c r="AB17" s="9" t="s">
        <v>564</v>
      </c>
      <c r="AC17" s="9" t="s">
        <v>532</v>
      </c>
      <c r="AD17" s="9" t="s">
        <v>565</v>
      </c>
      <c r="AE17" s="12" t="s">
        <v>566</v>
      </c>
      <c r="AF17" s="13" t="s">
        <v>278</v>
      </c>
      <c r="AG17" s="9" t="s">
        <v>278</v>
      </c>
      <c r="AH17" s="9" t="s">
        <v>278</v>
      </c>
      <c r="AI17" s="9" t="s">
        <v>278</v>
      </c>
      <c r="AJ17" s="9" t="s">
        <v>278</v>
      </c>
      <c r="AK17" s="12" t="s">
        <v>278</v>
      </c>
      <c r="AL17" s="8" t="s">
        <v>278</v>
      </c>
      <c r="AM17" s="9" t="s">
        <v>278</v>
      </c>
      <c r="AN17" s="9" t="s">
        <v>278</v>
      </c>
      <c r="AO17" s="9" t="s">
        <v>278</v>
      </c>
      <c r="AP17" s="12" t="s">
        <v>278</v>
      </c>
      <c r="AQ17" s="12" t="s">
        <v>278</v>
      </c>
    </row>
    <row r="18" spans="1:43" ht="210" x14ac:dyDescent="0.25">
      <c r="A18" s="13">
        <v>0</v>
      </c>
      <c r="B18" s="13">
        <v>0</v>
      </c>
      <c r="C18" s="13">
        <v>0</v>
      </c>
      <c r="D18" s="13">
        <v>0</v>
      </c>
      <c r="E18" s="13">
        <v>0</v>
      </c>
      <c r="F18" s="13">
        <v>0</v>
      </c>
      <c r="G18" s="13">
        <v>0</v>
      </c>
      <c r="H18" s="13">
        <v>0</v>
      </c>
      <c r="I18" s="13">
        <v>0</v>
      </c>
      <c r="J18" s="13">
        <v>0</v>
      </c>
      <c r="K18" s="13">
        <v>0</v>
      </c>
      <c r="L18" s="13" t="s">
        <v>349</v>
      </c>
      <c r="M18" s="8" t="s">
        <v>350</v>
      </c>
      <c r="N18" s="9" t="s">
        <v>141</v>
      </c>
      <c r="O18" s="10" t="s">
        <v>526</v>
      </c>
      <c r="P18" s="10" t="s">
        <v>338</v>
      </c>
      <c r="Q18" s="10" t="s">
        <v>599</v>
      </c>
      <c r="R18" s="9" t="s">
        <v>143</v>
      </c>
      <c r="S18" s="9">
        <v>4</v>
      </c>
      <c r="T18" s="10" t="s">
        <v>334</v>
      </c>
      <c r="U18" s="9">
        <v>2</v>
      </c>
      <c r="V18" s="10" t="s">
        <v>351</v>
      </c>
      <c r="W18" s="9">
        <v>8</v>
      </c>
      <c r="X18" s="10" t="s">
        <v>274</v>
      </c>
      <c r="Y18" s="11" t="s">
        <v>38</v>
      </c>
      <c r="Z18" s="8" t="s">
        <v>352</v>
      </c>
      <c r="AA18" s="9" t="s">
        <v>148</v>
      </c>
      <c r="AB18" s="9" t="s">
        <v>149</v>
      </c>
      <c r="AC18" s="9" t="s">
        <v>150</v>
      </c>
      <c r="AD18" s="9" t="s">
        <v>353</v>
      </c>
      <c r="AE18" s="12" t="s">
        <v>354</v>
      </c>
      <c r="AF18" s="13" t="s">
        <v>352</v>
      </c>
      <c r="AG18" s="9" t="s">
        <v>148</v>
      </c>
      <c r="AH18" s="9" t="s">
        <v>149</v>
      </c>
      <c r="AI18" s="9" t="s">
        <v>150</v>
      </c>
      <c r="AJ18" s="9" t="s">
        <v>353</v>
      </c>
      <c r="AK18" s="12" t="s">
        <v>354</v>
      </c>
      <c r="AL18" s="8" t="s">
        <v>355</v>
      </c>
      <c r="AM18" s="9" t="s">
        <v>154</v>
      </c>
      <c r="AN18" s="9" t="s">
        <v>155</v>
      </c>
      <c r="AO18" s="9" t="s">
        <v>150</v>
      </c>
      <c r="AP18" s="12" t="s">
        <v>353</v>
      </c>
      <c r="AQ18" s="12" t="s">
        <v>600</v>
      </c>
    </row>
    <row r="19" spans="1:43" ht="135" x14ac:dyDescent="0.25">
      <c r="A19" s="13" t="s">
        <v>523</v>
      </c>
      <c r="B19" s="13">
        <v>0</v>
      </c>
      <c r="C19" s="13">
        <v>0</v>
      </c>
      <c r="D19" s="13">
        <v>0</v>
      </c>
      <c r="E19" s="13">
        <v>0</v>
      </c>
      <c r="F19" s="13">
        <v>0</v>
      </c>
      <c r="G19" s="13">
        <v>0</v>
      </c>
      <c r="H19" s="13">
        <v>0</v>
      </c>
      <c r="I19" s="13">
        <v>0</v>
      </c>
      <c r="J19" s="13">
        <v>0</v>
      </c>
      <c r="K19" s="13">
        <v>0</v>
      </c>
      <c r="L19" s="13" t="s">
        <v>349</v>
      </c>
      <c r="M19" s="8" t="s">
        <v>357</v>
      </c>
      <c r="N19" s="9" t="s">
        <v>567</v>
      </c>
      <c r="O19" s="10" t="s">
        <v>526</v>
      </c>
      <c r="P19" s="10" t="s">
        <v>320</v>
      </c>
      <c r="Q19" s="10" t="s">
        <v>527</v>
      </c>
      <c r="R19" s="9" t="s">
        <v>358</v>
      </c>
      <c r="S19" s="9">
        <v>3</v>
      </c>
      <c r="T19" s="10" t="s">
        <v>340</v>
      </c>
      <c r="U19" s="9">
        <v>4</v>
      </c>
      <c r="V19" s="10" t="s">
        <v>273</v>
      </c>
      <c r="W19" s="9">
        <v>12</v>
      </c>
      <c r="X19" s="10" t="s">
        <v>288</v>
      </c>
      <c r="Y19" s="11" t="s">
        <v>38</v>
      </c>
      <c r="Z19" s="8" t="s">
        <v>568</v>
      </c>
      <c r="AA19" s="9" t="s">
        <v>163</v>
      </c>
      <c r="AB19" s="9" t="s">
        <v>149</v>
      </c>
      <c r="AC19" s="9" t="s">
        <v>164</v>
      </c>
      <c r="AD19" s="9" t="s">
        <v>569</v>
      </c>
      <c r="AE19" s="12" t="s">
        <v>570</v>
      </c>
      <c r="AF19" s="13" t="s">
        <v>278</v>
      </c>
      <c r="AG19" s="9" t="s">
        <v>278</v>
      </c>
      <c r="AH19" s="9" t="s">
        <v>278</v>
      </c>
      <c r="AI19" s="9" t="s">
        <v>278</v>
      </c>
      <c r="AJ19" s="9" t="s">
        <v>361</v>
      </c>
      <c r="AK19" s="12" t="s">
        <v>278</v>
      </c>
      <c r="AL19" s="8" t="s">
        <v>278</v>
      </c>
      <c r="AM19" s="9" t="s">
        <v>278</v>
      </c>
      <c r="AN19" s="9" t="s">
        <v>278</v>
      </c>
      <c r="AO19" s="9" t="s">
        <v>278</v>
      </c>
      <c r="AP19" s="12" t="s">
        <v>278</v>
      </c>
      <c r="AQ19" s="12" t="s">
        <v>278</v>
      </c>
    </row>
    <row r="20" spans="1:43" ht="225" x14ac:dyDescent="0.25">
      <c r="A20" s="13">
        <v>0</v>
      </c>
      <c r="B20" s="13">
        <v>0</v>
      </c>
      <c r="C20" s="13">
        <v>0</v>
      </c>
      <c r="D20" s="13" t="s">
        <v>523</v>
      </c>
      <c r="E20" s="13">
        <v>0</v>
      </c>
      <c r="F20" s="13">
        <v>0</v>
      </c>
      <c r="G20" s="13">
        <v>0</v>
      </c>
      <c r="H20" s="13">
        <v>0</v>
      </c>
      <c r="I20" s="13">
        <v>0</v>
      </c>
      <c r="J20" s="13">
        <v>0</v>
      </c>
      <c r="K20" s="13">
        <v>0</v>
      </c>
      <c r="L20" s="13" t="s">
        <v>207</v>
      </c>
      <c r="M20" s="8" t="s">
        <v>362</v>
      </c>
      <c r="N20" s="9" t="s">
        <v>210</v>
      </c>
      <c r="O20" s="10" t="s">
        <v>526</v>
      </c>
      <c r="P20" s="10" t="s">
        <v>270</v>
      </c>
      <c r="Q20" s="10" t="s">
        <v>591</v>
      </c>
      <c r="R20" s="9" t="s">
        <v>211</v>
      </c>
      <c r="S20" s="9">
        <v>1</v>
      </c>
      <c r="T20" s="10" t="s">
        <v>272</v>
      </c>
      <c r="U20" s="9">
        <v>3</v>
      </c>
      <c r="V20" s="10" t="s">
        <v>363</v>
      </c>
      <c r="W20" s="9">
        <v>3</v>
      </c>
      <c r="X20" s="10" t="s">
        <v>363</v>
      </c>
      <c r="Y20" s="11" t="s">
        <v>38</v>
      </c>
      <c r="Z20" s="8" t="s">
        <v>215</v>
      </c>
      <c r="AA20" s="9" t="s">
        <v>216</v>
      </c>
      <c r="AB20" s="9" t="s">
        <v>82</v>
      </c>
      <c r="AC20" s="9" t="s">
        <v>30</v>
      </c>
      <c r="AD20" s="9" t="s">
        <v>276</v>
      </c>
      <c r="AE20" s="12" t="s">
        <v>364</v>
      </c>
      <c r="AF20" s="13" t="s">
        <v>278</v>
      </c>
      <c r="AG20" s="9" t="s">
        <v>278</v>
      </c>
      <c r="AH20" s="9" t="s">
        <v>278</v>
      </c>
      <c r="AI20" s="9" t="s">
        <v>278</v>
      </c>
      <c r="AJ20" s="9" t="s">
        <v>278</v>
      </c>
      <c r="AK20" s="12" t="s">
        <v>278</v>
      </c>
      <c r="AL20" s="8" t="s">
        <v>278</v>
      </c>
      <c r="AM20" s="9" t="s">
        <v>278</v>
      </c>
      <c r="AN20" s="9" t="s">
        <v>278</v>
      </c>
      <c r="AO20" s="9" t="s">
        <v>278</v>
      </c>
      <c r="AP20" s="12" t="s">
        <v>278</v>
      </c>
      <c r="AQ20" s="12" t="s">
        <v>278</v>
      </c>
    </row>
    <row r="21" spans="1:43" ht="150" x14ac:dyDescent="0.25">
      <c r="A21" s="13" t="s">
        <v>523</v>
      </c>
      <c r="B21" s="13">
        <v>0</v>
      </c>
      <c r="C21" s="13">
        <v>0</v>
      </c>
      <c r="D21" s="13">
        <v>0</v>
      </c>
      <c r="E21" s="13">
        <v>0</v>
      </c>
      <c r="F21" s="13">
        <v>0</v>
      </c>
      <c r="G21" s="13">
        <v>0</v>
      </c>
      <c r="H21" s="13">
        <v>0</v>
      </c>
      <c r="I21" s="13">
        <v>0</v>
      </c>
      <c r="J21" s="13">
        <v>0</v>
      </c>
      <c r="K21" s="13">
        <v>0</v>
      </c>
      <c r="L21" s="13" t="s">
        <v>196</v>
      </c>
      <c r="M21" s="8" t="s">
        <v>365</v>
      </c>
      <c r="N21" s="9" t="s">
        <v>366</v>
      </c>
      <c r="O21" s="10" t="s">
        <v>526</v>
      </c>
      <c r="P21" s="10" t="s">
        <v>320</v>
      </c>
      <c r="Q21" s="10" t="s">
        <v>527</v>
      </c>
      <c r="R21" s="9" t="s">
        <v>367</v>
      </c>
      <c r="S21" s="9">
        <v>2</v>
      </c>
      <c r="T21" s="10" t="s">
        <v>322</v>
      </c>
      <c r="U21" s="9">
        <v>5</v>
      </c>
      <c r="V21" s="10" t="s">
        <v>287</v>
      </c>
      <c r="W21" s="9">
        <v>10</v>
      </c>
      <c r="X21" s="10" t="s">
        <v>288</v>
      </c>
      <c r="Y21" s="11" t="s">
        <v>38</v>
      </c>
      <c r="Z21" s="8" t="s">
        <v>571</v>
      </c>
      <c r="AA21" s="9" t="s">
        <v>203</v>
      </c>
      <c r="AB21" s="9" t="s">
        <v>369</v>
      </c>
      <c r="AC21" s="9" t="s">
        <v>175</v>
      </c>
      <c r="AD21" s="9" t="s">
        <v>370</v>
      </c>
      <c r="AE21" s="12" t="s">
        <v>371</v>
      </c>
      <c r="AF21" s="13" t="s">
        <v>278</v>
      </c>
      <c r="AG21" s="9" t="s">
        <v>278</v>
      </c>
      <c r="AH21" s="9" t="s">
        <v>278</v>
      </c>
      <c r="AI21" s="9" t="s">
        <v>278</v>
      </c>
      <c r="AJ21" s="9" t="s">
        <v>278</v>
      </c>
      <c r="AK21" s="12" t="s">
        <v>278</v>
      </c>
      <c r="AL21" s="8" t="s">
        <v>278</v>
      </c>
      <c r="AM21" s="9" t="s">
        <v>278</v>
      </c>
      <c r="AN21" s="9" t="s">
        <v>278</v>
      </c>
      <c r="AO21" s="9" t="s">
        <v>278</v>
      </c>
      <c r="AP21" s="12" t="s">
        <v>278</v>
      </c>
      <c r="AQ21" s="12" t="s">
        <v>278</v>
      </c>
    </row>
    <row r="22" spans="1:43" ht="150" x14ac:dyDescent="0.25">
      <c r="A22" s="13">
        <v>0</v>
      </c>
      <c r="B22" s="13">
        <v>0</v>
      </c>
      <c r="C22" s="13">
        <v>0</v>
      </c>
      <c r="D22" s="13">
        <v>0</v>
      </c>
      <c r="E22" s="13">
        <v>0</v>
      </c>
      <c r="F22" s="13">
        <v>0</v>
      </c>
      <c r="G22" s="13">
        <v>0</v>
      </c>
      <c r="H22" s="13">
        <v>0</v>
      </c>
      <c r="I22" s="13">
        <v>0</v>
      </c>
      <c r="J22" s="13">
        <v>0</v>
      </c>
      <c r="K22" s="13">
        <v>0</v>
      </c>
      <c r="L22" s="13" t="s">
        <v>328</v>
      </c>
      <c r="M22" s="8" t="s">
        <v>365</v>
      </c>
      <c r="N22" s="9" t="s">
        <v>601</v>
      </c>
      <c r="O22" s="10" t="s">
        <v>526</v>
      </c>
      <c r="P22" s="10" t="s">
        <v>338</v>
      </c>
      <c r="Q22" s="10" t="s">
        <v>593</v>
      </c>
      <c r="R22" s="9" t="s">
        <v>373</v>
      </c>
      <c r="S22" s="9">
        <v>3</v>
      </c>
      <c r="T22" s="10" t="s">
        <v>340</v>
      </c>
      <c r="U22" s="9">
        <v>5</v>
      </c>
      <c r="V22" s="10" t="s">
        <v>287</v>
      </c>
      <c r="W22" s="9">
        <v>15</v>
      </c>
      <c r="X22" s="10" t="s">
        <v>288</v>
      </c>
      <c r="Y22" s="11" t="s">
        <v>38</v>
      </c>
      <c r="Z22" s="8" t="s">
        <v>374</v>
      </c>
      <c r="AA22" s="9" t="s">
        <v>375</v>
      </c>
      <c r="AB22" s="9" t="s">
        <v>376</v>
      </c>
      <c r="AC22" s="9" t="s">
        <v>238</v>
      </c>
      <c r="AD22" s="9" t="s">
        <v>377</v>
      </c>
      <c r="AE22" s="12" t="s">
        <v>378</v>
      </c>
      <c r="AF22" s="13" t="s">
        <v>278</v>
      </c>
      <c r="AG22" s="9" t="s">
        <v>278</v>
      </c>
      <c r="AH22" s="9" t="s">
        <v>278</v>
      </c>
      <c r="AI22" s="9" t="s">
        <v>278</v>
      </c>
      <c r="AJ22" s="9" t="s">
        <v>278</v>
      </c>
      <c r="AK22" s="12" t="s">
        <v>278</v>
      </c>
      <c r="AL22" s="8" t="s">
        <v>278</v>
      </c>
      <c r="AM22" s="9" t="s">
        <v>278</v>
      </c>
      <c r="AN22" s="9" t="s">
        <v>278</v>
      </c>
      <c r="AO22" s="9" t="s">
        <v>278</v>
      </c>
      <c r="AP22" s="12" t="s">
        <v>278</v>
      </c>
      <c r="AQ22" s="12" t="s">
        <v>278</v>
      </c>
    </row>
    <row r="23" spans="1:43" ht="165" x14ac:dyDescent="0.25">
      <c r="A23" s="13" t="s">
        <v>523</v>
      </c>
      <c r="B23" s="13">
        <v>0</v>
      </c>
      <c r="C23" s="13">
        <v>0</v>
      </c>
      <c r="D23" s="13">
        <v>0</v>
      </c>
      <c r="E23" s="13">
        <v>0</v>
      </c>
      <c r="F23" s="13">
        <v>0</v>
      </c>
      <c r="G23" s="13">
        <v>0</v>
      </c>
      <c r="H23" s="13">
        <v>0</v>
      </c>
      <c r="I23" s="13">
        <v>0</v>
      </c>
      <c r="J23" s="13">
        <v>0</v>
      </c>
      <c r="K23" s="13">
        <v>0</v>
      </c>
      <c r="L23" s="13" t="s">
        <v>17</v>
      </c>
      <c r="M23" s="8" t="s">
        <v>504</v>
      </c>
      <c r="N23" s="9" t="s">
        <v>572</v>
      </c>
      <c r="O23" s="10" t="s">
        <v>526</v>
      </c>
      <c r="P23" s="10" t="s">
        <v>320</v>
      </c>
      <c r="Q23" s="10" t="s">
        <v>527</v>
      </c>
      <c r="R23" s="9" t="s">
        <v>573</v>
      </c>
      <c r="S23" s="9">
        <v>1</v>
      </c>
      <c r="T23" s="10" t="s">
        <v>272</v>
      </c>
      <c r="U23" s="9">
        <v>5</v>
      </c>
      <c r="V23" s="10" t="s">
        <v>287</v>
      </c>
      <c r="W23" s="9">
        <v>5</v>
      </c>
      <c r="X23" s="10" t="s">
        <v>288</v>
      </c>
      <c r="Y23" s="11" t="s">
        <v>38</v>
      </c>
      <c r="Z23" s="8" t="s">
        <v>574</v>
      </c>
      <c r="AA23" s="9" t="s">
        <v>575</v>
      </c>
      <c r="AB23" s="9" t="s">
        <v>576</v>
      </c>
      <c r="AC23" s="9" t="s">
        <v>532</v>
      </c>
      <c r="AD23" s="9" t="s">
        <v>577</v>
      </c>
      <c r="AE23" s="12" t="s">
        <v>578</v>
      </c>
      <c r="AF23" s="13" t="s">
        <v>294</v>
      </c>
      <c r="AG23" s="9" t="s">
        <v>278</v>
      </c>
      <c r="AH23" s="9" t="s">
        <v>278</v>
      </c>
      <c r="AI23" s="9" t="s">
        <v>278</v>
      </c>
      <c r="AJ23" s="9" t="s">
        <v>278</v>
      </c>
      <c r="AK23" s="12" t="s">
        <v>278</v>
      </c>
      <c r="AL23" s="8" t="s">
        <v>278</v>
      </c>
      <c r="AM23" s="9" t="s">
        <v>278</v>
      </c>
      <c r="AN23" s="9" t="s">
        <v>278</v>
      </c>
      <c r="AO23" s="9" t="s">
        <v>278</v>
      </c>
      <c r="AP23" s="12" t="s">
        <v>278</v>
      </c>
      <c r="AQ23" s="12" t="s">
        <v>278</v>
      </c>
    </row>
    <row r="24" spans="1:43" ht="135" x14ac:dyDescent="0.25">
      <c r="A24" s="13" t="s">
        <v>523</v>
      </c>
      <c r="B24" s="13">
        <v>0</v>
      </c>
      <c r="C24" s="13">
        <v>0</v>
      </c>
      <c r="D24" s="13">
        <v>0</v>
      </c>
      <c r="E24" s="13">
        <v>0</v>
      </c>
      <c r="F24" s="13">
        <v>0</v>
      </c>
      <c r="G24" s="13">
        <v>0</v>
      </c>
      <c r="H24" s="13">
        <v>0</v>
      </c>
      <c r="I24" s="13">
        <v>0</v>
      </c>
      <c r="J24" s="13">
        <v>0</v>
      </c>
      <c r="K24" s="13">
        <v>0</v>
      </c>
      <c r="L24" s="13" t="s">
        <v>386</v>
      </c>
      <c r="M24" s="8" t="s">
        <v>501</v>
      </c>
      <c r="N24" s="9" t="s">
        <v>579</v>
      </c>
      <c r="O24" s="10" t="s">
        <v>526</v>
      </c>
      <c r="P24" s="10" t="s">
        <v>320</v>
      </c>
      <c r="Q24" s="10" t="s">
        <v>527</v>
      </c>
      <c r="R24" s="9" t="s">
        <v>580</v>
      </c>
      <c r="S24" s="9">
        <v>4</v>
      </c>
      <c r="T24" s="10" t="s">
        <v>334</v>
      </c>
      <c r="U24" s="9">
        <v>4</v>
      </c>
      <c r="V24" s="10" t="s">
        <v>273</v>
      </c>
      <c r="W24" s="9">
        <v>16</v>
      </c>
      <c r="X24" s="10" t="s">
        <v>288</v>
      </c>
      <c r="Y24" s="11" t="s">
        <v>38</v>
      </c>
      <c r="Z24" s="8" t="s">
        <v>581</v>
      </c>
      <c r="AA24" s="9" t="s">
        <v>382</v>
      </c>
      <c r="AB24" s="9" t="s">
        <v>582</v>
      </c>
      <c r="AC24" s="9" t="s">
        <v>446</v>
      </c>
      <c r="AD24" s="9" t="s">
        <v>583</v>
      </c>
      <c r="AE24" s="12" t="s">
        <v>584</v>
      </c>
      <c r="AF24" s="13" t="s">
        <v>585</v>
      </c>
      <c r="AG24" s="9" t="s">
        <v>586</v>
      </c>
      <c r="AH24" s="9" t="s">
        <v>587</v>
      </c>
      <c r="AI24" s="9" t="s">
        <v>588</v>
      </c>
      <c r="AJ24" s="9" t="s">
        <v>589</v>
      </c>
      <c r="AK24" s="12" t="s">
        <v>590</v>
      </c>
      <c r="AL24" s="8" t="s">
        <v>278</v>
      </c>
      <c r="AM24" s="9" t="s">
        <v>278</v>
      </c>
      <c r="AN24" s="9" t="s">
        <v>278</v>
      </c>
      <c r="AO24" s="9" t="s">
        <v>278</v>
      </c>
      <c r="AP24" s="12" t="s">
        <v>278</v>
      </c>
      <c r="AQ24" s="12" t="s">
        <v>278</v>
      </c>
    </row>
    <row r="25" spans="1:43" ht="135" x14ac:dyDescent="0.25">
      <c r="A25" s="13">
        <v>0</v>
      </c>
      <c r="B25" s="13">
        <v>0</v>
      </c>
      <c r="C25" s="13">
        <v>0</v>
      </c>
      <c r="D25" s="13">
        <v>0</v>
      </c>
      <c r="E25" s="13">
        <v>0</v>
      </c>
      <c r="F25" s="13">
        <v>0</v>
      </c>
      <c r="G25" s="13">
        <v>0</v>
      </c>
      <c r="H25" s="13">
        <v>0</v>
      </c>
      <c r="I25" s="13">
        <v>0</v>
      </c>
      <c r="J25" s="13">
        <v>0</v>
      </c>
      <c r="K25" s="13">
        <v>0</v>
      </c>
      <c r="L25" s="13" t="s">
        <v>196</v>
      </c>
      <c r="M25" s="8" t="s">
        <v>427</v>
      </c>
      <c r="N25" s="9" t="s">
        <v>430</v>
      </c>
      <c r="O25" s="10" t="s">
        <v>526</v>
      </c>
      <c r="P25" s="10" t="s">
        <v>338</v>
      </c>
      <c r="Q25" s="10" t="s">
        <v>593</v>
      </c>
      <c r="R25" s="9" t="s">
        <v>602</v>
      </c>
      <c r="S25" s="9">
        <v>2</v>
      </c>
      <c r="T25" s="10" t="s">
        <v>322</v>
      </c>
      <c r="U25" s="9">
        <v>5</v>
      </c>
      <c r="V25" s="10" t="s">
        <v>287</v>
      </c>
      <c r="W25" s="9">
        <v>10</v>
      </c>
      <c r="X25" s="10" t="s">
        <v>288</v>
      </c>
      <c r="Y25" s="11" t="s">
        <v>38</v>
      </c>
      <c r="Z25" s="8" t="s">
        <v>434</v>
      </c>
      <c r="AA25" s="9" t="s">
        <v>435</v>
      </c>
      <c r="AB25" s="9" t="s">
        <v>436</v>
      </c>
      <c r="AC25" s="9" t="s">
        <v>437</v>
      </c>
      <c r="AD25" s="9" t="s">
        <v>438</v>
      </c>
      <c r="AE25" s="12" t="s">
        <v>439</v>
      </c>
      <c r="AF25" s="13" t="s">
        <v>440</v>
      </c>
      <c r="AG25" s="9" t="s">
        <v>441</v>
      </c>
      <c r="AH25" s="9" t="s">
        <v>436</v>
      </c>
      <c r="AI25" s="9" t="s">
        <v>437</v>
      </c>
      <c r="AJ25" s="9" t="s">
        <v>438</v>
      </c>
      <c r="AK25" s="12" t="s">
        <v>439</v>
      </c>
      <c r="AL25" s="8" t="s">
        <v>278</v>
      </c>
      <c r="AM25" s="9" t="s">
        <v>278</v>
      </c>
      <c r="AN25" s="9" t="s">
        <v>278</v>
      </c>
      <c r="AO25" s="9" t="s">
        <v>278</v>
      </c>
      <c r="AP25" s="12" t="s">
        <v>278</v>
      </c>
      <c r="AQ25" s="12" t="s">
        <v>278</v>
      </c>
    </row>
    <row r="26" spans="1:43" ht="114.75" x14ac:dyDescent="0.25">
      <c r="A26" s="13">
        <v>0</v>
      </c>
      <c r="B26" s="13">
        <v>0</v>
      </c>
      <c r="C26" s="13">
        <v>0</v>
      </c>
      <c r="D26" s="13">
        <v>0</v>
      </c>
      <c r="E26" s="13">
        <v>0</v>
      </c>
      <c r="F26" s="13">
        <v>0</v>
      </c>
      <c r="G26" s="13">
        <v>0</v>
      </c>
      <c r="H26" s="13">
        <v>0</v>
      </c>
      <c r="I26" s="13">
        <v>0</v>
      </c>
      <c r="J26" s="13">
        <v>0</v>
      </c>
      <c r="K26" s="13">
        <v>0</v>
      </c>
      <c r="L26" s="13" t="s">
        <v>196</v>
      </c>
      <c r="M26" s="8" t="s">
        <v>428</v>
      </c>
      <c r="N26" s="9" t="s">
        <v>431</v>
      </c>
      <c r="O26" s="10" t="s">
        <v>526</v>
      </c>
      <c r="P26" s="10" t="s">
        <v>338</v>
      </c>
      <c r="Q26" s="10" t="s">
        <v>593</v>
      </c>
      <c r="R26" s="9" t="s">
        <v>442</v>
      </c>
      <c r="S26" s="9">
        <v>1</v>
      </c>
      <c r="T26" s="10" t="s">
        <v>272</v>
      </c>
      <c r="U26" s="9">
        <v>3</v>
      </c>
      <c r="V26" s="10" t="s">
        <v>363</v>
      </c>
      <c r="W26" s="9">
        <v>3</v>
      </c>
      <c r="X26" s="10" t="s">
        <v>363</v>
      </c>
      <c r="Y26" s="11" t="s">
        <v>38</v>
      </c>
      <c r="Z26" s="8" t="s">
        <v>443</v>
      </c>
      <c r="AA26" s="9" t="s">
        <v>444</v>
      </c>
      <c r="AB26" s="9" t="s">
        <v>445</v>
      </c>
      <c r="AC26" s="9" t="s">
        <v>446</v>
      </c>
      <c r="AD26" s="9" t="s">
        <v>447</v>
      </c>
      <c r="AE26" s="12" t="s">
        <v>448</v>
      </c>
      <c r="AF26" s="13" t="s">
        <v>278</v>
      </c>
      <c r="AG26" s="9" t="s">
        <v>278</v>
      </c>
      <c r="AH26" s="9" t="s">
        <v>278</v>
      </c>
      <c r="AI26" s="9" t="s">
        <v>278</v>
      </c>
      <c r="AJ26" s="9" t="s">
        <v>278</v>
      </c>
      <c r="AK26" s="12" t="s">
        <v>278</v>
      </c>
      <c r="AL26" s="8" t="s">
        <v>278</v>
      </c>
      <c r="AM26" s="9" t="s">
        <v>278</v>
      </c>
      <c r="AN26" s="9" t="s">
        <v>278</v>
      </c>
      <c r="AO26" s="9" t="s">
        <v>278</v>
      </c>
      <c r="AP26" s="12" t="s">
        <v>278</v>
      </c>
      <c r="AQ26" s="12" t="s">
        <v>278</v>
      </c>
    </row>
    <row r="27" spans="1:43" ht="105" x14ac:dyDescent="0.25">
      <c r="A27" s="13">
        <v>0</v>
      </c>
      <c r="B27" s="13">
        <v>0</v>
      </c>
      <c r="C27" s="13">
        <v>0</v>
      </c>
      <c r="D27" s="13">
        <v>0</v>
      </c>
      <c r="E27" s="13">
        <v>0</v>
      </c>
      <c r="F27" s="13">
        <v>0</v>
      </c>
      <c r="G27" s="13">
        <v>0</v>
      </c>
      <c r="H27" s="13">
        <v>0</v>
      </c>
      <c r="I27" s="13">
        <v>0</v>
      </c>
      <c r="J27" s="13">
        <v>0</v>
      </c>
      <c r="K27" s="13">
        <v>0</v>
      </c>
      <c r="L27" s="13" t="s">
        <v>196</v>
      </c>
      <c r="M27" s="8" t="s">
        <v>429</v>
      </c>
      <c r="N27" s="9" t="s">
        <v>432</v>
      </c>
      <c r="O27" s="10" t="s">
        <v>526</v>
      </c>
      <c r="P27" s="10" t="s">
        <v>338</v>
      </c>
      <c r="Q27" s="10" t="s">
        <v>593</v>
      </c>
      <c r="R27" s="9" t="s">
        <v>449</v>
      </c>
      <c r="S27" s="9">
        <v>1</v>
      </c>
      <c r="T27" s="10" t="s">
        <v>272</v>
      </c>
      <c r="U27" s="9">
        <v>5</v>
      </c>
      <c r="V27" s="10" t="s">
        <v>287</v>
      </c>
      <c r="W27" s="9">
        <v>5</v>
      </c>
      <c r="X27" s="10" t="s">
        <v>288</v>
      </c>
      <c r="Y27" s="11" t="s">
        <v>38</v>
      </c>
      <c r="Z27" s="8" t="s">
        <v>450</v>
      </c>
      <c r="AA27" s="9" t="s">
        <v>451</v>
      </c>
      <c r="AB27" s="9" t="s">
        <v>452</v>
      </c>
      <c r="AC27" s="9" t="s">
        <v>453</v>
      </c>
      <c r="AD27" s="9" t="s">
        <v>454</v>
      </c>
      <c r="AE27" s="12" t="s">
        <v>455</v>
      </c>
      <c r="AF27" s="13" t="s">
        <v>278</v>
      </c>
      <c r="AG27" s="9" t="s">
        <v>278</v>
      </c>
      <c r="AH27" s="9" t="s">
        <v>278</v>
      </c>
      <c r="AI27" s="9" t="s">
        <v>278</v>
      </c>
      <c r="AJ27" s="9" t="s">
        <v>278</v>
      </c>
      <c r="AK27" s="12" t="s">
        <v>278</v>
      </c>
      <c r="AL27" s="8" t="s">
        <v>278</v>
      </c>
      <c r="AM27" s="9" t="s">
        <v>278</v>
      </c>
      <c r="AN27" s="9" t="s">
        <v>278</v>
      </c>
      <c r="AO27" s="9" t="s">
        <v>278</v>
      </c>
      <c r="AP27" s="12" t="s">
        <v>278</v>
      </c>
      <c r="AQ27" s="12" t="s">
        <v>278</v>
      </c>
    </row>
    <row r="28" spans="1:43" ht="114.75" x14ac:dyDescent="0.25">
      <c r="A28" s="13">
        <v>0</v>
      </c>
      <c r="B28" s="13">
        <v>0</v>
      </c>
      <c r="C28" s="13">
        <v>0</v>
      </c>
      <c r="D28" s="13">
        <v>0</v>
      </c>
      <c r="E28" s="13">
        <v>0</v>
      </c>
      <c r="F28" s="13">
        <v>0</v>
      </c>
      <c r="G28" s="13">
        <v>0</v>
      </c>
      <c r="H28" s="13">
        <v>0</v>
      </c>
      <c r="I28" s="13">
        <v>0</v>
      </c>
      <c r="J28" s="13">
        <v>0</v>
      </c>
      <c r="K28" s="13">
        <v>0</v>
      </c>
      <c r="L28" s="13" t="s">
        <v>328</v>
      </c>
      <c r="M28" s="8" t="s">
        <v>395</v>
      </c>
      <c r="N28" s="9" t="s">
        <v>396</v>
      </c>
      <c r="O28" s="10" t="s">
        <v>526</v>
      </c>
      <c r="P28" s="10" t="s">
        <v>338</v>
      </c>
      <c r="Q28" s="10" t="s">
        <v>593</v>
      </c>
      <c r="R28" s="9" t="s">
        <v>397</v>
      </c>
      <c r="S28" s="9">
        <v>3</v>
      </c>
      <c r="T28" s="10" t="s">
        <v>340</v>
      </c>
      <c r="U28" s="9">
        <v>5</v>
      </c>
      <c r="V28" s="10" t="s">
        <v>287</v>
      </c>
      <c r="W28" s="9">
        <v>15</v>
      </c>
      <c r="X28" s="10" t="s">
        <v>288</v>
      </c>
      <c r="Y28" s="11" t="s">
        <v>38</v>
      </c>
      <c r="Z28" s="8" t="s">
        <v>398</v>
      </c>
      <c r="AA28" s="9" t="s">
        <v>399</v>
      </c>
      <c r="AB28" s="9" t="s">
        <v>400</v>
      </c>
      <c r="AC28" s="9" t="s">
        <v>238</v>
      </c>
      <c r="AD28" s="9" t="s">
        <v>401</v>
      </c>
      <c r="AE28" s="12" t="s">
        <v>402</v>
      </c>
      <c r="AF28" s="13" t="s">
        <v>278</v>
      </c>
      <c r="AG28" s="9" t="s">
        <v>278</v>
      </c>
      <c r="AH28" s="9" t="s">
        <v>278</v>
      </c>
      <c r="AI28" s="9" t="s">
        <v>278</v>
      </c>
      <c r="AJ28" s="9" t="s">
        <v>278</v>
      </c>
      <c r="AK28" s="12" t="s">
        <v>278</v>
      </c>
      <c r="AL28" s="8" t="s">
        <v>278</v>
      </c>
      <c r="AM28" s="9" t="s">
        <v>278</v>
      </c>
      <c r="AN28" s="9" t="s">
        <v>278</v>
      </c>
      <c r="AO28" s="9" t="s">
        <v>278</v>
      </c>
      <c r="AP28" s="12" t="s">
        <v>278</v>
      </c>
      <c r="AQ28" s="12" t="s">
        <v>278</v>
      </c>
    </row>
    <row r="29" spans="1:43" ht="135" x14ac:dyDescent="0.25">
      <c r="A29" s="13">
        <v>0</v>
      </c>
      <c r="B29" s="13">
        <v>0</v>
      </c>
      <c r="C29" s="13">
        <v>0</v>
      </c>
      <c r="D29" s="13">
        <v>0</v>
      </c>
      <c r="E29" s="13">
        <v>0</v>
      </c>
      <c r="F29" s="13">
        <v>0</v>
      </c>
      <c r="G29" s="13">
        <v>0</v>
      </c>
      <c r="H29" s="13">
        <v>0</v>
      </c>
      <c r="I29" s="13">
        <v>0</v>
      </c>
      <c r="J29" s="13">
        <v>0</v>
      </c>
      <c r="K29" s="13">
        <v>0</v>
      </c>
      <c r="L29" s="13" t="s">
        <v>328</v>
      </c>
      <c r="M29" s="8" t="s">
        <v>403</v>
      </c>
      <c r="N29" s="9" t="s">
        <v>404</v>
      </c>
      <c r="O29" s="10" t="s">
        <v>526</v>
      </c>
      <c r="P29" s="10" t="s">
        <v>338</v>
      </c>
      <c r="Q29" s="10" t="s">
        <v>593</v>
      </c>
      <c r="R29" s="9" t="s">
        <v>405</v>
      </c>
      <c r="S29" s="9">
        <v>3</v>
      </c>
      <c r="T29" s="10" t="s">
        <v>340</v>
      </c>
      <c r="U29" s="9">
        <v>4</v>
      </c>
      <c r="V29" s="10" t="s">
        <v>273</v>
      </c>
      <c r="W29" s="9">
        <v>12</v>
      </c>
      <c r="X29" s="10" t="s">
        <v>288</v>
      </c>
      <c r="Y29" s="11" t="s">
        <v>38</v>
      </c>
      <c r="Z29" s="8" t="s">
        <v>406</v>
      </c>
      <c r="AA29" s="9" t="s">
        <v>603</v>
      </c>
      <c r="AB29" s="9" t="s">
        <v>604</v>
      </c>
      <c r="AC29" s="9" t="s">
        <v>238</v>
      </c>
      <c r="AD29" s="9" t="s">
        <v>409</v>
      </c>
      <c r="AE29" s="12" t="s">
        <v>410</v>
      </c>
      <c r="AF29" s="13" t="s">
        <v>278</v>
      </c>
      <c r="AG29" s="9" t="s">
        <v>278</v>
      </c>
      <c r="AH29" s="9" t="s">
        <v>278</v>
      </c>
      <c r="AI29" s="9" t="s">
        <v>278</v>
      </c>
      <c r="AJ29" s="9" t="s">
        <v>278</v>
      </c>
      <c r="AK29" s="12" t="s">
        <v>278</v>
      </c>
      <c r="AL29" s="8" t="s">
        <v>278</v>
      </c>
      <c r="AM29" s="9" t="s">
        <v>278</v>
      </c>
      <c r="AN29" s="9" t="s">
        <v>278</v>
      </c>
      <c r="AO29" s="9" t="s">
        <v>278</v>
      </c>
      <c r="AP29" s="12" t="s">
        <v>278</v>
      </c>
      <c r="AQ29" s="12" t="s">
        <v>278</v>
      </c>
    </row>
    <row r="30" spans="1:43" ht="114.75" x14ac:dyDescent="0.25">
      <c r="A30" s="13">
        <v>0</v>
      </c>
      <c r="B30" s="13">
        <v>0</v>
      </c>
      <c r="C30" s="13">
        <v>0</v>
      </c>
      <c r="D30" s="13">
        <v>0</v>
      </c>
      <c r="E30" s="13">
        <v>0</v>
      </c>
      <c r="F30" s="13">
        <v>0</v>
      </c>
      <c r="G30" s="13">
        <v>0</v>
      </c>
      <c r="H30" s="13">
        <v>0</v>
      </c>
      <c r="I30" s="13">
        <v>0</v>
      </c>
      <c r="J30" s="13">
        <v>0</v>
      </c>
      <c r="K30" s="13">
        <v>0</v>
      </c>
      <c r="L30" s="13" t="s">
        <v>328</v>
      </c>
      <c r="M30" s="8" t="s">
        <v>411</v>
      </c>
      <c r="N30" s="9" t="s">
        <v>412</v>
      </c>
      <c r="O30" s="10" t="s">
        <v>526</v>
      </c>
      <c r="P30" s="10" t="s">
        <v>338</v>
      </c>
      <c r="Q30" s="10" t="s">
        <v>593</v>
      </c>
      <c r="R30" s="9" t="s">
        <v>413</v>
      </c>
      <c r="S30" s="9">
        <v>3</v>
      </c>
      <c r="T30" s="10" t="s">
        <v>340</v>
      </c>
      <c r="U30" s="9">
        <v>5</v>
      </c>
      <c r="V30" s="10" t="s">
        <v>287</v>
      </c>
      <c r="W30" s="9">
        <v>15</v>
      </c>
      <c r="X30" s="10" t="s">
        <v>288</v>
      </c>
      <c r="Y30" s="11" t="s">
        <v>38</v>
      </c>
      <c r="Z30" s="8" t="s">
        <v>414</v>
      </c>
      <c r="AA30" s="9" t="s">
        <v>415</v>
      </c>
      <c r="AB30" s="9" t="s">
        <v>416</v>
      </c>
      <c r="AC30" s="9" t="s">
        <v>238</v>
      </c>
      <c r="AD30" s="9" t="s">
        <v>417</v>
      </c>
      <c r="AE30" s="12" t="s">
        <v>418</v>
      </c>
      <c r="AF30" s="13" t="s">
        <v>278</v>
      </c>
      <c r="AG30" s="9" t="s">
        <v>278</v>
      </c>
      <c r="AH30" s="9" t="s">
        <v>278</v>
      </c>
      <c r="AI30" s="9" t="s">
        <v>278</v>
      </c>
      <c r="AJ30" s="9" t="s">
        <v>278</v>
      </c>
      <c r="AK30" s="12" t="s">
        <v>278</v>
      </c>
      <c r="AL30" s="8" t="s">
        <v>278</v>
      </c>
      <c r="AM30" s="9" t="s">
        <v>278</v>
      </c>
      <c r="AN30" s="9" t="s">
        <v>278</v>
      </c>
      <c r="AO30" s="9" t="s">
        <v>278</v>
      </c>
      <c r="AP30" s="12" t="s">
        <v>278</v>
      </c>
      <c r="AQ30" s="12" t="s">
        <v>278</v>
      </c>
    </row>
    <row r="31" spans="1:43" ht="180" x14ac:dyDescent="0.25">
      <c r="A31" s="13">
        <v>0</v>
      </c>
      <c r="B31" s="13">
        <v>0</v>
      </c>
      <c r="C31" s="13">
        <v>0</v>
      </c>
      <c r="D31" s="13">
        <v>0</v>
      </c>
      <c r="E31" s="13">
        <v>0</v>
      </c>
      <c r="F31" s="13">
        <v>0</v>
      </c>
      <c r="G31" s="13">
        <v>0</v>
      </c>
      <c r="H31" s="13">
        <v>0</v>
      </c>
      <c r="I31" s="13">
        <v>0</v>
      </c>
      <c r="J31" s="13">
        <v>0</v>
      </c>
      <c r="K31" s="13">
        <v>0</v>
      </c>
      <c r="L31" s="13" t="s">
        <v>328</v>
      </c>
      <c r="M31" s="8" t="s">
        <v>419</v>
      </c>
      <c r="N31" s="9" t="s">
        <v>420</v>
      </c>
      <c r="O31" s="10" t="s">
        <v>526</v>
      </c>
      <c r="P31" s="10" t="s">
        <v>338</v>
      </c>
      <c r="Q31" s="10" t="s">
        <v>593</v>
      </c>
      <c r="R31" s="9" t="s">
        <v>421</v>
      </c>
      <c r="S31" s="9">
        <v>3</v>
      </c>
      <c r="T31" s="10" t="s">
        <v>340</v>
      </c>
      <c r="U31" s="9">
        <v>4</v>
      </c>
      <c r="V31" s="10" t="s">
        <v>273</v>
      </c>
      <c r="W31" s="9">
        <v>12</v>
      </c>
      <c r="X31" s="10" t="s">
        <v>288</v>
      </c>
      <c r="Y31" s="11" t="s">
        <v>38</v>
      </c>
      <c r="Z31" s="8" t="s">
        <v>422</v>
      </c>
      <c r="AA31" s="9" t="s">
        <v>605</v>
      </c>
      <c r="AB31" s="9" t="s">
        <v>424</v>
      </c>
      <c r="AC31" s="9" t="s">
        <v>238</v>
      </c>
      <c r="AD31" s="9" t="s">
        <v>425</v>
      </c>
      <c r="AE31" s="12" t="s">
        <v>426</v>
      </c>
      <c r="AF31" s="13" t="s">
        <v>278</v>
      </c>
      <c r="AG31" s="9" t="s">
        <v>278</v>
      </c>
      <c r="AH31" s="9" t="s">
        <v>278</v>
      </c>
      <c r="AI31" s="9" t="s">
        <v>278</v>
      </c>
      <c r="AJ31" s="9" t="s">
        <v>278</v>
      </c>
      <c r="AK31" s="12" t="s">
        <v>278</v>
      </c>
      <c r="AL31" s="8" t="s">
        <v>278</v>
      </c>
      <c r="AM31" s="9" t="s">
        <v>278</v>
      </c>
      <c r="AN31" s="9" t="s">
        <v>278</v>
      </c>
      <c r="AO31" s="9" t="s">
        <v>278</v>
      </c>
      <c r="AP31" s="12" t="s">
        <v>278</v>
      </c>
      <c r="AQ31" s="12" t="s">
        <v>278</v>
      </c>
    </row>
    <row r="32" spans="1:43" x14ac:dyDescent="0.25">
      <c r="O32" s="131"/>
      <c r="P32" s="131"/>
      <c r="Q32" s="131"/>
      <c r="T32" s="131"/>
      <c r="V32" s="131"/>
      <c r="X32" s="131"/>
      <c r="Y32" s="131"/>
      <c r="AQ32" s="12">
        <v>0</v>
      </c>
    </row>
    <row r="33" spans="15:43" x14ac:dyDescent="0.25">
      <c r="O33" s="131"/>
      <c r="P33" s="131"/>
      <c r="Q33" s="131"/>
      <c r="T33" s="131"/>
      <c r="V33" s="131"/>
      <c r="X33" s="131"/>
      <c r="Y33" s="131"/>
      <c r="AQ33" s="12">
        <v>0</v>
      </c>
    </row>
    <row r="34" spans="15:43" x14ac:dyDescent="0.25">
      <c r="O34" s="131"/>
      <c r="P34" s="131"/>
      <c r="Q34" s="131"/>
      <c r="T34" s="131"/>
      <c r="V34" s="131"/>
      <c r="X34" s="131"/>
      <c r="Y34" s="131"/>
    </row>
    <row r="35" spans="15:43" x14ac:dyDescent="0.25">
      <c r="O35" s="131"/>
      <c r="P35" s="131"/>
      <c r="Q35" s="131"/>
      <c r="T35" s="131"/>
      <c r="V35" s="131"/>
      <c r="X35" s="131"/>
      <c r="Y35" s="131"/>
    </row>
  </sheetData>
  <mergeCells count="2">
    <mergeCell ref="S1:T1"/>
    <mergeCell ref="U1:V1"/>
  </mergeCells>
  <conditionalFormatting sqref="X32:X35 X1">
    <cfRule type="cellIs" dxfId="50" priority="5" operator="equal">
      <formula>"""Bajo"""</formula>
    </cfRule>
    <cfRule type="cellIs" dxfId="49" priority="6" operator="equal">
      <formula>"""Moderado"""</formula>
    </cfRule>
    <cfRule type="cellIs" dxfId="48" priority="7" operator="equal">
      <formula>"Alto"</formula>
    </cfRule>
    <cfRule type="cellIs" dxfId="47" priority="8" operator="equal">
      <formula>"Extremo"</formula>
    </cfRule>
  </conditionalFormatting>
  <conditionalFormatting sqref="O1:O35">
    <cfRule type="cellIs" dxfId="46" priority="9" operator="equal">
      <formula>"borrador"</formula>
    </cfRule>
    <cfRule type="cellIs" dxfId="45" priority="10" operator="equal">
      <formula>"No"</formula>
    </cfRule>
    <cfRule type="cellIs" dxfId="44" priority="11" operator="equal">
      <formula>"Si"</formula>
    </cfRule>
  </conditionalFormatting>
  <conditionalFormatting sqref="X2:X31">
    <cfRule type="cellIs" dxfId="43" priority="1" operator="equal">
      <formula>"""Bajo"""</formula>
    </cfRule>
    <cfRule type="cellIs" dxfId="42" priority="2" operator="equal">
      <formula>"Moderado"</formula>
    </cfRule>
    <cfRule type="cellIs" dxfId="41" priority="3" operator="equal">
      <formula>"Alto"</formula>
    </cfRule>
    <cfRule type="cellIs" dxfId="40" priority="4" operator="equal">
      <formula>"Extremo"</formula>
    </cfRule>
  </conditionalFormatting>
  <dataValidations count="1">
    <dataValidation type="list" allowBlank="1" showInputMessage="1" showErrorMessage="1" sqref="O1:O35" xr:uid="{CEBEBCF3-5A07-4D1D-92C2-691A0EA25B39}">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4&amp;C MAPA DE RIESGOS DE INSTITUCIONAL 2020&amp;R&amp;P de &amp;N</oddHeader>
    <oddFooter>&amp;RPARTICIPANTES:</oddFooter>
  </headerFooter>
  <colBreaks count="2" manualBreakCount="2">
    <brk id="11" max="1048575" man="1"/>
    <brk id="31" max="3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33F7A-91BA-452F-B41C-6B151F98EC51}">
  <dimension ref="A1:AQ35"/>
  <sheetViews>
    <sheetView zoomScale="50" zoomScaleNormal="50" zoomScaleSheetLayoutView="30" workbookViewId="0">
      <pane ySplit="1" topLeftCell="A2" activePane="bottomLeft" state="frozen"/>
      <selection activeCell="B1" sqref="B1:C1"/>
      <selection pane="bottomLeft" activeCell="B1" sqref="B1:C1"/>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4" t="s">
        <v>510</v>
      </c>
      <c r="B1" s="4" t="s">
        <v>511</v>
      </c>
      <c r="C1" s="4" t="s">
        <v>512</v>
      </c>
      <c r="D1" s="4" t="s">
        <v>513</v>
      </c>
      <c r="E1" s="4" t="s">
        <v>514</v>
      </c>
      <c r="F1" s="4" t="s">
        <v>515</v>
      </c>
      <c r="G1" s="4" t="s">
        <v>516</v>
      </c>
      <c r="H1" s="4" t="s">
        <v>517</v>
      </c>
      <c r="I1" s="4" t="s">
        <v>518</v>
      </c>
      <c r="J1" s="4" t="s">
        <v>519</v>
      </c>
      <c r="K1" s="4" t="s">
        <v>520</v>
      </c>
      <c r="L1" s="4" t="s">
        <v>1</v>
      </c>
      <c r="M1" s="1" t="s">
        <v>3</v>
      </c>
      <c r="N1" s="132" t="s">
        <v>259</v>
      </c>
      <c r="O1" s="127" t="s">
        <v>521</v>
      </c>
      <c r="P1" s="127" t="s">
        <v>5</v>
      </c>
      <c r="Q1" s="127" t="s">
        <v>522</v>
      </c>
      <c r="R1" s="1" t="s">
        <v>260</v>
      </c>
      <c r="S1" s="227" t="s">
        <v>7</v>
      </c>
      <c r="T1" s="227"/>
      <c r="U1" s="227" t="s">
        <v>8</v>
      </c>
      <c r="V1" s="227"/>
      <c r="W1" s="1" t="s">
        <v>261</v>
      </c>
      <c r="X1" s="127" t="s">
        <v>262</v>
      </c>
      <c r="Y1" s="3" t="s">
        <v>10</v>
      </c>
      <c r="Z1" s="4" t="s">
        <v>263</v>
      </c>
      <c r="AA1" s="1" t="s">
        <v>12</v>
      </c>
      <c r="AB1" s="1" t="s">
        <v>13</v>
      </c>
      <c r="AC1" s="1" t="s">
        <v>14</v>
      </c>
      <c r="AD1" s="1" t="s">
        <v>264</v>
      </c>
      <c r="AE1" s="5" t="s">
        <v>265</v>
      </c>
      <c r="AF1" s="6" t="s">
        <v>266</v>
      </c>
      <c r="AG1" s="1" t="s">
        <v>12</v>
      </c>
      <c r="AH1" s="1" t="s">
        <v>13</v>
      </c>
      <c r="AI1" s="1" t="s">
        <v>14</v>
      </c>
      <c r="AJ1" s="1" t="s">
        <v>264</v>
      </c>
      <c r="AK1" s="7" t="s">
        <v>265</v>
      </c>
      <c r="AL1" s="4" t="s">
        <v>267</v>
      </c>
      <c r="AM1" s="1" t="s">
        <v>12</v>
      </c>
      <c r="AN1" s="1" t="s">
        <v>13</v>
      </c>
      <c r="AO1" s="1" t="s">
        <v>14</v>
      </c>
      <c r="AP1" s="5" t="s">
        <v>264</v>
      </c>
      <c r="AQ1" s="5" t="s">
        <v>265</v>
      </c>
    </row>
    <row r="2" spans="1:43" ht="195" x14ac:dyDescent="0.25">
      <c r="A2" s="13" t="s">
        <v>523</v>
      </c>
      <c r="B2" s="13">
        <v>0</v>
      </c>
      <c r="C2" s="13">
        <v>0</v>
      </c>
      <c r="D2" s="13">
        <v>0</v>
      </c>
      <c r="E2" s="13">
        <v>0</v>
      </c>
      <c r="F2" s="13">
        <v>0</v>
      </c>
      <c r="G2" s="13">
        <v>0</v>
      </c>
      <c r="H2" s="13">
        <v>0</v>
      </c>
      <c r="I2" s="13">
        <v>0</v>
      </c>
      <c r="J2" s="13">
        <v>0</v>
      </c>
      <c r="K2" s="13">
        <v>0</v>
      </c>
      <c r="L2" s="13" t="s">
        <v>17</v>
      </c>
      <c r="M2" s="8" t="s">
        <v>295</v>
      </c>
      <c r="N2" s="9" t="s">
        <v>296</v>
      </c>
      <c r="O2" s="10" t="s">
        <v>526</v>
      </c>
      <c r="P2" s="10" t="s">
        <v>270</v>
      </c>
      <c r="Q2" s="10" t="s">
        <v>591</v>
      </c>
      <c r="R2" s="9" t="s">
        <v>222</v>
      </c>
      <c r="S2" s="9">
        <v>1</v>
      </c>
      <c r="T2" s="10" t="s">
        <v>272</v>
      </c>
      <c r="U2" s="9">
        <v>5</v>
      </c>
      <c r="V2" s="10" t="s">
        <v>287</v>
      </c>
      <c r="W2" s="9">
        <v>5</v>
      </c>
      <c r="X2" s="10" t="s">
        <v>288</v>
      </c>
      <c r="Y2" s="11" t="s">
        <v>38</v>
      </c>
      <c r="Z2" s="8" t="s">
        <v>297</v>
      </c>
      <c r="AA2" s="9" t="s">
        <v>28</v>
      </c>
      <c r="AB2" s="9" t="s">
        <v>224</v>
      </c>
      <c r="AC2" s="9" t="s">
        <v>225</v>
      </c>
      <c r="AD2" s="9" t="s">
        <v>298</v>
      </c>
      <c r="AE2" s="12" t="s">
        <v>299</v>
      </c>
      <c r="AF2" s="13" t="s">
        <v>300</v>
      </c>
      <c r="AG2" s="9" t="s">
        <v>301</v>
      </c>
      <c r="AH2" s="9" t="s">
        <v>302</v>
      </c>
      <c r="AI2" s="9" t="s">
        <v>225</v>
      </c>
      <c r="AJ2" s="9" t="s">
        <v>303</v>
      </c>
      <c r="AK2" s="12" t="s">
        <v>304</v>
      </c>
      <c r="AL2" s="8" t="s">
        <v>305</v>
      </c>
      <c r="AM2" s="9" t="s">
        <v>232</v>
      </c>
      <c r="AN2" s="9" t="s">
        <v>233</v>
      </c>
      <c r="AO2" s="9" t="s">
        <v>225</v>
      </c>
      <c r="AP2" s="12" t="s">
        <v>306</v>
      </c>
      <c r="AQ2" s="12" t="s">
        <v>307</v>
      </c>
    </row>
    <row r="3" spans="1:43" ht="315" x14ac:dyDescent="0.25">
      <c r="A3" s="13">
        <v>0</v>
      </c>
      <c r="B3" s="13">
        <v>0</v>
      </c>
      <c r="C3" s="13">
        <v>0</v>
      </c>
      <c r="D3" s="13">
        <v>0</v>
      </c>
      <c r="E3" s="13">
        <v>0</v>
      </c>
      <c r="F3" s="13">
        <v>0</v>
      </c>
      <c r="G3" s="13">
        <v>0</v>
      </c>
      <c r="H3" s="13">
        <v>0</v>
      </c>
      <c r="I3" s="13">
        <v>0</v>
      </c>
      <c r="J3" s="13">
        <v>0</v>
      </c>
      <c r="K3" s="13">
        <v>0</v>
      </c>
      <c r="L3" s="13" t="s">
        <v>17</v>
      </c>
      <c r="M3" s="8" t="s">
        <v>336</v>
      </c>
      <c r="N3" s="9" t="s">
        <v>592</v>
      </c>
      <c r="O3" s="10" t="s">
        <v>526</v>
      </c>
      <c r="P3" s="10" t="s">
        <v>338</v>
      </c>
      <c r="Q3" s="10" t="s">
        <v>593</v>
      </c>
      <c r="R3" s="9" t="s">
        <v>594</v>
      </c>
      <c r="S3" s="9">
        <v>3</v>
      </c>
      <c r="T3" s="10" t="s">
        <v>340</v>
      </c>
      <c r="U3" s="9">
        <v>4</v>
      </c>
      <c r="V3" s="10" t="s">
        <v>273</v>
      </c>
      <c r="W3" s="9">
        <v>12</v>
      </c>
      <c r="X3" s="10" t="s">
        <v>288</v>
      </c>
      <c r="Y3" s="11" t="s">
        <v>38</v>
      </c>
      <c r="Z3" s="8" t="s">
        <v>341</v>
      </c>
      <c r="AA3" s="9" t="s">
        <v>40</v>
      </c>
      <c r="AB3" s="9" t="s">
        <v>41</v>
      </c>
      <c r="AC3" s="9" t="s">
        <v>238</v>
      </c>
      <c r="AD3" s="9" t="s">
        <v>342</v>
      </c>
      <c r="AE3" s="12" t="s">
        <v>43</v>
      </c>
      <c r="AF3" s="13" t="s">
        <v>343</v>
      </c>
      <c r="AG3" s="9" t="s">
        <v>46</v>
      </c>
      <c r="AH3" s="9" t="s">
        <v>47</v>
      </c>
      <c r="AI3" s="9" t="s">
        <v>48</v>
      </c>
      <c r="AJ3" s="9" t="s">
        <v>344</v>
      </c>
      <c r="AK3" s="12" t="s">
        <v>345</v>
      </c>
      <c r="AL3" s="8" t="s">
        <v>278</v>
      </c>
      <c r="AM3" s="9" t="s">
        <v>278</v>
      </c>
      <c r="AN3" s="9" t="s">
        <v>278</v>
      </c>
      <c r="AO3" s="9" t="s">
        <v>278</v>
      </c>
      <c r="AP3" s="12" t="s">
        <v>278</v>
      </c>
      <c r="AQ3" s="12" t="s">
        <v>278</v>
      </c>
    </row>
    <row r="4" spans="1:43" ht="405" x14ac:dyDescent="0.25">
      <c r="A4" s="13">
        <v>0</v>
      </c>
      <c r="B4" s="13">
        <v>0</v>
      </c>
      <c r="C4" s="13">
        <v>0</v>
      </c>
      <c r="D4" s="13">
        <v>0</v>
      </c>
      <c r="E4" s="13">
        <v>0</v>
      </c>
      <c r="F4" s="13">
        <v>0</v>
      </c>
      <c r="G4" s="13">
        <v>0</v>
      </c>
      <c r="H4" s="13">
        <v>0</v>
      </c>
      <c r="I4" s="13">
        <v>0</v>
      </c>
      <c r="J4" s="13">
        <v>0</v>
      </c>
      <c r="K4" s="13">
        <v>0</v>
      </c>
      <c r="L4" s="13" t="s">
        <v>17</v>
      </c>
      <c r="M4" s="8" t="s">
        <v>379</v>
      </c>
      <c r="N4" s="9" t="s">
        <v>380</v>
      </c>
      <c r="O4" s="10" t="s">
        <v>526</v>
      </c>
      <c r="P4" s="10" t="s">
        <v>338</v>
      </c>
      <c r="Q4" s="10" t="s">
        <v>593</v>
      </c>
      <c r="R4" s="9" t="s">
        <v>52</v>
      </c>
      <c r="S4" s="9">
        <v>1</v>
      </c>
      <c r="T4" s="10" t="s">
        <v>272</v>
      </c>
      <c r="U4" s="9">
        <v>4</v>
      </c>
      <c r="V4" s="10" t="s">
        <v>273</v>
      </c>
      <c r="W4" s="9">
        <v>4</v>
      </c>
      <c r="X4" s="10" t="s">
        <v>274</v>
      </c>
      <c r="Y4" s="11" t="s">
        <v>38</v>
      </c>
      <c r="Z4" s="8" t="s">
        <v>381</v>
      </c>
      <c r="AA4" s="9" t="s">
        <v>382</v>
      </c>
      <c r="AB4" s="9" t="s">
        <v>383</v>
      </c>
      <c r="AC4" s="9" t="s">
        <v>238</v>
      </c>
      <c r="AD4" s="9">
        <v>0</v>
      </c>
      <c r="AE4" s="12" t="s">
        <v>595</v>
      </c>
      <c r="AF4" s="13" t="s">
        <v>596</v>
      </c>
      <c r="AG4" s="9" t="s">
        <v>60</v>
      </c>
      <c r="AH4" s="9" t="s">
        <v>61</v>
      </c>
      <c r="AI4" s="9" t="s">
        <v>62</v>
      </c>
      <c r="AJ4" s="9" t="s">
        <v>385</v>
      </c>
      <c r="AK4" s="12" t="s">
        <v>345</v>
      </c>
      <c r="AL4" s="8" t="s">
        <v>278</v>
      </c>
      <c r="AM4" s="9" t="s">
        <v>278</v>
      </c>
      <c r="AN4" s="9" t="s">
        <v>278</v>
      </c>
      <c r="AO4" s="9" t="s">
        <v>278</v>
      </c>
      <c r="AP4" s="12" t="s">
        <v>278</v>
      </c>
      <c r="AQ4" s="12" t="s">
        <v>278</v>
      </c>
    </row>
    <row r="5" spans="1:43" ht="120" x14ac:dyDescent="0.25">
      <c r="A5" s="13">
        <v>0</v>
      </c>
      <c r="B5" s="13" t="s">
        <v>523</v>
      </c>
      <c r="C5" s="13">
        <v>0</v>
      </c>
      <c r="D5" s="13">
        <v>0</v>
      </c>
      <c r="E5" s="13">
        <v>0</v>
      </c>
      <c r="F5" s="13">
        <v>0</v>
      </c>
      <c r="G5" s="13">
        <v>0</v>
      </c>
      <c r="H5" s="13">
        <v>0</v>
      </c>
      <c r="I5" s="13">
        <v>0</v>
      </c>
      <c r="J5" s="13">
        <v>0</v>
      </c>
      <c r="K5" s="13">
        <v>0</v>
      </c>
      <c r="L5" s="13" t="s">
        <v>386</v>
      </c>
      <c r="M5" s="8" t="s">
        <v>387</v>
      </c>
      <c r="N5" s="9" t="s">
        <v>597</v>
      </c>
      <c r="O5" s="10" t="s">
        <v>526</v>
      </c>
      <c r="P5" s="10" t="s">
        <v>270</v>
      </c>
      <c r="Q5" s="10" t="s">
        <v>591</v>
      </c>
      <c r="R5" s="9" t="s">
        <v>389</v>
      </c>
      <c r="S5" s="9">
        <v>4</v>
      </c>
      <c r="T5" s="10" t="s">
        <v>334</v>
      </c>
      <c r="U5" s="9">
        <v>5</v>
      </c>
      <c r="V5" s="10" t="s">
        <v>287</v>
      </c>
      <c r="W5" s="9">
        <v>20</v>
      </c>
      <c r="X5" s="10" t="s">
        <v>288</v>
      </c>
      <c r="Y5" s="11" t="s">
        <v>38</v>
      </c>
      <c r="Z5" s="8" t="s">
        <v>390</v>
      </c>
      <c r="AA5" s="9" t="s">
        <v>391</v>
      </c>
      <c r="AB5" s="9" t="s">
        <v>392</v>
      </c>
      <c r="AC5" s="9" t="s">
        <v>238</v>
      </c>
      <c r="AD5" s="9" t="s">
        <v>393</v>
      </c>
      <c r="AE5" s="12" t="s">
        <v>394</v>
      </c>
      <c r="AF5" s="13" t="s">
        <v>278</v>
      </c>
      <c r="AG5" s="9" t="s">
        <v>278</v>
      </c>
      <c r="AH5" s="9" t="s">
        <v>278</v>
      </c>
      <c r="AI5" s="9" t="s">
        <v>278</v>
      </c>
      <c r="AJ5" s="9" t="s">
        <v>278</v>
      </c>
      <c r="AK5" s="12" t="s">
        <v>278</v>
      </c>
      <c r="AL5" s="8" t="s">
        <v>278</v>
      </c>
      <c r="AM5" s="9" t="s">
        <v>278</v>
      </c>
      <c r="AN5" s="9" t="s">
        <v>278</v>
      </c>
      <c r="AO5" s="9" t="s">
        <v>278</v>
      </c>
      <c r="AP5" s="12" t="s">
        <v>278</v>
      </c>
      <c r="AQ5" s="12" t="s">
        <v>278</v>
      </c>
    </row>
    <row r="6" spans="1:43" ht="90" x14ac:dyDescent="0.25">
      <c r="A6" s="13">
        <v>0</v>
      </c>
      <c r="B6" s="13">
        <v>0</v>
      </c>
      <c r="C6" s="13" t="s">
        <v>523</v>
      </c>
      <c r="D6" s="13">
        <v>0</v>
      </c>
      <c r="E6" s="13">
        <v>0</v>
      </c>
      <c r="F6" s="13">
        <v>0</v>
      </c>
      <c r="G6" s="13">
        <v>0</v>
      </c>
      <c r="H6" s="13">
        <v>0</v>
      </c>
      <c r="I6" s="13">
        <v>0</v>
      </c>
      <c r="J6" s="13">
        <v>0</v>
      </c>
      <c r="K6" s="13">
        <v>0</v>
      </c>
      <c r="L6" s="13" t="s">
        <v>73</v>
      </c>
      <c r="M6" s="8" t="s">
        <v>268</v>
      </c>
      <c r="N6" s="9" t="s">
        <v>269</v>
      </c>
      <c r="O6" s="10" t="s">
        <v>526</v>
      </c>
      <c r="P6" s="10" t="s">
        <v>270</v>
      </c>
      <c r="Q6" s="10" t="s">
        <v>591</v>
      </c>
      <c r="R6" s="9" t="s">
        <v>271</v>
      </c>
      <c r="S6" s="9">
        <v>1</v>
      </c>
      <c r="T6" s="10" t="s">
        <v>272</v>
      </c>
      <c r="U6" s="9">
        <v>4</v>
      </c>
      <c r="V6" s="10" t="s">
        <v>273</v>
      </c>
      <c r="W6" s="9">
        <v>4</v>
      </c>
      <c r="X6" s="10" t="s">
        <v>274</v>
      </c>
      <c r="Y6" s="11" t="s">
        <v>38</v>
      </c>
      <c r="Z6" s="8" t="s">
        <v>275</v>
      </c>
      <c r="AA6" s="9" t="s">
        <v>81</v>
      </c>
      <c r="AB6" s="9" t="s">
        <v>82</v>
      </c>
      <c r="AC6" s="9" t="s">
        <v>225</v>
      </c>
      <c r="AD6" s="9" t="s">
        <v>276</v>
      </c>
      <c r="AE6" s="12" t="s">
        <v>277</v>
      </c>
      <c r="AF6" s="13" t="s">
        <v>278</v>
      </c>
      <c r="AG6" s="9" t="s">
        <v>278</v>
      </c>
      <c r="AH6" s="9" t="s">
        <v>278</v>
      </c>
      <c r="AI6" s="9" t="s">
        <v>278</v>
      </c>
      <c r="AJ6" s="9" t="s">
        <v>278</v>
      </c>
      <c r="AK6" s="12" t="s">
        <v>278</v>
      </c>
      <c r="AL6" s="8" t="s">
        <v>278</v>
      </c>
      <c r="AM6" s="9" t="s">
        <v>278</v>
      </c>
      <c r="AN6" s="9" t="s">
        <v>278</v>
      </c>
      <c r="AO6" s="9" t="s">
        <v>278</v>
      </c>
      <c r="AP6" s="12" t="s">
        <v>278</v>
      </c>
      <c r="AQ6" s="12" t="s">
        <v>278</v>
      </c>
    </row>
    <row r="7" spans="1:43" ht="105" x14ac:dyDescent="0.25">
      <c r="A7" s="13">
        <v>0</v>
      </c>
      <c r="B7" s="13">
        <v>0</v>
      </c>
      <c r="C7" s="13">
        <v>0</v>
      </c>
      <c r="D7" s="13">
        <v>0</v>
      </c>
      <c r="E7" s="13">
        <v>0</v>
      </c>
      <c r="F7" s="13">
        <v>0</v>
      </c>
      <c r="G7" s="13" t="s">
        <v>523</v>
      </c>
      <c r="H7" s="13">
        <v>0</v>
      </c>
      <c r="I7" s="13">
        <v>0</v>
      </c>
      <c r="J7" s="13">
        <v>0</v>
      </c>
      <c r="K7" s="13">
        <v>0</v>
      </c>
      <c r="L7" s="13" t="s">
        <v>279</v>
      </c>
      <c r="M7" s="8" t="s">
        <v>280</v>
      </c>
      <c r="N7" s="9" t="s">
        <v>88</v>
      </c>
      <c r="O7" s="10" t="s">
        <v>526</v>
      </c>
      <c r="P7" s="10" t="s">
        <v>270</v>
      </c>
      <c r="Q7" s="10" t="s">
        <v>591</v>
      </c>
      <c r="R7" s="9" t="s">
        <v>89</v>
      </c>
      <c r="S7" s="9">
        <v>1</v>
      </c>
      <c r="T7" s="10" t="s">
        <v>272</v>
      </c>
      <c r="U7" s="9">
        <v>4</v>
      </c>
      <c r="V7" s="10" t="s">
        <v>273</v>
      </c>
      <c r="W7" s="9">
        <v>4</v>
      </c>
      <c r="X7" s="10" t="s">
        <v>274</v>
      </c>
      <c r="Y7" s="11" t="s">
        <v>38</v>
      </c>
      <c r="Z7" s="8" t="s">
        <v>281</v>
      </c>
      <c r="AA7" s="9" t="s">
        <v>91</v>
      </c>
      <c r="AB7" s="9" t="s">
        <v>92</v>
      </c>
      <c r="AC7" s="9" t="s">
        <v>30</v>
      </c>
      <c r="AD7" s="9" t="s">
        <v>282</v>
      </c>
      <c r="AE7" s="12" t="s">
        <v>283</v>
      </c>
      <c r="AF7" s="13" t="s">
        <v>278</v>
      </c>
      <c r="AG7" s="9" t="s">
        <v>278</v>
      </c>
      <c r="AH7" s="9" t="s">
        <v>278</v>
      </c>
      <c r="AI7" s="9" t="s">
        <v>278</v>
      </c>
      <c r="AJ7" s="9" t="s">
        <v>278</v>
      </c>
      <c r="AK7" s="12" t="s">
        <v>278</v>
      </c>
      <c r="AL7" s="8" t="s">
        <v>278</v>
      </c>
      <c r="AM7" s="9" t="s">
        <v>278</v>
      </c>
      <c r="AN7" s="9" t="s">
        <v>278</v>
      </c>
      <c r="AO7" s="9" t="s">
        <v>278</v>
      </c>
      <c r="AP7" s="12" t="s">
        <v>278</v>
      </c>
      <c r="AQ7" s="12" t="s">
        <v>278</v>
      </c>
    </row>
    <row r="8" spans="1:43" ht="285" x14ac:dyDescent="0.25">
      <c r="A8" s="13">
        <v>0</v>
      </c>
      <c r="B8" s="13">
        <v>0</v>
      </c>
      <c r="C8" s="13">
        <v>0</v>
      </c>
      <c r="D8" s="13">
        <v>0</v>
      </c>
      <c r="E8" s="13">
        <v>0</v>
      </c>
      <c r="F8" s="13">
        <v>0</v>
      </c>
      <c r="G8" s="13">
        <v>0</v>
      </c>
      <c r="H8" s="13">
        <v>0</v>
      </c>
      <c r="I8" s="13">
        <v>0</v>
      </c>
      <c r="J8" s="13" t="s">
        <v>523</v>
      </c>
      <c r="K8" s="13">
        <v>0</v>
      </c>
      <c r="L8" s="13" t="s">
        <v>279</v>
      </c>
      <c r="M8" s="8" t="s">
        <v>284</v>
      </c>
      <c r="N8" s="9" t="s">
        <v>285</v>
      </c>
      <c r="O8" s="10" t="s">
        <v>526</v>
      </c>
      <c r="P8" s="10" t="s">
        <v>270</v>
      </c>
      <c r="Q8" s="10" t="s">
        <v>591</v>
      </c>
      <c r="R8" s="9" t="s">
        <v>286</v>
      </c>
      <c r="S8" s="9">
        <v>1</v>
      </c>
      <c r="T8" s="10" t="s">
        <v>272</v>
      </c>
      <c r="U8" s="9">
        <v>5</v>
      </c>
      <c r="V8" s="10" t="s">
        <v>287</v>
      </c>
      <c r="W8" s="9">
        <v>5</v>
      </c>
      <c r="X8" s="10" t="s">
        <v>288</v>
      </c>
      <c r="Y8" s="11" t="s">
        <v>38</v>
      </c>
      <c r="Z8" s="8" t="s">
        <v>289</v>
      </c>
      <c r="AA8" s="9" t="s">
        <v>290</v>
      </c>
      <c r="AB8" s="9" t="s">
        <v>291</v>
      </c>
      <c r="AC8" s="9" t="s">
        <v>238</v>
      </c>
      <c r="AD8" s="9" t="s">
        <v>292</v>
      </c>
      <c r="AE8" s="12" t="s">
        <v>293</v>
      </c>
      <c r="AF8" s="13" t="s">
        <v>278</v>
      </c>
      <c r="AG8" s="9" t="s">
        <v>294</v>
      </c>
      <c r="AH8" s="9" t="s">
        <v>294</v>
      </c>
      <c r="AI8" s="9" t="s">
        <v>294</v>
      </c>
      <c r="AJ8" s="9" t="s">
        <v>294</v>
      </c>
      <c r="AK8" s="12" t="s">
        <v>294</v>
      </c>
      <c r="AL8" s="8" t="s">
        <v>294</v>
      </c>
      <c r="AM8" s="9" t="s">
        <v>294</v>
      </c>
      <c r="AN8" s="9" t="s">
        <v>294</v>
      </c>
      <c r="AO8" s="9" t="s">
        <v>294</v>
      </c>
      <c r="AP8" s="12" t="s">
        <v>294</v>
      </c>
      <c r="AQ8" s="12" t="s">
        <v>294</v>
      </c>
    </row>
    <row r="9" spans="1:43" ht="240" x14ac:dyDescent="0.25">
      <c r="A9" s="13" t="s">
        <v>523</v>
      </c>
      <c r="B9" s="13">
        <v>0</v>
      </c>
      <c r="C9" s="13">
        <v>0</v>
      </c>
      <c r="D9" s="13">
        <v>0</v>
      </c>
      <c r="E9" s="13">
        <v>0</v>
      </c>
      <c r="F9" s="13">
        <v>0</v>
      </c>
      <c r="G9" s="13">
        <v>0</v>
      </c>
      <c r="H9" s="13">
        <v>0</v>
      </c>
      <c r="I9" s="13">
        <v>0</v>
      </c>
      <c r="J9" s="13">
        <v>0</v>
      </c>
      <c r="K9" s="13">
        <v>0</v>
      </c>
      <c r="L9" s="13" t="s">
        <v>279</v>
      </c>
      <c r="M9" s="8" t="s">
        <v>524</v>
      </c>
      <c r="N9" s="9" t="s">
        <v>525</v>
      </c>
      <c r="O9" s="10" t="s">
        <v>526</v>
      </c>
      <c r="P9" s="10" t="s">
        <v>320</v>
      </c>
      <c r="Q9" s="10" t="s">
        <v>527</v>
      </c>
      <c r="R9" s="9" t="s">
        <v>528</v>
      </c>
      <c r="S9" s="9">
        <v>2</v>
      </c>
      <c r="T9" s="10" t="s">
        <v>322</v>
      </c>
      <c r="U9" s="9">
        <v>5</v>
      </c>
      <c r="V9" s="10" t="s">
        <v>287</v>
      </c>
      <c r="W9" s="9">
        <v>10</v>
      </c>
      <c r="X9" s="10" t="s">
        <v>288</v>
      </c>
      <c r="Y9" s="11" t="s">
        <v>38</v>
      </c>
      <c r="Z9" s="8" t="s">
        <v>529</v>
      </c>
      <c r="AA9" s="9" t="s">
        <v>530</v>
      </c>
      <c r="AB9" s="133" t="s">
        <v>531</v>
      </c>
      <c r="AC9" s="9" t="s">
        <v>532</v>
      </c>
      <c r="AD9" s="9" t="s">
        <v>533</v>
      </c>
      <c r="AE9" s="12" t="s">
        <v>534</v>
      </c>
      <c r="AF9" s="13" t="s">
        <v>535</v>
      </c>
      <c r="AG9" s="9" t="s">
        <v>530</v>
      </c>
      <c r="AH9" s="9" t="s">
        <v>531</v>
      </c>
      <c r="AI9" s="9" t="s">
        <v>532</v>
      </c>
      <c r="AJ9" s="9" t="s">
        <v>536</v>
      </c>
      <c r="AK9" s="12" t="s">
        <v>537</v>
      </c>
      <c r="AL9" s="8" t="s">
        <v>538</v>
      </c>
      <c r="AM9" s="9" t="s">
        <v>539</v>
      </c>
      <c r="AN9" s="9" t="s">
        <v>540</v>
      </c>
      <c r="AO9" s="9" t="s">
        <v>532</v>
      </c>
      <c r="AP9" s="12" t="s">
        <v>541</v>
      </c>
      <c r="AQ9" s="12" t="s">
        <v>542</v>
      </c>
    </row>
    <row r="10" spans="1:43" ht="240" x14ac:dyDescent="0.25">
      <c r="A10" s="13" t="s">
        <v>523</v>
      </c>
      <c r="B10" s="13">
        <v>0</v>
      </c>
      <c r="C10" s="13">
        <v>0</v>
      </c>
      <c r="D10" s="13">
        <v>0</v>
      </c>
      <c r="E10" s="13">
        <v>0</v>
      </c>
      <c r="F10" s="13">
        <v>0</v>
      </c>
      <c r="G10" s="13">
        <v>0</v>
      </c>
      <c r="H10" s="13">
        <v>0</v>
      </c>
      <c r="I10" s="13">
        <v>0</v>
      </c>
      <c r="J10" s="13">
        <v>0</v>
      </c>
      <c r="K10" s="13">
        <v>0</v>
      </c>
      <c r="L10" s="13" t="s">
        <v>279</v>
      </c>
      <c r="M10" s="8" t="s">
        <v>508</v>
      </c>
      <c r="N10" s="9" t="s">
        <v>543</v>
      </c>
      <c r="O10" s="10" t="s">
        <v>526</v>
      </c>
      <c r="P10" s="10" t="s">
        <v>320</v>
      </c>
      <c r="Q10" s="10" t="s">
        <v>527</v>
      </c>
      <c r="R10" s="9" t="s">
        <v>544</v>
      </c>
      <c r="S10" s="9">
        <v>1</v>
      </c>
      <c r="T10" s="10" t="s">
        <v>272</v>
      </c>
      <c r="U10" s="9">
        <v>5</v>
      </c>
      <c r="V10" s="10" t="s">
        <v>287</v>
      </c>
      <c r="W10" s="9">
        <v>5</v>
      </c>
      <c r="X10" s="10" t="s">
        <v>288</v>
      </c>
      <c r="Y10" s="11" t="s">
        <v>38</v>
      </c>
      <c r="Z10" s="8" t="s">
        <v>545</v>
      </c>
      <c r="AA10" s="9" t="s">
        <v>546</v>
      </c>
      <c r="AB10" s="9" t="s">
        <v>531</v>
      </c>
      <c r="AC10" s="9" t="s">
        <v>532</v>
      </c>
      <c r="AD10" s="9" t="s">
        <v>547</v>
      </c>
      <c r="AE10" s="12" t="s">
        <v>548</v>
      </c>
      <c r="AF10" s="13" t="s">
        <v>278</v>
      </c>
      <c r="AG10" s="9" t="s">
        <v>278</v>
      </c>
      <c r="AH10" s="9" t="s">
        <v>278</v>
      </c>
      <c r="AI10" s="9" t="s">
        <v>278</v>
      </c>
      <c r="AJ10" s="9" t="s">
        <v>278</v>
      </c>
      <c r="AK10" s="12" t="s">
        <v>278</v>
      </c>
      <c r="AL10" s="8" t="s">
        <v>278</v>
      </c>
      <c r="AM10" s="9" t="s">
        <v>278</v>
      </c>
      <c r="AN10" s="9" t="s">
        <v>278</v>
      </c>
      <c r="AO10" s="9" t="s">
        <v>278</v>
      </c>
      <c r="AP10" s="12" t="s">
        <v>278</v>
      </c>
      <c r="AQ10" s="12" t="s">
        <v>278</v>
      </c>
    </row>
    <row r="11" spans="1:43" ht="180" x14ac:dyDescent="0.25">
      <c r="A11" s="13">
        <v>0</v>
      </c>
      <c r="B11" s="13">
        <v>0</v>
      </c>
      <c r="C11" s="13">
        <v>0</v>
      </c>
      <c r="D11" s="13">
        <v>0</v>
      </c>
      <c r="E11" s="13">
        <v>0</v>
      </c>
      <c r="F11" s="13">
        <v>0</v>
      </c>
      <c r="G11" s="13">
        <v>0</v>
      </c>
      <c r="H11" s="13">
        <v>0</v>
      </c>
      <c r="I11" s="13">
        <v>0</v>
      </c>
      <c r="J11" s="13">
        <v>0</v>
      </c>
      <c r="K11" s="13" t="s">
        <v>523</v>
      </c>
      <c r="L11" s="13" t="s">
        <v>610</v>
      </c>
      <c r="M11" s="8" t="s">
        <v>468</v>
      </c>
      <c r="N11" s="9" t="s">
        <v>611</v>
      </c>
      <c r="O11" s="10" t="s">
        <v>526</v>
      </c>
      <c r="P11" s="10" t="s">
        <v>270</v>
      </c>
      <c r="Q11" s="10" t="s">
        <v>591</v>
      </c>
      <c r="R11" s="9" t="s">
        <v>612</v>
      </c>
      <c r="S11" s="9">
        <v>4</v>
      </c>
      <c r="T11" s="10" t="s">
        <v>334</v>
      </c>
      <c r="U11" s="9">
        <v>3</v>
      </c>
      <c r="V11" s="10" t="s">
        <v>363</v>
      </c>
      <c r="W11" s="9">
        <v>12</v>
      </c>
      <c r="X11" s="10" t="s">
        <v>274</v>
      </c>
      <c r="Y11" s="11" t="s">
        <v>38</v>
      </c>
      <c r="Z11" s="8" t="s">
        <v>613</v>
      </c>
      <c r="AA11" s="9" t="s">
        <v>614</v>
      </c>
      <c r="AB11" s="9" t="s">
        <v>615</v>
      </c>
      <c r="AC11" s="9" t="s">
        <v>616</v>
      </c>
      <c r="AD11" s="9" t="s">
        <v>617</v>
      </c>
      <c r="AE11" s="12" t="s">
        <v>618</v>
      </c>
      <c r="AF11" s="13" t="s">
        <v>278</v>
      </c>
      <c r="AG11" s="9" t="s">
        <v>278</v>
      </c>
      <c r="AH11" s="9" t="s">
        <v>278</v>
      </c>
      <c r="AI11" s="9" t="s">
        <v>278</v>
      </c>
      <c r="AJ11" s="9" t="s">
        <v>278</v>
      </c>
      <c r="AK11" s="12" t="s">
        <v>278</v>
      </c>
      <c r="AL11" s="8" t="s">
        <v>278</v>
      </c>
      <c r="AM11" s="9" t="s">
        <v>278</v>
      </c>
      <c r="AN11" s="9" t="s">
        <v>278</v>
      </c>
      <c r="AO11" s="9" t="s">
        <v>278</v>
      </c>
      <c r="AP11" s="12" t="s">
        <v>278</v>
      </c>
      <c r="AQ11" s="134">
        <v>0</v>
      </c>
    </row>
    <row r="12" spans="1:43" ht="180" x14ac:dyDescent="0.25">
      <c r="A12" s="13">
        <v>0</v>
      </c>
      <c r="B12" s="13">
        <v>0</v>
      </c>
      <c r="C12" s="13">
        <v>0</v>
      </c>
      <c r="D12" s="13">
        <v>0</v>
      </c>
      <c r="E12" s="13">
        <v>0</v>
      </c>
      <c r="F12" s="13">
        <v>0</v>
      </c>
      <c r="G12" s="13">
        <v>0</v>
      </c>
      <c r="H12" s="13">
        <v>0</v>
      </c>
      <c r="I12" s="13">
        <v>0</v>
      </c>
      <c r="J12" s="13">
        <v>0</v>
      </c>
      <c r="K12" s="13">
        <v>0</v>
      </c>
      <c r="L12" s="13" t="s">
        <v>610</v>
      </c>
      <c r="M12" s="8" t="s">
        <v>608</v>
      </c>
      <c r="N12" s="9" t="s">
        <v>619</v>
      </c>
      <c r="O12" s="10" t="s">
        <v>526</v>
      </c>
      <c r="P12" s="10" t="s">
        <v>338</v>
      </c>
      <c r="Q12" s="10" t="s">
        <v>620</v>
      </c>
      <c r="R12" s="9" t="s">
        <v>621</v>
      </c>
      <c r="S12" s="9">
        <v>3</v>
      </c>
      <c r="T12" s="10" t="s">
        <v>340</v>
      </c>
      <c r="U12" s="9">
        <v>5</v>
      </c>
      <c r="V12" s="10" t="s">
        <v>287</v>
      </c>
      <c r="W12" s="9">
        <v>15</v>
      </c>
      <c r="X12" s="10" t="s">
        <v>288</v>
      </c>
      <c r="Y12" s="11" t="s">
        <v>38</v>
      </c>
      <c r="Z12" s="8" t="s">
        <v>622</v>
      </c>
      <c r="AA12" s="9" t="s">
        <v>623</v>
      </c>
      <c r="AB12" s="9" t="s">
        <v>624</v>
      </c>
      <c r="AC12" s="9" t="s">
        <v>238</v>
      </c>
      <c r="AD12" s="9" t="s">
        <v>625</v>
      </c>
      <c r="AE12" s="12" t="s">
        <v>626</v>
      </c>
      <c r="AF12" s="13" t="s">
        <v>278</v>
      </c>
      <c r="AG12" s="9" t="s">
        <v>278</v>
      </c>
      <c r="AH12" s="9" t="s">
        <v>278</v>
      </c>
      <c r="AI12" s="9" t="s">
        <v>278</v>
      </c>
      <c r="AJ12" s="9" t="s">
        <v>278</v>
      </c>
      <c r="AK12" s="12" t="s">
        <v>278</v>
      </c>
      <c r="AL12" s="8" t="s">
        <v>278</v>
      </c>
      <c r="AM12" s="9">
        <v>0</v>
      </c>
      <c r="AN12" s="9" t="s">
        <v>278</v>
      </c>
      <c r="AO12" s="9" t="s">
        <v>278</v>
      </c>
      <c r="AP12" s="12" t="s">
        <v>278</v>
      </c>
      <c r="AQ12" s="134">
        <v>0</v>
      </c>
    </row>
    <row r="13" spans="1:43" ht="195" x14ac:dyDescent="0.25">
      <c r="A13" s="13">
        <v>0</v>
      </c>
      <c r="B13" s="13">
        <v>0</v>
      </c>
      <c r="C13" s="13">
        <v>0</v>
      </c>
      <c r="D13" s="13">
        <v>0</v>
      </c>
      <c r="E13" s="13">
        <v>0</v>
      </c>
      <c r="F13" s="13" t="s">
        <v>523</v>
      </c>
      <c r="G13" s="13">
        <v>0</v>
      </c>
      <c r="H13" s="13">
        <v>0</v>
      </c>
      <c r="I13" s="13">
        <v>0</v>
      </c>
      <c r="J13" s="13">
        <v>0</v>
      </c>
      <c r="K13" s="13">
        <v>0</v>
      </c>
      <c r="L13" s="13" t="s">
        <v>94</v>
      </c>
      <c r="M13" s="8" t="s">
        <v>308</v>
      </c>
      <c r="N13" s="9" t="s">
        <v>97</v>
      </c>
      <c r="O13" s="10" t="s">
        <v>526</v>
      </c>
      <c r="P13" s="10" t="s">
        <v>270</v>
      </c>
      <c r="Q13" s="10" t="s">
        <v>591</v>
      </c>
      <c r="R13" s="9" t="s">
        <v>598</v>
      </c>
      <c r="S13" s="9">
        <v>1</v>
      </c>
      <c r="T13" s="10" t="s">
        <v>272</v>
      </c>
      <c r="U13" s="9">
        <v>5</v>
      </c>
      <c r="V13" s="10" t="s">
        <v>287</v>
      </c>
      <c r="W13" s="9">
        <v>5</v>
      </c>
      <c r="X13" s="10" t="s">
        <v>288</v>
      </c>
      <c r="Y13" s="11" t="s">
        <v>38</v>
      </c>
      <c r="Z13" s="8" t="s">
        <v>310</v>
      </c>
      <c r="AA13" s="9" t="s">
        <v>109</v>
      </c>
      <c r="AB13" s="9" t="s">
        <v>110</v>
      </c>
      <c r="AC13" s="9" t="s">
        <v>111</v>
      </c>
      <c r="AD13" s="9" t="s">
        <v>276</v>
      </c>
      <c r="AE13" s="12" t="s">
        <v>311</v>
      </c>
      <c r="AF13" s="13" t="s">
        <v>278</v>
      </c>
      <c r="AG13" s="9" t="s">
        <v>312</v>
      </c>
      <c r="AH13" s="9" t="s">
        <v>313</v>
      </c>
      <c r="AI13" s="9" t="s">
        <v>312</v>
      </c>
      <c r="AJ13" s="9" t="s">
        <v>312</v>
      </c>
      <c r="AK13" s="12" t="s">
        <v>312</v>
      </c>
      <c r="AL13" s="8" t="s">
        <v>278</v>
      </c>
      <c r="AM13" s="9" t="s">
        <v>278</v>
      </c>
      <c r="AN13" s="9" t="s">
        <v>278</v>
      </c>
      <c r="AO13" s="9" t="s">
        <v>278</v>
      </c>
      <c r="AP13" s="12" t="s">
        <v>278</v>
      </c>
      <c r="AQ13" s="12" t="s">
        <v>278</v>
      </c>
    </row>
    <row r="14" spans="1:43" ht="195" x14ac:dyDescent="0.25">
      <c r="A14" s="13">
        <v>0</v>
      </c>
      <c r="B14" s="13">
        <v>0</v>
      </c>
      <c r="C14" s="13">
        <v>0</v>
      </c>
      <c r="D14" s="13">
        <v>0</v>
      </c>
      <c r="E14" s="13">
        <v>0</v>
      </c>
      <c r="F14" s="13">
        <v>0</v>
      </c>
      <c r="G14" s="13">
        <v>0</v>
      </c>
      <c r="H14" s="13" t="s">
        <v>523</v>
      </c>
      <c r="I14" s="13" t="s">
        <v>523</v>
      </c>
      <c r="J14" s="13">
        <v>0</v>
      </c>
      <c r="K14" s="13">
        <v>0</v>
      </c>
      <c r="L14" s="13" t="s">
        <v>103</v>
      </c>
      <c r="M14" s="8" t="s">
        <v>314</v>
      </c>
      <c r="N14" s="135" t="s">
        <v>106</v>
      </c>
      <c r="O14" s="10" t="s">
        <v>526</v>
      </c>
      <c r="P14" s="10" t="s">
        <v>270</v>
      </c>
      <c r="Q14" s="10" t="s">
        <v>591</v>
      </c>
      <c r="R14" s="9" t="s">
        <v>107</v>
      </c>
      <c r="S14" s="9">
        <v>1</v>
      </c>
      <c r="T14" s="10" t="s">
        <v>272</v>
      </c>
      <c r="U14" s="9">
        <v>5</v>
      </c>
      <c r="V14" s="10" t="s">
        <v>287</v>
      </c>
      <c r="W14" s="9">
        <v>5</v>
      </c>
      <c r="X14" s="10" t="s">
        <v>288</v>
      </c>
      <c r="Y14" s="11" t="s">
        <v>38</v>
      </c>
      <c r="Z14" s="8" t="s">
        <v>310</v>
      </c>
      <c r="AA14" s="9" t="s">
        <v>109</v>
      </c>
      <c r="AB14" s="9" t="s">
        <v>110</v>
      </c>
      <c r="AC14" s="9" t="s">
        <v>111</v>
      </c>
      <c r="AD14" s="9">
        <v>0</v>
      </c>
      <c r="AE14" s="12" t="s">
        <v>311</v>
      </c>
      <c r="AF14" s="13" t="s">
        <v>278</v>
      </c>
      <c r="AG14" s="9" t="s">
        <v>278</v>
      </c>
      <c r="AH14" s="9" t="s">
        <v>278</v>
      </c>
      <c r="AI14" s="9" t="s">
        <v>278</v>
      </c>
      <c r="AJ14" s="9" t="s">
        <v>278</v>
      </c>
      <c r="AK14" s="12" t="s">
        <v>278</v>
      </c>
      <c r="AL14" s="8" t="s">
        <v>278</v>
      </c>
      <c r="AM14" s="9" t="s">
        <v>278</v>
      </c>
      <c r="AN14" s="9" t="s">
        <v>278</v>
      </c>
      <c r="AO14" s="9" t="s">
        <v>278</v>
      </c>
      <c r="AP14" s="12" t="s">
        <v>278</v>
      </c>
      <c r="AQ14" s="12" t="s">
        <v>278</v>
      </c>
    </row>
    <row r="15" spans="1:43" ht="150" x14ac:dyDescent="0.25">
      <c r="A15" s="13">
        <v>0</v>
      </c>
      <c r="B15" s="13">
        <v>0</v>
      </c>
      <c r="C15" s="13">
        <v>0</v>
      </c>
      <c r="D15" s="13">
        <v>0</v>
      </c>
      <c r="E15" s="13" t="s">
        <v>523</v>
      </c>
      <c r="F15" s="13">
        <v>0</v>
      </c>
      <c r="G15" s="13">
        <v>0</v>
      </c>
      <c r="H15" s="13">
        <v>0</v>
      </c>
      <c r="I15" s="13">
        <v>0</v>
      </c>
      <c r="J15" s="13">
        <v>0</v>
      </c>
      <c r="K15" s="13">
        <v>0</v>
      </c>
      <c r="L15" s="13" t="s">
        <v>103</v>
      </c>
      <c r="M15" s="8" t="s">
        <v>315</v>
      </c>
      <c r="N15" s="135" t="s">
        <v>316</v>
      </c>
      <c r="O15" s="10" t="s">
        <v>526</v>
      </c>
      <c r="P15" s="10" t="s">
        <v>270</v>
      </c>
      <c r="Q15" s="10" t="s">
        <v>591</v>
      </c>
      <c r="R15" s="9" t="s">
        <v>115</v>
      </c>
      <c r="S15" s="9">
        <v>1</v>
      </c>
      <c r="T15" s="10" t="s">
        <v>272</v>
      </c>
      <c r="U15" s="9">
        <v>4</v>
      </c>
      <c r="V15" s="10" t="s">
        <v>273</v>
      </c>
      <c r="W15" s="9">
        <v>4</v>
      </c>
      <c r="X15" s="10" t="s">
        <v>274</v>
      </c>
      <c r="Y15" s="11" t="s">
        <v>38</v>
      </c>
      <c r="Z15" s="8" t="s">
        <v>116</v>
      </c>
      <c r="AA15" s="9" t="s">
        <v>117</v>
      </c>
      <c r="AB15" s="9" t="s">
        <v>118</v>
      </c>
      <c r="AC15" s="9" t="s">
        <v>30</v>
      </c>
      <c r="AD15" s="9" t="s">
        <v>276</v>
      </c>
      <c r="AE15" s="12" t="s">
        <v>317</v>
      </c>
      <c r="AF15" s="13" t="s">
        <v>278</v>
      </c>
      <c r="AG15" s="9" t="s">
        <v>278</v>
      </c>
      <c r="AH15" s="9" t="s">
        <v>278</v>
      </c>
      <c r="AI15" s="9" t="s">
        <v>278</v>
      </c>
      <c r="AJ15" s="9" t="s">
        <v>278</v>
      </c>
      <c r="AK15" s="12" t="s">
        <v>278</v>
      </c>
      <c r="AL15" s="8" t="s">
        <v>278</v>
      </c>
      <c r="AM15" s="9" t="s">
        <v>278</v>
      </c>
      <c r="AN15" s="9" t="s">
        <v>278</v>
      </c>
      <c r="AO15" s="9" t="s">
        <v>278</v>
      </c>
      <c r="AP15" s="12" t="s">
        <v>278</v>
      </c>
      <c r="AQ15" s="12" t="s">
        <v>278</v>
      </c>
    </row>
    <row r="16" spans="1:43" ht="180" x14ac:dyDescent="0.25">
      <c r="A16" s="13" t="s">
        <v>523</v>
      </c>
      <c r="B16" s="13">
        <v>0</v>
      </c>
      <c r="C16" s="13">
        <v>0</v>
      </c>
      <c r="D16" s="13">
        <v>0</v>
      </c>
      <c r="E16" s="13">
        <v>0</v>
      </c>
      <c r="F16" s="13">
        <v>0</v>
      </c>
      <c r="G16" s="13">
        <v>0</v>
      </c>
      <c r="H16" s="13">
        <v>0</v>
      </c>
      <c r="I16" s="13">
        <v>0</v>
      </c>
      <c r="J16" s="13">
        <v>0</v>
      </c>
      <c r="K16" s="13">
        <v>0</v>
      </c>
      <c r="L16" s="13" t="s">
        <v>103</v>
      </c>
      <c r="M16" s="8" t="s">
        <v>318</v>
      </c>
      <c r="N16" s="9" t="s">
        <v>319</v>
      </c>
      <c r="O16" s="10" t="s">
        <v>526</v>
      </c>
      <c r="P16" s="10" t="s">
        <v>320</v>
      </c>
      <c r="Q16" s="10" t="s">
        <v>527</v>
      </c>
      <c r="R16" s="9" t="s">
        <v>321</v>
      </c>
      <c r="S16" s="9">
        <v>2</v>
      </c>
      <c r="T16" s="10" t="s">
        <v>322</v>
      </c>
      <c r="U16" s="9">
        <v>5</v>
      </c>
      <c r="V16" s="10" t="s">
        <v>287</v>
      </c>
      <c r="W16" s="9">
        <v>10</v>
      </c>
      <c r="X16" s="10" t="s">
        <v>288</v>
      </c>
      <c r="Y16" s="11" t="s">
        <v>38</v>
      </c>
      <c r="Z16" s="8" t="s">
        <v>127</v>
      </c>
      <c r="AA16" s="9" t="s">
        <v>128</v>
      </c>
      <c r="AB16" s="9" t="s">
        <v>129</v>
      </c>
      <c r="AC16" s="9" t="s">
        <v>130</v>
      </c>
      <c r="AD16" s="9" t="s">
        <v>324</v>
      </c>
      <c r="AE16" s="12" t="s">
        <v>325</v>
      </c>
      <c r="AF16" s="13" t="s">
        <v>549</v>
      </c>
      <c r="AG16" s="9" t="s">
        <v>133</v>
      </c>
      <c r="AH16" s="9" t="s">
        <v>326</v>
      </c>
      <c r="AI16" s="9" t="s">
        <v>135</v>
      </c>
      <c r="AJ16" s="9" t="s">
        <v>550</v>
      </c>
      <c r="AK16" s="12" t="s">
        <v>136</v>
      </c>
      <c r="AL16" s="8" t="s">
        <v>278</v>
      </c>
      <c r="AM16" s="9" t="s">
        <v>278</v>
      </c>
      <c r="AN16" s="9" t="s">
        <v>278</v>
      </c>
      <c r="AO16" s="9" t="s">
        <v>278</v>
      </c>
      <c r="AP16" s="12" t="s">
        <v>278</v>
      </c>
      <c r="AQ16" s="12" t="s">
        <v>278</v>
      </c>
    </row>
    <row r="17" spans="1:43" ht="150" x14ac:dyDescent="0.25">
      <c r="A17" s="13" t="s">
        <v>523</v>
      </c>
      <c r="B17" s="13">
        <v>0</v>
      </c>
      <c r="C17" s="13">
        <v>0</v>
      </c>
      <c r="D17" s="13">
        <v>0</v>
      </c>
      <c r="E17" s="13">
        <v>0</v>
      </c>
      <c r="F17" s="13">
        <v>0</v>
      </c>
      <c r="G17" s="13">
        <v>0</v>
      </c>
      <c r="H17" s="13">
        <v>0</v>
      </c>
      <c r="I17" s="13">
        <v>0</v>
      </c>
      <c r="J17" s="13">
        <v>0</v>
      </c>
      <c r="K17" s="13">
        <v>0</v>
      </c>
      <c r="L17" s="13" t="s">
        <v>328</v>
      </c>
      <c r="M17" s="8" t="s">
        <v>329</v>
      </c>
      <c r="N17" s="9" t="s">
        <v>551</v>
      </c>
      <c r="O17" s="10" t="s">
        <v>526</v>
      </c>
      <c r="P17" s="10" t="s">
        <v>320</v>
      </c>
      <c r="Q17" s="10" t="s">
        <v>527</v>
      </c>
      <c r="R17" s="9" t="s">
        <v>552</v>
      </c>
      <c r="S17" s="9">
        <v>1</v>
      </c>
      <c r="T17" s="10" t="s">
        <v>272</v>
      </c>
      <c r="U17" s="9">
        <v>4</v>
      </c>
      <c r="V17" s="10" t="s">
        <v>273</v>
      </c>
      <c r="W17" s="9">
        <v>4</v>
      </c>
      <c r="X17" s="10" t="s">
        <v>274</v>
      </c>
      <c r="Y17" s="11" t="s">
        <v>38</v>
      </c>
      <c r="Z17" s="8" t="s">
        <v>553</v>
      </c>
      <c r="AA17" s="9" t="s">
        <v>554</v>
      </c>
      <c r="AB17" s="9" t="s">
        <v>555</v>
      </c>
      <c r="AC17" s="9" t="s">
        <v>532</v>
      </c>
      <c r="AD17" s="9" t="s">
        <v>556</v>
      </c>
      <c r="AE17" s="12" t="s">
        <v>557</v>
      </c>
      <c r="AF17" s="13" t="s">
        <v>278</v>
      </c>
      <c r="AG17" s="9" t="s">
        <v>278</v>
      </c>
      <c r="AH17" s="9" t="s">
        <v>278</v>
      </c>
      <c r="AI17" s="9" t="s">
        <v>278</v>
      </c>
      <c r="AJ17" s="9" t="s">
        <v>278</v>
      </c>
      <c r="AK17" s="12" t="s">
        <v>278</v>
      </c>
      <c r="AL17" s="8" t="s">
        <v>278</v>
      </c>
      <c r="AM17" s="9" t="s">
        <v>278</v>
      </c>
      <c r="AN17" s="9" t="s">
        <v>278</v>
      </c>
      <c r="AO17" s="9" t="s">
        <v>278</v>
      </c>
      <c r="AP17" s="12" t="s">
        <v>278</v>
      </c>
      <c r="AQ17" s="12" t="s">
        <v>278</v>
      </c>
    </row>
    <row r="18" spans="1:43" ht="150" x14ac:dyDescent="0.25">
      <c r="A18" s="13" t="s">
        <v>523</v>
      </c>
      <c r="B18" s="13">
        <v>0</v>
      </c>
      <c r="C18" s="13">
        <v>0</v>
      </c>
      <c r="D18" s="13">
        <v>0</v>
      </c>
      <c r="E18" s="13">
        <v>0</v>
      </c>
      <c r="F18" s="13">
        <v>0</v>
      </c>
      <c r="G18" s="13">
        <v>0</v>
      </c>
      <c r="H18" s="13">
        <v>0</v>
      </c>
      <c r="I18" s="13">
        <v>0</v>
      </c>
      <c r="J18" s="13">
        <v>0</v>
      </c>
      <c r="K18" s="13">
        <v>0</v>
      </c>
      <c r="L18" s="13" t="s">
        <v>328</v>
      </c>
      <c r="M18" s="8" t="s">
        <v>333</v>
      </c>
      <c r="N18" s="9" t="s">
        <v>558</v>
      </c>
      <c r="O18" s="10" t="s">
        <v>526</v>
      </c>
      <c r="P18" s="10" t="s">
        <v>320</v>
      </c>
      <c r="Q18" s="10" t="s">
        <v>527</v>
      </c>
      <c r="R18" s="9" t="s">
        <v>559</v>
      </c>
      <c r="S18" s="9">
        <v>3</v>
      </c>
      <c r="T18" s="10" t="s">
        <v>340</v>
      </c>
      <c r="U18" s="9">
        <v>4</v>
      </c>
      <c r="V18" s="10" t="s">
        <v>273</v>
      </c>
      <c r="W18" s="9">
        <v>12</v>
      </c>
      <c r="X18" s="10" t="s">
        <v>288</v>
      </c>
      <c r="Y18" s="11" t="s">
        <v>38</v>
      </c>
      <c r="Z18" s="8" t="s">
        <v>374</v>
      </c>
      <c r="AA18" s="9" t="s">
        <v>375</v>
      </c>
      <c r="AB18" s="9" t="s">
        <v>376</v>
      </c>
      <c r="AC18" s="9" t="s">
        <v>532</v>
      </c>
      <c r="AD18" s="9" t="s">
        <v>377</v>
      </c>
      <c r="AE18" s="12" t="s">
        <v>378</v>
      </c>
      <c r="AF18" s="13" t="s">
        <v>278</v>
      </c>
      <c r="AG18" s="9" t="s">
        <v>278</v>
      </c>
      <c r="AH18" s="9" t="s">
        <v>278</v>
      </c>
      <c r="AI18" s="9" t="s">
        <v>278</v>
      </c>
      <c r="AJ18" s="9" t="s">
        <v>278</v>
      </c>
      <c r="AK18" s="12" t="s">
        <v>278</v>
      </c>
      <c r="AL18" s="8" t="s">
        <v>278</v>
      </c>
      <c r="AM18" s="9" t="s">
        <v>278</v>
      </c>
      <c r="AN18" s="9" t="s">
        <v>278</v>
      </c>
      <c r="AO18" s="9" t="s">
        <v>278</v>
      </c>
      <c r="AP18" s="12" t="s">
        <v>278</v>
      </c>
      <c r="AQ18" s="12" t="s">
        <v>278</v>
      </c>
    </row>
    <row r="19" spans="1:43" ht="120" x14ac:dyDescent="0.25">
      <c r="A19" s="13" t="s">
        <v>523</v>
      </c>
      <c r="B19" s="13">
        <v>0</v>
      </c>
      <c r="C19" s="13">
        <v>0</v>
      </c>
      <c r="D19" s="13">
        <v>0</v>
      </c>
      <c r="E19" s="13">
        <v>0</v>
      </c>
      <c r="F19" s="13">
        <v>0</v>
      </c>
      <c r="G19" s="13">
        <v>0</v>
      </c>
      <c r="H19" s="13">
        <v>0</v>
      </c>
      <c r="I19" s="13">
        <v>0</v>
      </c>
      <c r="J19" s="13">
        <v>0</v>
      </c>
      <c r="K19" s="13">
        <v>0</v>
      </c>
      <c r="L19" s="13" t="s">
        <v>328</v>
      </c>
      <c r="M19" s="8" t="s">
        <v>346</v>
      </c>
      <c r="N19" s="9" t="s">
        <v>560</v>
      </c>
      <c r="O19" s="10" t="s">
        <v>526</v>
      </c>
      <c r="P19" s="10" t="s">
        <v>320</v>
      </c>
      <c r="Q19" s="10" t="s">
        <v>527</v>
      </c>
      <c r="R19" s="9" t="s">
        <v>561</v>
      </c>
      <c r="S19" s="9">
        <v>3</v>
      </c>
      <c r="T19" s="10" t="s">
        <v>340</v>
      </c>
      <c r="U19" s="9">
        <v>4</v>
      </c>
      <c r="V19" s="10" t="s">
        <v>273</v>
      </c>
      <c r="W19" s="9">
        <v>12</v>
      </c>
      <c r="X19" s="10" t="s">
        <v>288</v>
      </c>
      <c r="Y19" s="11" t="s">
        <v>38</v>
      </c>
      <c r="Z19" s="8" t="s">
        <v>562</v>
      </c>
      <c r="AA19" s="9" t="s">
        <v>563</v>
      </c>
      <c r="AB19" s="9" t="s">
        <v>564</v>
      </c>
      <c r="AC19" s="9" t="s">
        <v>532</v>
      </c>
      <c r="AD19" s="9" t="s">
        <v>565</v>
      </c>
      <c r="AE19" s="12" t="s">
        <v>566</v>
      </c>
      <c r="AF19" s="13" t="s">
        <v>278</v>
      </c>
      <c r="AG19" s="9" t="s">
        <v>278</v>
      </c>
      <c r="AH19" s="9" t="s">
        <v>278</v>
      </c>
      <c r="AI19" s="9" t="s">
        <v>278</v>
      </c>
      <c r="AJ19" s="9" t="s">
        <v>278</v>
      </c>
      <c r="AK19" s="12" t="s">
        <v>278</v>
      </c>
      <c r="AL19" s="8" t="s">
        <v>278</v>
      </c>
      <c r="AM19" s="9" t="s">
        <v>278</v>
      </c>
      <c r="AN19" s="9" t="s">
        <v>278</v>
      </c>
      <c r="AO19" s="9" t="s">
        <v>278</v>
      </c>
      <c r="AP19" s="12" t="s">
        <v>278</v>
      </c>
      <c r="AQ19" s="12" t="s">
        <v>278</v>
      </c>
    </row>
    <row r="20" spans="1:43" ht="210" x14ac:dyDescent="0.25">
      <c r="A20" s="13">
        <v>0</v>
      </c>
      <c r="B20" s="13">
        <v>0</v>
      </c>
      <c r="C20" s="13">
        <v>0</v>
      </c>
      <c r="D20" s="13">
        <v>0</v>
      </c>
      <c r="E20" s="13">
        <v>0</v>
      </c>
      <c r="F20" s="13">
        <v>0</v>
      </c>
      <c r="G20" s="13">
        <v>0</v>
      </c>
      <c r="H20" s="13">
        <v>0</v>
      </c>
      <c r="I20" s="13">
        <v>0</v>
      </c>
      <c r="J20" s="13">
        <v>0</v>
      </c>
      <c r="K20" s="13">
        <v>0</v>
      </c>
      <c r="L20" s="13" t="s">
        <v>349</v>
      </c>
      <c r="M20" s="8" t="s">
        <v>350</v>
      </c>
      <c r="N20" s="9" t="s">
        <v>141</v>
      </c>
      <c r="O20" s="10" t="s">
        <v>526</v>
      </c>
      <c r="P20" s="10" t="s">
        <v>338</v>
      </c>
      <c r="Q20" s="10" t="s">
        <v>599</v>
      </c>
      <c r="R20" s="9" t="s">
        <v>143</v>
      </c>
      <c r="S20" s="9">
        <v>4</v>
      </c>
      <c r="T20" s="10" t="s">
        <v>334</v>
      </c>
      <c r="U20" s="9">
        <v>2</v>
      </c>
      <c r="V20" s="10" t="s">
        <v>351</v>
      </c>
      <c r="W20" s="9">
        <v>8</v>
      </c>
      <c r="X20" s="10" t="s">
        <v>274</v>
      </c>
      <c r="Y20" s="11" t="s">
        <v>38</v>
      </c>
      <c r="Z20" s="8" t="s">
        <v>352</v>
      </c>
      <c r="AA20" s="9" t="s">
        <v>148</v>
      </c>
      <c r="AB20" s="9" t="s">
        <v>149</v>
      </c>
      <c r="AC20" s="9" t="s">
        <v>150</v>
      </c>
      <c r="AD20" s="9" t="s">
        <v>353</v>
      </c>
      <c r="AE20" s="12" t="s">
        <v>354</v>
      </c>
      <c r="AF20" s="13" t="s">
        <v>352</v>
      </c>
      <c r="AG20" s="9" t="s">
        <v>148</v>
      </c>
      <c r="AH20" s="9" t="s">
        <v>149</v>
      </c>
      <c r="AI20" s="9" t="s">
        <v>150</v>
      </c>
      <c r="AJ20" s="9" t="s">
        <v>353</v>
      </c>
      <c r="AK20" s="12" t="s">
        <v>354</v>
      </c>
      <c r="AL20" s="8" t="s">
        <v>355</v>
      </c>
      <c r="AM20" s="9" t="s">
        <v>154</v>
      </c>
      <c r="AN20" s="9" t="s">
        <v>155</v>
      </c>
      <c r="AO20" s="9" t="s">
        <v>150</v>
      </c>
      <c r="AP20" s="12" t="s">
        <v>353</v>
      </c>
      <c r="AQ20" s="12" t="s">
        <v>600</v>
      </c>
    </row>
    <row r="21" spans="1:43" ht="135" x14ac:dyDescent="0.25">
      <c r="A21" s="13" t="s">
        <v>523</v>
      </c>
      <c r="B21" s="13">
        <v>0</v>
      </c>
      <c r="C21" s="13">
        <v>0</v>
      </c>
      <c r="D21" s="13">
        <v>0</v>
      </c>
      <c r="E21" s="13">
        <v>0</v>
      </c>
      <c r="F21" s="13">
        <v>0</v>
      </c>
      <c r="G21" s="13">
        <v>0</v>
      </c>
      <c r="H21" s="13">
        <v>0</v>
      </c>
      <c r="I21" s="13">
        <v>0</v>
      </c>
      <c r="J21" s="13">
        <v>0</v>
      </c>
      <c r="K21" s="13">
        <v>0</v>
      </c>
      <c r="L21" s="13" t="s">
        <v>349</v>
      </c>
      <c r="M21" s="8" t="s">
        <v>357</v>
      </c>
      <c r="N21" s="9" t="s">
        <v>567</v>
      </c>
      <c r="O21" s="10" t="s">
        <v>526</v>
      </c>
      <c r="P21" s="10" t="s">
        <v>320</v>
      </c>
      <c r="Q21" s="10" t="s">
        <v>527</v>
      </c>
      <c r="R21" s="9" t="s">
        <v>358</v>
      </c>
      <c r="S21" s="9">
        <v>3</v>
      </c>
      <c r="T21" s="10" t="s">
        <v>340</v>
      </c>
      <c r="U21" s="9">
        <v>4</v>
      </c>
      <c r="V21" s="10" t="s">
        <v>273</v>
      </c>
      <c r="W21" s="9">
        <v>12</v>
      </c>
      <c r="X21" s="10" t="s">
        <v>288</v>
      </c>
      <c r="Y21" s="11" t="s">
        <v>38</v>
      </c>
      <c r="Z21" s="8" t="s">
        <v>568</v>
      </c>
      <c r="AA21" s="9" t="s">
        <v>163</v>
      </c>
      <c r="AB21" s="9" t="s">
        <v>149</v>
      </c>
      <c r="AC21" s="9" t="s">
        <v>164</v>
      </c>
      <c r="AD21" s="9" t="s">
        <v>569</v>
      </c>
      <c r="AE21" s="12" t="s">
        <v>570</v>
      </c>
      <c r="AF21" s="13" t="s">
        <v>278</v>
      </c>
      <c r="AG21" s="9" t="s">
        <v>278</v>
      </c>
      <c r="AH21" s="9" t="s">
        <v>278</v>
      </c>
      <c r="AI21" s="9" t="s">
        <v>278</v>
      </c>
      <c r="AJ21" s="9" t="s">
        <v>361</v>
      </c>
      <c r="AK21" s="12" t="s">
        <v>278</v>
      </c>
      <c r="AL21" s="8" t="s">
        <v>278</v>
      </c>
      <c r="AM21" s="9" t="s">
        <v>278</v>
      </c>
      <c r="AN21" s="9" t="s">
        <v>278</v>
      </c>
      <c r="AO21" s="9" t="s">
        <v>278</v>
      </c>
      <c r="AP21" s="12" t="s">
        <v>278</v>
      </c>
      <c r="AQ21" s="12" t="s">
        <v>278</v>
      </c>
    </row>
    <row r="22" spans="1:43" ht="225" x14ac:dyDescent="0.25">
      <c r="A22" s="13">
        <v>0</v>
      </c>
      <c r="B22" s="13">
        <v>0</v>
      </c>
      <c r="C22" s="13">
        <v>0</v>
      </c>
      <c r="D22" s="13" t="s">
        <v>523</v>
      </c>
      <c r="E22" s="13">
        <v>0</v>
      </c>
      <c r="F22" s="13">
        <v>0</v>
      </c>
      <c r="G22" s="13">
        <v>0</v>
      </c>
      <c r="H22" s="13">
        <v>0</v>
      </c>
      <c r="I22" s="13">
        <v>0</v>
      </c>
      <c r="J22" s="13">
        <v>0</v>
      </c>
      <c r="K22" s="13">
        <v>0</v>
      </c>
      <c r="L22" s="13" t="s">
        <v>207</v>
      </c>
      <c r="M22" s="8" t="s">
        <v>362</v>
      </c>
      <c r="N22" s="9" t="s">
        <v>210</v>
      </c>
      <c r="O22" s="10" t="s">
        <v>526</v>
      </c>
      <c r="P22" s="10" t="s">
        <v>270</v>
      </c>
      <c r="Q22" s="10" t="s">
        <v>591</v>
      </c>
      <c r="R22" s="9" t="s">
        <v>211</v>
      </c>
      <c r="S22" s="9">
        <v>1</v>
      </c>
      <c r="T22" s="10" t="s">
        <v>272</v>
      </c>
      <c r="U22" s="9">
        <v>3</v>
      </c>
      <c r="V22" s="10" t="s">
        <v>363</v>
      </c>
      <c r="W22" s="9">
        <v>3</v>
      </c>
      <c r="X22" s="10" t="s">
        <v>363</v>
      </c>
      <c r="Y22" s="11" t="s">
        <v>38</v>
      </c>
      <c r="Z22" s="8" t="s">
        <v>215</v>
      </c>
      <c r="AA22" s="9" t="s">
        <v>216</v>
      </c>
      <c r="AB22" s="9" t="s">
        <v>82</v>
      </c>
      <c r="AC22" s="9" t="s">
        <v>30</v>
      </c>
      <c r="AD22" s="9" t="s">
        <v>276</v>
      </c>
      <c r="AE22" s="12" t="s">
        <v>364</v>
      </c>
      <c r="AF22" s="13" t="s">
        <v>278</v>
      </c>
      <c r="AG22" s="9" t="s">
        <v>278</v>
      </c>
      <c r="AH22" s="9" t="s">
        <v>278</v>
      </c>
      <c r="AI22" s="9" t="s">
        <v>278</v>
      </c>
      <c r="AJ22" s="9" t="s">
        <v>278</v>
      </c>
      <c r="AK22" s="12" t="s">
        <v>278</v>
      </c>
      <c r="AL22" s="8" t="s">
        <v>278</v>
      </c>
      <c r="AM22" s="9" t="s">
        <v>278</v>
      </c>
      <c r="AN22" s="9" t="s">
        <v>278</v>
      </c>
      <c r="AO22" s="9" t="s">
        <v>278</v>
      </c>
      <c r="AP22" s="12" t="s">
        <v>278</v>
      </c>
      <c r="AQ22" s="12" t="s">
        <v>278</v>
      </c>
    </row>
    <row r="23" spans="1:43" ht="150" x14ac:dyDescent="0.25">
      <c r="A23" s="13" t="s">
        <v>523</v>
      </c>
      <c r="B23" s="13">
        <v>0</v>
      </c>
      <c r="C23" s="13">
        <v>0</v>
      </c>
      <c r="D23" s="13">
        <v>0</v>
      </c>
      <c r="E23" s="13">
        <v>0</v>
      </c>
      <c r="F23" s="13">
        <v>0</v>
      </c>
      <c r="G23" s="13">
        <v>0</v>
      </c>
      <c r="H23" s="13">
        <v>0</v>
      </c>
      <c r="I23" s="13">
        <v>0</v>
      </c>
      <c r="J23" s="13">
        <v>0</v>
      </c>
      <c r="K23" s="13">
        <v>0</v>
      </c>
      <c r="L23" s="13" t="s">
        <v>196</v>
      </c>
      <c r="M23" s="8" t="s">
        <v>365</v>
      </c>
      <c r="N23" s="9" t="s">
        <v>366</v>
      </c>
      <c r="O23" s="10" t="s">
        <v>526</v>
      </c>
      <c r="P23" s="10" t="s">
        <v>320</v>
      </c>
      <c r="Q23" s="10" t="s">
        <v>527</v>
      </c>
      <c r="R23" s="9" t="s">
        <v>367</v>
      </c>
      <c r="S23" s="9">
        <v>2</v>
      </c>
      <c r="T23" s="10" t="s">
        <v>322</v>
      </c>
      <c r="U23" s="9">
        <v>5</v>
      </c>
      <c r="V23" s="10" t="s">
        <v>287</v>
      </c>
      <c r="W23" s="9">
        <v>10</v>
      </c>
      <c r="X23" s="10" t="s">
        <v>288</v>
      </c>
      <c r="Y23" s="11" t="s">
        <v>38</v>
      </c>
      <c r="Z23" s="8" t="s">
        <v>571</v>
      </c>
      <c r="AA23" s="9" t="s">
        <v>203</v>
      </c>
      <c r="AB23" s="9" t="s">
        <v>369</v>
      </c>
      <c r="AC23" s="9" t="s">
        <v>175</v>
      </c>
      <c r="AD23" s="9" t="s">
        <v>370</v>
      </c>
      <c r="AE23" s="12" t="s">
        <v>371</v>
      </c>
      <c r="AF23" s="13" t="s">
        <v>278</v>
      </c>
      <c r="AG23" s="9" t="s">
        <v>278</v>
      </c>
      <c r="AH23" s="9" t="s">
        <v>278</v>
      </c>
      <c r="AI23" s="9" t="s">
        <v>278</v>
      </c>
      <c r="AJ23" s="9" t="s">
        <v>278</v>
      </c>
      <c r="AK23" s="12" t="s">
        <v>278</v>
      </c>
      <c r="AL23" s="8" t="s">
        <v>278</v>
      </c>
      <c r="AM23" s="9" t="s">
        <v>278</v>
      </c>
      <c r="AN23" s="9" t="s">
        <v>278</v>
      </c>
      <c r="AO23" s="9" t="s">
        <v>278</v>
      </c>
      <c r="AP23" s="12" t="s">
        <v>278</v>
      </c>
      <c r="AQ23" s="12" t="s">
        <v>278</v>
      </c>
    </row>
    <row r="24" spans="1:43" ht="150" x14ac:dyDescent="0.25">
      <c r="A24" s="13">
        <v>0</v>
      </c>
      <c r="B24" s="13">
        <v>0</v>
      </c>
      <c r="C24" s="13">
        <v>0</v>
      </c>
      <c r="D24" s="13">
        <v>0</v>
      </c>
      <c r="E24" s="13">
        <v>0</v>
      </c>
      <c r="F24" s="13">
        <v>0</v>
      </c>
      <c r="G24" s="13">
        <v>0</v>
      </c>
      <c r="H24" s="13">
        <v>0</v>
      </c>
      <c r="I24" s="13">
        <v>0</v>
      </c>
      <c r="J24" s="13">
        <v>0</v>
      </c>
      <c r="K24" s="13">
        <v>0</v>
      </c>
      <c r="L24" s="13" t="s">
        <v>328</v>
      </c>
      <c r="M24" s="8" t="s">
        <v>365</v>
      </c>
      <c r="N24" s="9" t="s">
        <v>601</v>
      </c>
      <c r="O24" s="10" t="s">
        <v>526</v>
      </c>
      <c r="P24" s="10" t="s">
        <v>338</v>
      </c>
      <c r="Q24" s="10" t="s">
        <v>593</v>
      </c>
      <c r="R24" s="9" t="s">
        <v>373</v>
      </c>
      <c r="S24" s="9">
        <v>3</v>
      </c>
      <c r="T24" s="10" t="s">
        <v>340</v>
      </c>
      <c r="U24" s="9">
        <v>5</v>
      </c>
      <c r="V24" s="10" t="s">
        <v>287</v>
      </c>
      <c r="W24" s="9">
        <v>15</v>
      </c>
      <c r="X24" s="10" t="s">
        <v>288</v>
      </c>
      <c r="Y24" s="11" t="s">
        <v>38</v>
      </c>
      <c r="Z24" s="8" t="s">
        <v>374</v>
      </c>
      <c r="AA24" s="9" t="s">
        <v>375</v>
      </c>
      <c r="AB24" s="9" t="s">
        <v>376</v>
      </c>
      <c r="AC24" s="9" t="s">
        <v>238</v>
      </c>
      <c r="AD24" s="9" t="s">
        <v>377</v>
      </c>
      <c r="AE24" s="12" t="s">
        <v>378</v>
      </c>
      <c r="AF24" s="13" t="s">
        <v>278</v>
      </c>
      <c r="AG24" s="9" t="s">
        <v>278</v>
      </c>
      <c r="AH24" s="9" t="s">
        <v>278</v>
      </c>
      <c r="AI24" s="9" t="s">
        <v>278</v>
      </c>
      <c r="AJ24" s="9" t="s">
        <v>278</v>
      </c>
      <c r="AK24" s="12" t="s">
        <v>278</v>
      </c>
      <c r="AL24" s="8" t="s">
        <v>278</v>
      </c>
      <c r="AM24" s="9" t="s">
        <v>278</v>
      </c>
      <c r="AN24" s="9" t="s">
        <v>278</v>
      </c>
      <c r="AO24" s="9" t="s">
        <v>278</v>
      </c>
      <c r="AP24" s="12" t="s">
        <v>278</v>
      </c>
      <c r="AQ24" s="12" t="s">
        <v>278</v>
      </c>
    </row>
    <row r="25" spans="1:43" ht="150" x14ac:dyDescent="0.25">
      <c r="A25" s="13">
        <v>0</v>
      </c>
      <c r="B25" s="13">
        <v>0</v>
      </c>
      <c r="C25" s="13">
        <v>0</v>
      </c>
      <c r="D25" s="13">
        <v>0</v>
      </c>
      <c r="E25" s="13">
        <v>0</v>
      </c>
      <c r="F25" s="13">
        <v>0</v>
      </c>
      <c r="G25" s="13">
        <v>0</v>
      </c>
      <c r="H25" s="13">
        <v>0</v>
      </c>
      <c r="I25" s="13">
        <v>0</v>
      </c>
      <c r="J25" s="13">
        <v>0</v>
      </c>
      <c r="K25" s="13">
        <v>0</v>
      </c>
      <c r="L25" s="13" t="s">
        <v>627</v>
      </c>
      <c r="M25" s="8" t="s">
        <v>628</v>
      </c>
      <c r="N25" s="9" t="s">
        <v>629</v>
      </c>
      <c r="O25" s="10" t="s">
        <v>526</v>
      </c>
      <c r="P25" s="10" t="s">
        <v>338</v>
      </c>
      <c r="Q25" s="10" t="s">
        <v>593</v>
      </c>
      <c r="R25" s="9" t="s">
        <v>630</v>
      </c>
      <c r="S25" s="9">
        <v>1</v>
      </c>
      <c r="T25" s="10" t="s">
        <v>272</v>
      </c>
      <c r="U25" s="9">
        <v>3</v>
      </c>
      <c r="V25" s="10" t="s">
        <v>363</v>
      </c>
      <c r="W25" s="9">
        <v>3</v>
      </c>
      <c r="X25" s="10" t="s">
        <v>363</v>
      </c>
      <c r="Y25" s="11" t="s">
        <v>38</v>
      </c>
      <c r="Z25" s="8" t="s">
        <v>631</v>
      </c>
      <c r="AA25" s="9" t="s">
        <v>632</v>
      </c>
      <c r="AB25" s="9" t="s">
        <v>633</v>
      </c>
      <c r="AC25" s="9" t="s">
        <v>446</v>
      </c>
      <c r="AD25" s="9" t="s">
        <v>634</v>
      </c>
      <c r="AE25" s="12" t="s">
        <v>635</v>
      </c>
      <c r="AF25" s="13" t="s">
        <v>278</v>
      </c>
      <c r="AG25" s="9" t="s">
        <v>278</v>
      </c>
      <c r="AH25" s="9" t="s">
        <v>278</v>
      </c>
      <c r="AI25" s="9" t="s">
        <v>278</v>
      </c>
      <c r="AJ25" s="9" t="s">
        <v>278</v>
      </c>
      <c r="AK25" s="12" t="s">
        <v>278</v>
      </c>
      <c r="AL25" s="8" t="s">
        <v>278</v>
      </c>
      <c r="AM25" s="9" t="s">
        <v>278</v>
      </c>
      <c r="AN25" s="9" t="s">
        <v>278</v>
      </c>
      <c r="AO25" s="9" t="s">
        <v>278</v>
      </c>
      <c r="AP25" s="12" t="s">
        <v>278</v>
      </c>
      <c r="AQ25" s="12" t="s">
        <v>278</v>
      </c>
    </row>
    <row r="26" spans="1:43" ht="165" x14ac:dyDescent="0.25">
      <c r="A26" s="13" t="s">
        <v>523</v>
      </c>
      <c r="B26" s="13">
        <v>0</v>
      </c>
      <c r="C26" s="13">
        <v>0</v>
      </c>
      <c r="D26" s="13">
        <v>0</v>
      </c>
      <c r="E26" s="13">
        <v>0</v>
      </c>
      <c r="F26" s="13">
        <v>0</v>
      </c>
      <c r="G26" s="13">
        <v>0</v>
      </c>
      <c r="H26" s="13">
        <v>0</v>
      </c>
      <c r="I26" s="13">
        <v>0</v>
      </c>
      <c r="J26" s="13">
        <v>0</v>
      </c>
      <c r="K26" s="13">
        <v>0</v>
      </c>
      <c r="L26" s="13" t="s">
        <v>17</v>
      </c>
      <c r="M26" s="8" t="s">
        <v>504</v>
      </c>
      <c r="N26" s="9" t="s">
        <v>572</v>
      </c>
      <c r="O26" s="10" t="s">
        <v>526</v>
      </c>
      <c r="P26" s="10" t="s">
        <v>320</v>
      </c>
      <c r="Q26" s="10" t="s">
        <v>527</v>
      </c>
      <c r="R26" s="9" t="s">
        <v>573</v>
      </c>
      <c r="S26" s="9">
        <v>1</v>
      </c>
      <c r="T26" s="10" t="s">
        <v>272</v>
      </c>
      <c r="U26" s="9">
        <v>5</v>
      </c>
      <c r="V26" s="10" t="s">
        <v>287</v>
      </c>
      <c r="W26" s="9">
        <v>5</v>
      </c>
      <c r="X26" s="10" t="s">
        <v>288</v>
      </c>
      <c r="Y26" s="11" t="s">
        <v>38</v>
      </c>
      <c r="Z26" s="8" t="s">
        <v>574</v>
      </c>
      <c r="AA26" s="9" t="s">
        <v>575</v>
      </c>
      <c r="AB26" s="9" t="s">
        <v>576</v>
      </c>
      <c r="AC26" s="9" t="s">
        <v>532</v>
      </c>
      <c r="AD26" s="9" t="s">
        <v>577</v>
      </c>
      <c r="AE26" s="12" t="s">
        <v>578</v>
      </c>
      <c r="AF26" s="13" t="s">
        <v>294</v>
      </c>
      <c r="AG26" s="9" t="s">
        <v>278</v>
      </c>
      <c r="AH26" s="9" t="s">
        <v>278</v>
      </c>
      <c r="AI26" s="9" t="s">
        <v>278</v>
      </c>
      <c r="AJ26" s="9" t="s">
        <v>278</v>
      </c>
      <c r="AK26" s="12" t="s">
        <v>278</v>
      </c>
      <c r="AL26" s="8" t="s">
        <v>278</v>
      </c>
      <c r="AM26" s="9" t="s">
        <v>278</v>
      </c>
      <c r="AN26" s="9" t="s">
        <v>278</v>
      </c>
      <c r="AO26" s="9" t="s">
        <v>278</v>
      </c>
      <c r="AP26" s="12" t="s">
        <v>278</v>
      </c>
      <c r="AQ26" s="12" t="s">
        <v>278</v>
      </c>
    </row>
    <row r="27" spans="1:43" ht="135" x14ac:dyDescent="0.25">
      <c r="A27" s="13" t="s">
        <v>523</v>
      </c>
      <c r="B27" s="13">
        <v>0</v>
      </c>
      <c r="C27" s="13">
        <v>0</v>
      </c>
      <c r="D27" s="13">
        <v>0</v>
      </c>
      <c r="E27" s="13">
        <v>0</v>
      </c>
      <c r="F27" s="13">
        <v>0</v>
      </c>
      <c r="G27" s="13">
        <v>0</v>
      </c>
      <c r="H27" s="13">
        <v>0</v>
      </c>
      <c r="I27" s="13">
        <v>0</v>
      </c>
      <c r="J27" s="13">
        <v>0</v>
      </c>
      <c r="K27" s="13">
        <v>0</v>
      </c>
      <c r="L27" s="13" t="s">
        <v>386</v>
      </c>
      <c r="M27" s="8" t="s">
        <v>501</v>
      </c>
      <c r="N27" s="9" t="s">
        <v>579</v>
      </c>
      <c r="O27" s="10" t="s">
        <v>526</v>
      </c>
      <c r="P27" s="10" t="s">
        <v>320</v>
      </c>
      <c r="Q27" s="10" t="s">
        <v>527</v>
      </c>
      <c r="R27" s="9" t="s">
        <v>580</v>
      </c>
      <c r="S27" s="9">
        <v>4</v>
      </c>
      <c r="T27" s="10" t="s">
        <v>334</v>
      </c>
      <c r="U27" s="9">
        <v>4</v>
      </c>
      <c r="V27" s="10" t="s">
        <v>273</v>
      </c>
      <c r="W27" s="9">
        <v>16</v>
      </c>
      <c r="X27" s="10" t="s">
        <v>288</v>
      </c>
      <c r="Y27" s="11" t="s">
        <v>38</v>
      </c>
      <c r="Z27" s="8" t="s">
        <v>581</v>
      </c>
      <c r="AA27" s="9" t="s">
        <v>382</v>
      </c>
      <c r="AB27" s="9" t="s">
        <v>582</v>
      </c>
      <c r="AC27" s="9" t="s">
        <v>446</v>
      </c>
      <c r="AD27" s="9" t="s">
        <v>583</v>
      </c>
      <c r="AE27" s="12" t="s">
        <v>584</v>
      </c>
      <c r="AF27" s="13" t="s">
        <v>585</v>
      </c>
      <c r="AG27" s="9" t="s">
        <v>586</v>
      </c>
      <c r="AH27" s="9" t="s">
        <v>587</v>
      </c>
      <c r="AI27" s="9" t="s">
        <v>588</v>
      </c>
      <c r="AJ27" s="9" t="s">
        <v>589</v>
      </c>
      <c r="AK27" s="12" t="s">
        <v>590</v>
      </c>
      <c r="AL27" s="8" t="s">
        <v>278</v>
      </c>
      <c r="AM27" s="9" t="s">
        <v>278</v>
      </c>
      <c r="AN27" s="9" t="s">
        <v>278</v>
      </c>
      <c r="AO27" s="9" t="s">
        <v>278</v>
      </c>
      <c r="AP27" s="12" t="s">
        <v>278</v>
      </c>
      <c r="AQ27" s="12" t="s">
        <v>278</v>
      </c>
    </row>
    <row r="28" spans="1:43" ht="135" x14ac:dyDescent="0.25">
      <c r="A28" s="13">
        <v>0</v>
      </c>
      <c r="B28" s="13">
        <v>0</v>
      </c>
      <c r="C28" s="13">
        <v>0</v>
      </c>
      <c r="D28" s="13">
        <v>0</v>
      </c>
      <c r="E28" s="13">
        <v>0</v>
      </c>
      <c r="F28" s="13">
        <v>0</v>
      </c>
      <c r="G28" s="13">
        <v>0</v>
      </c>
      <c r="H28" s="13">
        <v>0</v>
      </c>
      <c r="I28" s="13">
        <v>0</v>
      </c>
      <c r="J28" s="13">
        <v>0</v>
      </c>
      <c r="K28" s="13">
        <v>0</v>
      </c>
      <c r="L28" s="13" t="s">
        <v>196</v>
      </c>
      <c r="M28" s="8" t="s">
        <v>427</v>
      </c>
      <c r="N28" s="9" t="s">
        <v>430</v>
      </c>
      <c r="O28" s="10" t="s">
        <v>526</v>
      </c>
      <c r="P28" s="10" t="s">
        <v>338</v>
      </c>
      <c r="Q28" s="10" t="s">
        <v>593</v>
      </c>
      <c r="R28" s="9" t="s">
        <v>602</v>
      </c>
      <c r="S28" s="9">
        <v>2</v>
      </c>
      <c r="T28" s="10" t="s">
        <v>322</v>
      </c>
      <c r="U28" s="9">
        <v>5</v>
      </c>
      <c r="V28" s="10" t="s">
        <v>287</v>
      </c>
      <c r="W28" s="9">
        <v>10</v>
      </c>
      <c r="X28" s="10" t="s">
        <v>288</v>
      </c>
      <c r="Y28" s="11" t="s">
        <v>38</v>
      </c>
      <c r="Z28" s="8" t="s">
        <v>434</v>
      </c>
      <c r="AA28" s="9" t="s">
        <v>435</v>
      </c>
      <c r="AB28" s="9" t="s">
        <v>436</v>
      </c>
      <c r="AC28" s="9" t="s">
        <v>437</v>
      </c>
      <c r="AD28" s="9" t="s">
        <v>438</v>
      </c>
      <c r="AE28" s="12" t="s">
        <v>439</v>
      </c>
      <c r="AF28" s="13" t="s">
        <v>440</v>
      </c>
      <c r="AG28" s="9" t="s">
        <v>441</v>
      </c>
      <c r="AH28" s="9" t="s">
        <v>436</v>
      </c>
      <c r="AI28" s="9" t="s">
        <v>437</v>
      </c>
      <c r="AJ28" s="9" t="s">
        <v>438</v>
      </c>
      <c r="AK28" s="12" t="s">
        <v>439</v>
      </c>
      <c r="AL28" s="8" t="s">
        <v>278</v>
      </c>
      <c r="AM28" s="9" t="s">
        <v>278</v>
      </c>
      <c r="AN28" s="9" t="s">
        <v>278</v>
      </c>
      <c r="AO28" s="9" t="s">
        <v>278</v>
      </c>
      <c r="AP28" s="12" t="s">
        <v>278</v>
      </c>
      <c r="AQ28" s="12" t="s">
        <v>278</v>
      </c>
    </row>
    <row r="29" spans="1:43" ht="105" x14ac:dyDescent="0.25">
      <c r="A29" s="13">
        <v>0</v>
      </c>
      <c r="B29" s="13">
        <v>0</v>
      </c>
      <c r="C29" s="13">
        <v>0</v>
      </c>
      <c r="D29" s="13">
        <v>0</v>
      </c>
      <c r="E29" s="13">
        <v>0</v>
      </c>
      <c r="F29" s="13">
        <v>0</v>
      </c>
      <c r="G29" s="13">
        <v>0</v>
      </c>
      <c r="H29" s="13">
        <v>0</v>
      </c>
      <c r="I29" s="13">
        <v>0</v>
      </c>
      <c r="J29" s="13">
        <v>0</v>
      </c>
      <c r="K29" s="13">
        <v>0</v>
      </c>
      <c r="L29" s="13" t="s">
        <v>196</v>
      </c>
      <c r="M29" s="8" t="s">
        <v>428</v>
      </c>
      <c r="N29" s="9" t="s">
        <v>431</v>
      </c>
      <c r="O29" s="10" t="s">
        <v>526</v>
      </c>
      <c r="P29" s="10" t="s">
        <v>338</v>
      </c>
      <c r="Q29" s="10" t="s">
        <v>593</v>
      </c>
      <c r="R29" s="9" t="s">
        <v>442</v>
      </c>
      <c r="S29" s="9">
        <v>1</v>
      </c>
      <c r="T29" s="10" t="s">
        <v>272</v>
      </c>
      <c r="U29" s="9">
        <v>3</v>
      </c>
      <c r="V29" s="10" t="s">
        <v>363</v>
      </c>
      <c r="W29" s="9">
        <v>3</v>
      </c>
      <c r="X29" s="10" t="s">
        <v>363</v>
      </c>
      <c r="Y29" s="11" t="s">
        <v>38</v>
      </c>
      <c r="Z29" s="8" t="s">
        <v>443</v>
      </c>
      <c r="AA29" s="9" t="s">
        <v>444</v>
      </c>
      <c r="AB29" s="9" t="s">
        <v>445</v>
      </c>
      <c r="AC29" s="9" t="s">
        <v>446</v>
      </c>
      <c r="AD29" s="9" t="s">
        <v>447</v>
      </c>
      <c r="AE29" s="12" t="s">
        <v>448</v>
      </c>
      <c r="AF29" s="13" t="s">
        <v>278</v>
      </c>
      <c r="AG29" s="9" t="s">
        <v>278</v>
      </c>
      <c r="AH29" s="9" t="s">
        <v>278</v>
      </c>
      <c r="AI29" s="9" t="s">
        <v>278</v>
      </c>
      <c r="AJ29" s="9" t="s">
        <v>278</v>
      </c>
      <c r="AK29" s="12" t="s">
        <v>278</v>
      </c>
      <c r="AL29" s="8" t="s">
        <v>278</v>
      </c>
      <c r="AM29" s="9" t="s">
        <v>278</v>
      </c>
      <c r="AN29" s="9" t="s">
        <v>278</v>
      </c>
      <c r="AO29" s="9" t="s">
        <v>278</v>
      </c>
      <c r="AP29" s="12" t="s">
        <v>278</v>
      </c>
      <c r="AQ29" s="12" t="s">
        <v>278</v>
      </c>
    </row>
    <row r="30" spans="1:43" ht="105" x14ac:dyDescent="0.25">
      <c r="A30" s="13">
        <v>0</v>
      </c>
      <c r="B30" s="13">
        <v>0</v>
      </c>
      <c r="C30" s="13">
        <v>0</v>
      </c>
      <c r="D30" s="13">
        <v>0</v>
      </c>
      <c r="E30" s="13">
        <v>0</v>
      </c>
      <c r="F30" s="13">
        <v>0</v>
      </c>
      <c r="G30" s="13">
        <v>0</v>
      </c>
      <c r="H30" s="13">
        <v>0</v>
      </c>
      <c r="I30" s="13">
        <v>0</v>
      </c>
      <c r="J30" s="13">
        <v>0</v>
      </c>
      <c r="K30" s="13">
        <v>0</v>
      </c>
      <c r="L30" s="13" t="s">
        <v>196</v>
      </c>
      <c r="M30" s="8" t="s">
        <v>429</v>
      </c>
      <c r="N30" s="9" t="s">
        <v>432</v>
      </c>
      <c r="O30" s="10" t="s">
        <v>526</v>
      </c>
      <c r="P30" s="10" t="s">
        <v>338</v>
      </c>
      <c r="Q30" s="10" t="s">
        <v>593</v>
      </c>
      <c r="R30" s="9" t="s">
        <v>449</v>
      </c>
      <c r="S30" s="9">
        <v>1</v>
      </c>
      <c r="T30" s="10" t="s">
        <v>272</v>
      </c>
      <c r="U30" s="9">
        <v>5</v>
      </c>
      <c r="V30" s="10" t="s">
        <v>287</v>
      </c>
      <c r="W30" s="9">
        <v>5</v>
      </c>
      <c r="X30" s="10" t="s">
        <v>288</v>
      </c>
      <c r="Y30" s="11" t="s">
        <v>38</v>
      </c>
      <c r="Z30" s="8" t="s">
        <v>450</v>
      </c>
      <c r="AA30" s="9" t="s">
        <v>451</v>
      </c>
      <c r="AB30" s="9" t="s">
        <v>452</v>
      </c>
      <c r="AC30" s="9" t="s">
        <v>453</v>
      </c>
      <c r="AD30" s="9" t="s">
        <v>454</v>
      </c>
      <c r="AE30" s="12" t="s">
        <v>455</v>
      </c>
      <c r="AF30" s="13" t="s">
        <v>278</v>
      </c>
      <c r="AG30" s="9" t="s">
        <v>278</v>
      </c>
      <c r="AH30" s="9" t="s">
        <v>278</v>
      </c>
      <c r="AI30" s="9" t="s">
        <v>278</v>
      </c>
      <c r="AJ30" s="9" t="s">
        <v>278</v>
      </c>
      <c r="AK30" s="12" t="s">
        <v>278</v>
      </c>
      <c r="AL30" s="8" t="s">
        <v>278</v>
      </c>
      <c r="AM30" s="9" t="s">
        <v>278</v>
      </c>
      <c r="AN30" s="9" t="s">
        <v>278</v>
      </c>
      <c r="AO30" s="9" t="s">
        <v>278</v>
      </c>
      <c r="AP30" s="12" t="s">
        <v>278</v>
      </c>
      <c r="AQ30" s="12" t="s">
        <v>278</v>
      </c>
    </row>
    <row r="31" spans="1:43" ht="195" x14ac:dyDescent="0.25">
      <c r="A31" s="13">
        <v>0</v>
      </c>
      <c r="B31" s="13">
        <v>0</v>
      </c>
      <c r="C31" s="13">
        <v>0</v>
      </c>
      <c r="D31" s="13">
        <v>0</v>
      </c>
      <c r="E31" s="13">
        <v>0</v>
      </c>
      <c r="F31" s="13">
        <v>0</v>
      </c>
      <c r="G31" s="13">
        <v>0</v>
      </c>
      <c r="H31" s="13">
        <v>0</v>
      </c>
      <c r="I31" s="13">
        <v>0</v>
      </c>
      <c r="J31" s="13">
        <v>0</v>
      </c>
      <c r="K31" s="13">
        <v>0</v>
      </c>
      <c r="L31" s="13" t="s">
        <v>636</v>
      </c>
      <c r="M31" s="8" t="s">
        <v>637</v>
      </c>
      <c r="N31" s="9" t="s">
        <v>638</v>
      </c>
      <c r="O31" s="10" t="s">
        <v>526</v>
      </c>
      <c r="P31" s="10" t="s">
        <v>338</v>
      </c>
      <c r="Q31" s="10" t="s">
        <v>593</v>
      </c>
      <c r="R31" s="9" t="s">
        <v>639</v>
      </c>
      <c r="S31" s="9">
        <v>1</v>
      </c>
      <c r="T31" s="10" t="s">
        <v>272</v>
      </c>
      <c r="U31" s="9">
        <v>5</v>
      </c>
      <c r="V31" s="10" t="s">
        <v>287</v>
      </c>
      <c r="W31" s="9">
        <v>5</v>
      </c>
      <c r="X31" s="10" t="s">
        <v>288</v>
      </c>
      <c r="Y31" s="11" t="s">
        <v>38</v>
      </c>
      <c r="Z31" s="8" t="s">
        <v>640</v>
      </c>
      <c r="AA31" s="9" t="s">
        <v>641</v>
      </c>
      <c r="AB31" s="9" t="s">
        <v>642</v>
      </c>
      <c r="AC31" s="9" t="s">
        <v>643</v>
      </c>
      <c r="AD31" s="9" t="s">
        <v>644</v>
      </c>
      <c r="AE31" s="12" t="s">
        <v>645</v>
      </c>
      <c r="AF31" s="13" t="s">
        <v>278</v>
      </c>
      <c r="AG31" s="9" t="s">
        <v>294</v>
      </c>
      <c r="AH31" s="9" t="s">
        <v>294</v>
      </c>
      <c r="AI31" s="9" t="s">
        <v>294</v>
      </c>
      <c r="AJ31" s="9" t="s">
        <v>294</v>
      </c>
      <c r="AK31" s="12" t="s">
        <v>294</v>
      </c>
      <c r="AL31" s="8" t="s">
        <v>294</v>
      </c>
      <c r="AM31" s="9" t="s">
        <v>278</v>
      </c>
      <c r="AN31" s="9" t="s">
        <v>278</v>
      </c>
      <c r="AO31" s="9" t="s">
        <v>278</v>
      </c>
      <c r="AP31" s="12" t="s">
        <v>278</v>
      </c>
      <c r="AQ31" s="12" t="s">
        <v>278</v>
      </c>
    </row>
    <row r="32" spans="1:43" ht="90" x14ac:dyDescent="0.25">
      <c r="A32" s="13">
        <v>0</v>
      </c>
      <c r="B32" s="13">
        <v>0</v>
      </c>
      <c r="C32" s="13">
        <v>0</v>
      </c>
      <c r="D32" s="13">
        <v>0</v>
      </c>
      <c r="E32" s="13">
        <v>0</v>
      </c>
      <c r="F32" s="13">
        <v>0</v>
      </c>
      <c r="G32" s="13">
        <v>0</v>
      </c>
      <c r="H32" s="13">
        <v>0</v>
      </c>
      <c r="I32" s="13">
        <v>0</v>
      </c>
      <c r="J32" s="13">
        <v>0</v>
      </c>
      <c r="K32" s="13">
        <v>0</v>
      </c>
      <c r="L32" s="13" t="s">
        <v>328</v>
      </c>
      <c r="M32" s="8" t="s">
        <v>395</v>
      </c>
      <c r="N32" s="9" t="s">
        <v>396</v>
      </c>
      <c r="O32" s="10" t="s">
        <v>526</v>
      </c>
      <c r="P32" s="10" t="s">
        <v>338</v>
      </c>
      <c r="Q32" s="10" t="s">
        <v>593</v>
      </c>
      <c r="R32" s="9" t="s">
        <v>397</v>
      </c>
      <c r="S32" s="9">
        <v>3</v>
      </c>
      <c r="T32" s="10" t="s">
        <v>340</v>
      </c>
      <c r="U32" s="9">
        <v>5</v>
      </c>
      <c r="V32" s="10" t="s">
        <v>287</v>
      </c>
      <c r="W32" s="9">
        <v>15</v>
      </c>
      <c r="X32" s="10" t="s">
        <v>288</v>
      </c>
      <c r="Y32" s="11" t="s">
        <v>38</v>
      </c>
      <c r="Z32" s="8" t="s">
        <v>398</v>
      </c>
      <c r="AA32" s="9" t="s">
        <v>399</v>
      </c>
      <c r="AB32" s="9" t="s">
        <v>400</v>
      </c>
      <c r="AC32" s="9" t="s">
        <v>238</v>
      </c>
      <c r="AD32" s="9" t="s">
        <v>401</v>
      </c>
      <c r="AE32" s="12" t="s">
        <v>402</v>
      </c>
      <c r="AF32" s="13" t="s">
        <v>278</v>
      </c>
      <c r="AG32" s="9" t="s">
        <v>278</v>
      </c>
      <c r="AH32" s="9" t="s">
        <v>278</v>
      </c>
      <c r="AI32" s="9" t="s">
        <v>278</v>
      </c>
      <c r="AJ32" s="9" t="s">
        <v>278</v>
      </c>
      <c r="AK32" s="12" t="s">
        <v>278</v>
      </c>
      <c r="AL32" s="8" t="s">
        <v>278</v>
      </c>
      <c r="AM32" s="9" t="s">
        <v>278</v>
      </c>
      <c r="AN32" s="9" t="s">
        <v>278</v>
      </c>
      <c r="AO32" s="9" t="s">
        <v>278</v>
      </c>
      <c r="AP32" s="12" t="s">
        <v>278</v>
      </c>
      <c r="AQ32" s="12" t="s">
        <v>278</v>
      </c>
    </row>
    <row r="33" spans="1:43" ht="135" x14ac:dyDescent="0.25">
      <c r="A33" s="13">
        <v>0</v>
      </c>
      <c r="B33" s="13">
        <v>0</v>
      </c>
      <c r="C33" s="13">
        <v>0</v>
      </c>
      <c r="D33" s="13">
        <v>0</v>
      </c>
      <c r="E33" s="13">
        <v>0</v>
      </c>
      <c r="F33" s="13">
        <v>0</v>
      </c>
      <c r="G33" s="13">
        <v>0</v>
      </c>
      <c r="H33" s="13">
        <v>0</v>
      </c>
      <c r="I33" s="13">
        <v>0</v>
      </c>
      <c r="J33" s="13">
        <v>0</v>
      </c>
      <c r="K33" s="13">
        <v>0</v>
      </c>
      <c r="L33" s="13" t="s">
        <v>328</v>
      </c>
      <c r="M33" s="8" t="s">
        <v>403</v>
      </c>
      <c r="N33" s="9" t="s">
        <v>404</v>
      </c>
      <c r="O33" s="10" t="s">
        <v>526</v>
      </c>
      <c r="P33" s="10" t="s">
        <v>338</v>
      </c>
      <c r="Q33" s="10" t="s">
        <v>593</v>
      </c>
      <c r="R33" s="9" t="s">
        <v>405</v>
      </c>
      <c r="S33" s="9">
        <v>3</v>
      </c>
      <c r="T33" s="10" t="s">
        <v>340</v>
      </c>
      <c r="U33" s="9">
        <v>4</v>
      </c>
      <c r="V33" s="10" t="s">
        <v>273</v>
      </c>
      <c r="W33" s="9">
        <v>12</v>
      </c>
      <c r="X33" s="10" t="s">
        <v>288</v>
      </c>
      <c r="Y33" s="11" t="s">
        <v>38</v>
      </c>
      <c r="Z33" s="8" t="s">
        <v>406</v>
      </c>
      <c r="AA33" s="9" t="s">
        <v>603</v>
      </c>
      <c r="AB33" s="9" t="s">
        <v>604</v>
      </c>
      <c r="AC33" s="9" t="s">
        <v>238</v>
      </c>
      <c r="AD33" s="9" t="s">
        <v>409</v>
      </c>
      <c r="AE33" s="12" t="s">
        <v>410</v>
      </c>
      <c r="AF33" s="13" t="s">
        <v>278</v>
      </c>
      <c r="AG33" s="9" t="s">
        <v>278</v>
      </c>
      <c r="AH33" s="9" t="s">
        <v>278</v>
      </c>
      <c r="AI33" s="9" t="s">
        <v>278</v>
      </c>
      <c r="AJ33" s="9" t="s">
        <v>278</v>
      </c>
      <c r="AK33" s="12" t="s">
        <v>278</v>
      </c>
      <c r="AL33" s="8" t="s">
        <v>278</v>
      </c>
      <c r="AM33" s="9" t="s">
        <v>278</v>
      </c>
      <c r="AN33" s="9" t="s">
        <v>278</v>
      </c>
      <c r="AO33" s="9" t="s">
        <v>278</v>
      </c>
      <c r="AP33" s="12" t="s">
        <v>278</v>
      </c>
      <c r="AQ33" s="12" t="s">
        <v>278</v>
      </c>
    </row>
    <row r="34" spans="1:43" ht="90" x14ac:dyDescent="0.25">
      <c r="A34" s="13">
        <v>0</v>
      </c>
      <c r="B34" s="13">
        <v>0</v>
      </c>
      <c r="C34" s="13">
        <v>0</v>
      </c>
      <c r="D34" s="13">
        <v>0</v>
      </c>
      <c r="E34" s="13">
        <v>0</v>
      </c>
      <c r="F34" s="13">
        <v>0</v>
      </c>
      <c r="G34" s="13">
        <v>0</v>
      </c>
      <c r="H34" s="13">
        <v>0</v>
      </c>
      <c r="I34" s="13">
        <v>0</v>
      </c>
      <c r="J34" s="13">
        <v>0</v>
      </c>
      <c r="K34" s="13">
        <v>0</v>
      </c>
      <c r="L34" s="13" t="s">
        <v>328</v>
      </c>
      <c r="M34" s="8" t="s">
        <v>411</v>
      </c>
      <c r="N34" s="9" t="s">
        <v>412</v>
      </c>
      <c r="O34" s="10" t="s">
        <v>526</v>
      </c>
      <c r="P34" s="10" t="s">
        <v>338</v>
      </c>
      <c r="Q34" s="10" t="s">
        <v>593</v>
      </c>
      <c r="R34" s="9" t="s">
        <v>413</v>
      </c>
      <c r="S34" s="9">
        <v>3</v>
      </c>
      <c r="T34" s="10" t="s">
        <v>340</v>
      </c>
      <c r="U34" s="9">
        <v>5</v>
      </c>
      <c r="V34" s="10" t="s">
        <v>287</v>
      </c>
      <c r="W34" s="9">
        <v>15</v>
      </c>
      <c r="X34" s="10" t="s">
        <v>288</v>
      </c>
      <c r="Y34" s="11" t="s">
        <v>38</v>
      </c>
      <c r="Z34" s="8" t="s">
        <v>414</v>
      </c>
      <c r="AA34" s="9" t="s">
        <v>415</v>
      </c>
      <c r="AB34" s="9" t="s">
        <v>416</v>
      </c>
      <c r="AC34" s="9" t="s">
        <v>238</v>
      </c>
      <c r="AD34" s="9" t="s">
        <v>417</v>
      </c>
      <c r="AE34" s="12" t="s">
        <v>418</v>
      </c>
      <c r="AF34" s="13" t="s">
        <v>278</v>
      </c>
      <c r="AG34" s="9" t="s">
        <v>278</v>
      </c>
      <c r="AH34" s="9" t="s">
        <v>278</v>
      </c>
      <c r="AI34" s="9" t="s">
        <v>278</v>
      </c>
      <c r="AJ34" s="9" t="s">
        <v>278</v>
      </c>
      <c r="AK34" s="12" t="s">
        <v>278</v>
      </c>
      <c r="AL34" s="8" t="s">
        <v>278</v>
      </c>
      <c r="AM34" s="9" t="s">
        <v>278</v>
      </c>
      <c r="AN34" s="9" t="s">
        <v>278</v>
      </c>
      <c r="AO34" s="9" t="s">
        <v>278</v>
      </c>
      <c r="AP34" s="12" t="s">
        <v>278</v>
      </c>
      <c r="AQ34" s="12" t="s">
        <v>278</v>
      </c>
    </row>
    <row r="35" spans="1:43" ht="180" x14ac:dyDescent="0.25">
      <c r="A35" s="13">
        <v>0</v>
      </c>
      <c r="B35" s="13">
        <v>0</v>
      </c>
      <c r="C35" s="13">
        <v>0</v>
      </c>
      <c r="D35" s="13">
        <v>0</v>
      </c>
      <c r="E35" s="13">
        <v>0</v>
      </c>
      <c r="F35" s="13">
        <v>0</v>
      </c>
      <c r="G35" s="13">
        <v>0</v>
      </c>
      <c r="H35" s="13">
        <v>0</v>
      </c>
      <c r="I35" s="13">
        <v>0</v>
      </c>
      <c r="J35" s="13">
        <v>0</v>
      </c>
      <c r="K35" s="13">
        <v>0</v>
      </c>
      <c r="L35" s="13" t="s">
        <v>328</v>
      </c>
      <c r="M35" s="8" t="s">
        <v>419</v>
      </c>
      <c r="N35" s="9" t="s">
        <v>420</v>
      </c>
      <c r="O35" s="10" t="s">
        <v>526</v>
      </c>
      <c r="P35" s="10" t="s">
        <v>338</v>
      </c>
      <c r="Q35" s="10" t="s">
        <v>593</v>
      </c>
      <c r="R35" s="9" t="s">
        <v>421</v>
      </c>
      <c r="S35" s="9">
        <v>3</v>
      </c>
      <c r="T35" s="10" t="s">
        <v>340</v>
      </c>
      <c r="U35" s="9">
        <v>4</v>
      </c>
      <c r="V35" s="10" t="s">
        <v>273</v>
      </c>
      <c r="W35" s="9">
        <v>12</v>
      </c>
      <c r="X35" s="10" t="s">
        <v>288</v>
      </c>
      <c r="Y35" s="11" t="s">
        <v>38</v>
      </c>
      <c r="Z35" s="8" t="s">
        <v>422</v>
      </c>
      <c r="AA35" s="9" t="s">
        <v>605</v>
      </c>
      <c r="AB35" s="9" t="s">
        <v>424</v>
      </c>
      <c r="AC35" s="9" t="s">
        <v>238</v>
      </c>
      <c r="AD35" s="9" t="s">
        <v>425</v>
      </c>
      <c r="AE35" s="12" t="s">
        <v>426</v>
      </c>
      <c r="AF35" s="13" t="s">
        <v>278</v>
      </c>
      <c r="AG35" s="9" t="s">
        <v>278</v>
      </c>
      <c r="AH35" s="9" t="s">
        <v>278</v>
      </c>
      <c r="AI35" s="9" t="s">
        <v>278</v>
      </c>
      <c r="AJ35" s="9" t="s">
        <v>278</v>
      </c>
      <c r="AK35" s="12" t="s">
        <v>278</v>
      </c>
      <c r="AL35" s="8" t="s">
        <v>278</v>
      </c>
      <c r="AM35" s="9" t="s">
        <v>278</v>
      </c>
      <c r="AN35" s="9" t="s">
        <v>278</v>
      </c>
      <c r="AO35" s="9" t="s">
        <v>278</v>
      </c>
      <c r="AP35" s="12" t="s">
        <v>278</v>
      </c>
      <c r="AQ35" s="12" t="s">
        <v>278</v>
      </c>
    </row>
  </sheetData>
  <mergeCells count="2">
    <mergeCell ref="S1:T1"/>
    <mergeCell ref="U1:V1"/>
  </mergeCells>
  <conditionalFormatting sqref="O1:O35">
    <cfRule type="cellIs" dxfId="39" priority="9" operator="equal">
      <formula>"borrador"</formula>
    </cfRule>
    <cfRule type="cellIs" dxfId="38" priority="10" operator="equal">
      <formula>"No"</formula>
    </cfRule>
    <cfRule type="cellIs" dxfId="37" priority="11" operator="equal">
      <formula>"Si"</formula>
    </cfRule>
  </conditionalFormatting>
  <conditionalFormatting sqref="X1">
    <cfRule type="cellIs" dxfId="36" priority="5" operator="equal">
      <formula>"""Bajo"""</formula>
    </cfRule>
    <cfRule type="cellIs" dxfId="35" priority="6" operator="equal">
      <formula>"""Moderado"""</formula>
    </cfRule>
    <cfRule type="cellIs" dxfId="34" priority="7" operator="equal">
      <formula>"Alto"</formula>
    </cfRule>
    <cfRule type="cellIs" dxfId="33" priority="8" operator="equal">
      <formula>"Extremo"</formula>
    </cfRule>
  </conditionalFormatting>
  <conditionalFormatting sqref="X2:X35">
    <cfRule type="cellIs" dxfId="32" priority="1" operator="equal">
      <formula>"""Bajo"""</formula>
    </cfRule>
    <cfRule type="cellIs" dxfId="31" priority="2" operator="equal">
      <formula>"Moderado"</formula>
    </cfRule>
    <cfRule type="cellIs" dxfId="30" priority="3" operator="equal">
      <formula>"Alto"</formula>
    </cfRule>
    <cfRule type="cellIs" dxfId="29" priority="4" operator="equal">
      <formula>"Extremo"</formula>
    </cfRule>
  </conditionalFormatting>
  <dataValidations count="1">
    <dataValidation type="list" allowBlank="1" showInputMessage="1" showErrorMessage="1" sqref="O1:O35" xr:uid="{5EF9EBF4-E573-4F10-ACD7-852294C8C277}">
      <mc:AlternateContent xmlns:x12ac="http://schemas.microsoft.com/office/spreadsheetml/2011/1/ac" xmlns:mc="http://schemas.openxmlformats.org/markup-compatibility/2006">
        <mc:Choice Requires="x12ac">
          <x12ac:list>"Si, No"," Borrador, En actualización"</x12ac:list>
        </mc:Choice>
        <mc:Fallback>
          <formula1>"Si, No, Borrador, En actualización"</formula1>
        </mc:Fallback>
      </mc:AlternateContent>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5&amp;C MAPA DE RIESGOS DE INSTITUCIONAL 2020&amp;R&amp;P de &amp;N</oddHeader>
    <oddFooter>&amp;RPARTICIPANTES:</oddFooter>
  </headerFooter>
  <colBreaks count="2" manualBreakCount="2">
    <brk id="11" max="1048575" man="1"/>
    <brk id="31" max="30"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1D292-6067-48D8-B090-77E84F8062D7}">
  <sheetPr>
    <tabColor rgb="FFFF0000"/>
  </sheetPr>
  <dimension ref="A1:AQ35"/>
  <sheetViews>
    <sheetView zoomScale="50" zoomScaleNormal="50" zoomScaleSheetLayoutView="30" workbookViewId="0">
      <pane ySplit="1" topLeftCell="A2" activePane="bottomLeft" state="frozen"/>
      <selection pane="bottomLeft" activeCell="H60" sqref="H60"/>
    </sheetView>
  </sheetViews>
  <sheetFormatPr baseColWidth="10" defaultRowHeight="15" x14ac:dyDescent="0.25"/>
  <cols>
    <col min="1" max="11" width="13" customWidth="1"/>
    <col min="12" max="12" width="28.7109375" customWidth="1"/>
    <col min="13" max="13" width="6.140625" customWidth="1"/>
    <col min="14" max="14" width="34.85546875" customWidth="1"/>
    <col min="15" max="15" width="4.140625" bestFit="1" customWidth="1"/>
    <col min="16" max="16" width="7" bestFit="1" customWidth="1"/>
    <col min="17" max="17" width="4.140625" bestFit="1" customWidth="1"/>
    <col min="18" max="18" width="16.85546875" customWidth="1"/>
    <col min="19" max="19" width="2.7109375" bestFit="1" customWidth="1"/>
    <col min="20" max="20" width="4.140625" bestFit="1" customWidth="1"/>
    <col min="21" max="21" width="2.7109375" bestFit="1" customWidth="1"/>
    <col min="22" max="22" width="4.140625" bestFit="1" customWidth="1"/>
    <col min="23" max="23" width="7" bestFit="1" customWidth="1"/>
    <col min="24" max="25" width="4.140625" bestFit="1" customWidth="1"/>
    <col min="26" max="26" width="44.28515625" customWidth="1"/>
    <col min="27" max="27" width="55" customWidth="1"/>
    <col min="28" max="28" width="23.5703125" customWidth="1"/>
    <col min="29" max="31" width="20.28515625" bestFit="1" customWidth="1"/>
    <col min="32" max="32" width="34.7109375" customWidth="1"/>
    <col min="34" max="34" width="22.85546875" customWidth="1"/>
    <col min="38" max="38" width="29.5703125" customWidth="1"/>
    <col min="43" max="43" width="22.42578125" customWidth="1"/>
  </cols>
  <sheetData>
    <row r="1" spans="1:43" ht="107.25" customHeight="1" thickBot="1" x14ac:dyDescent="0.3">
      <c r="A1" s="137" t="s">
        <v>510</v>
      </c>
      <c r="B1" s="137" t="s">
        <v>511</v>
      </c>
      <c r="C1" s="137" t="s">
        <v>512</v>
      </c>
      <c r="D1" s="137" t="s">
        <v>513</v>
      </c>
      <c r="E1" s="137" t="s">
        <v>514</v>
      </c>
      <c r="F1" s="137" t="s">
        <v>515</v>
      </c>
      <c r="G1" s="137" t="s">
        <v>516</v>
      </c>
      <c r="H1" s="137" t="s">
        <v>517</v>
      </c>
      <c r="I1" s="137" t="s">
        <v>518</v>
      </c>
      <c r="J1" s="137" t="s">
        <v>519</v>
      </c>
      <c r="K1" s="137" t="s">
        <v>520</v>
      </c>
      <c r="L1" s="137" t="s">
        <v>1</v>
      </c>
      <c r="M1" s="138" t="s">
        <v>3</v>
      </c>
      <c r="N1" s="150" t="s">
        <v>259</v>
      </c>
      <c r="O1" s="149" t="s">
        <v>521</v>
      </c>
      <c r="P1" s="149" t="s">
        <v>5</v>
      </c>
      <c r="Q1" s="149" t="s">
        <v>522</v>
      </c>
      <c r="R1" s="138" t="s">
        <v>260</v>
      </c>
      <c r="S1" s="149" t="s">
        <v>7</v>
      </c>
      <c r="T1" s="149"/>
      <c r="U1" s="149" t="s">
        <v>8</v>
      </c>
      <c r="V1" s="149"/>
      <c r="W1" s="138" t="s">
        <v>261</v>
      </c>
      <c r="X1" s="149" t="s">
        <v>262</v>
      </c>
      <c r="Y1" s="139" t="s">
        <v>10</v>
      </c>
      <c r="Z1" s="137" t="s">
        <v>263</v>
      </c>
      <c r="AA1" s="138" t="s">
        <v>12</v>
      </c>
      <c r="AB1" s="138" t="s">
        <v>13</v>
      </c>
      <c r="AC1" s="138" t="s">
        <v>14</v>
      </c>
      <c r="AD1" s="138" t="s">
        <v>264</v>
      </c>
      <c r="AE1" s="140" t="s">
        <v>265</v>
      </c>
      <c r="AF1" s="141" t="s">
        <v>266</v>
      </c>
      <c r="AG1" s="138" t="s">
        <v>12</v>
      </c>
      <c r="AH1" s="138" t="s">
        <v>13</v>
      </c>
      <c r="AI1" s="138" t="s">
        <v>14</v>
      </c>
      <c r="AJ1" s="138" t="s">
        <v>264</v>
      </c>
      <c r="AK1" s="142" t="s">
        <v>265</v>
      </c>
      <c r="AL1" s="137" t="s">
        <v>267</v>
      </c>
      <c r="AM1" s="138" t="s">
        <v>12</v>
      </c>
      <c r="AN1" s="138" t="s">
        <v>13</v>
      </c>
      <c r="AO1" s="138" t="s">
        <v>14</v>
      </c>
      <c r="AP1" s="140" t="s">
        <v>264</v>
      </c>
      <c r="AQ1" s="140" t="s">
        <v>265</v>
      </c>
    </row>
    <row r="2" spans="1:43" ht="195" x14ac:dyDescent="0.25">
      <c r="A2" s="143" t="s">
        <v>523</v>
      </c>
      <c r="B2" s="143">
        <v>0</v>
      </c>
      <c r="C2" s="143">
        <v>0</v>
      </c>
      <c r="D2" s="143">
        <v>0</v>
      </c>
      <c r="E2" s="143">
        <v>0</v>
      </c>
      <c r="F2" s="143">
        <v>0</v>
      </c>
      <c r="G2" s="143">
        <v>0</v>
      </c>
      <c r="H2" s="143">
        <v>0</v>
      </c>
      <c r="I2" s="143">
        <v>0</v>
      </c>
      <c r="J2" s="143">
        <v>0</v>
      </c>
      <c r="K2" s="143">
        <v>0</v>
      </c>
      <c r="L2" s="143" t="s">
        <v>17</v>
      </c>
      <c r="M2" s="144" t="s">
        <v>295</v>
      </c>
      <c r="N2" s="145" t="s">
        <v>296</v>
      </c>
      <c r="O2" s="146" t="s">
        <v>526</v>
      </c>
      <c r="P2" s="146" t="s">
        <v>270</v>
      </c>
      <c r="Q2" s="146" t="s">
        <v>591</v>
      </c>
      <c r="R2" s="145" t="s">
        <v>222</v>
      </c>
      <c r="S2" s="145">
        <v>1</v>
      </c>
      <c r="T2" s="146" t="s">
        <v>272</v>
      </c>
      <c r="U2" s="145">
        <v>5</v>
      </c>
      <c r="V2" s="146" t="s">
        <v>287</v>
      </c>
      <c r="W2" s="145">
        <v>5</v>
      </c>
      <c r="X2" s="146" t="s">
        <v>288</v>
      </c>
      <c r="Y2" s="147" t="s">
        <v>38</v>
      </c>
      <c r="Z2" s="144" t="s">
        <v>297</v>
      </c>
      <c r="AA2" s="145" t="s">
        <v>28</v>
      </c>
      <c r="AB2" s="145" t="s">
        <v>224</v>
      </c>
      <c r="AC2" s="145" t="s">
        <v>225</v>
      </c>
      <c r="AD2" s="145" t="s">
        <v>298</v>
      </c>
      <c r="AE2" s="148" t="s">
        <v>299</v>
      </c>
      <c r="AF2" s="143" t="s">
        <v>300</v>
      </c>
      <c r="AG2" s="145" t="s">
        <v>301</v>
      </c>
      <c r="AH2" s="145" t="s">
        <v>302</v>
      </c>
      <c r="AI2" s="145" t="s">
        <v>225</v>
      </c>
      <c r="AJ2" s="145" t="s">
        <v>303</v>
      </c>
      <c r="AK2" s="148" t="s">
        <v>304</v>
      </c>
      <c r="AL2" s="144" t="s">
        <v>305</v>
      </c>
      <c r="AM2" s="145" t="s">
        <v>232</v>
      </c>
      <c r="AN2" s="145" t="s">
        <v>233</v>
      </c>
      <c r="AO2" s="145" t="s">
        <v>225</v>
      </c>
      <c r="AP2" s="148" t="s">
        <v>306</v>
      </c>
      <c r="AQ2" s="148" t="s">
        <v>307</v>
      </c>
    </row>
    <row r="3" spans="1:43" ht="315" x14ac:dyDescent="0.25">
      <c r="A3" s="143">
        <v>0</v>
      </c>
      <c r="B3" s="143">
        <v>0</v>
      </c>
      <c r="C3" s="143">
        <v>0</v>
      </c>
      <c r="D3" s="143">
        <v>0</v>
      </c>
      <c r="E3" s="143">
        <v>0</v>
      </c>
      <c r="F3" s="143">
        <v>0</v>
      </c>
      <c r="G3" s="143">
        <v>0</v>
      </c>
      <c r="H3" s="143">
        <v>0</v>
      </c>
      <c r="I3" s="143">
        <v>0</v>
      </c>
      <c r="J3" s="143">
        <v>0</v>
      </c>
      <c r="K3" s="143">
        <v>0</v>
      </c>
      <c r="L3" s="143" t="s">
        <v>17</v>
      </c>
      <c r="M3" s="144" t="s">
        <v>336</v>
      </c>
      <c r="N3" s="145" t="s">
        <v>592</v>
      </c>
      <c r="O3" s="146" t="s">
        <v>526</v>
      </c>
      <c r="P3" s="146" t="s">
        <v>338</v>
      </c>
      <c r="Q3" s="146" t="s">
        <v>593</v>
      </c>
      <c r="R3" s="145" t="s">
        <v>594</v>
      </c>
      <c r="S3" s="145">
        <v>3</v>
      </c>
      <c r="T3" s="146" t="s">
        <v>340</v>
      </c>
      <c r="U3" s="145">
        <v>4</v>
      </c>
      <c r="V3" s="146" t="s">
        <v>273</v>
      </c>
      <c r="W3" s="145">
        <v>12</v>
      </c>
      <c r="X3" s="146" t="s">
        <v>288</v>
      </c>
      <c r="Y3" s="147" t="s">
        <v>38</v>
      </c>
      <c r="Z3" s="144" t="s">
        <v>341</v>
      </c>
      <c r="AA3" s="145" t="s">
        <v>40</v>
      </c>
      <c r="AB3" s="145" t="s">
        <v>41</v>
      </c>
      <c r="AC3" s="145" t="s">
        <v>238</v>
      </c>
      <c r="AD3" s="145" t="s">
        <v>342</v>
      </c>
      <c r="AE3" s="148" t="s">
        <v>43</v>
      </c>
      <c r="AF3" s="143" t="s">
        <v>343</v>
      </c>
      <c r="AG3" s="145" t="s">
        <v>46</v>
      </c>
      <c r="AH3" s="145" t="s">
        <v>47</v>
      </c>
      <c r="AI3" s="145" t="s">
        <v>48</v>
      </c>
      <c r="AJ3" s="145" t="s">
        <v>344</v>
      </c>
      <c r="AK3" s="148" t="s">
        <v>345</v>
      </c>
      <c r="AL3" s="144" t="s">
        <v>278</v>
      </c>
      <c r="AM3" s="145" t="s">
        <v>278</v>
      </c>
      <c r="AN3" s="145" t="s">
        <v>278</v>
      </c>
      <c r="AO3" s="145" t="s">
        <v>278</v>
      </c>
      <c r="AP3" s="148" t="s">
        <v>278</v>
      </c>
      <c r="AQ3" s="148" t="s">
        <v>278</v>
      </c>
    </row>
    <row r="4" spans="1:43" ht="405" x14ac:dyDescent="0.25">
      <c r="A4" s="143">
        <v>0</v>
      </c>
      <c r="B4" s="143">
        <v>0</v>
      </c>
      <c r="C4" s="143">
        <v>0</v>
      </c>
      <c r="D4" s="143">
        <v>0</v>
      </c>
      <c r="E4" s="143">
        <v>0</v>
      </c>
      <c r="F4" s="143">
        <v>0</v>
      </c>
      <c r="G4" s="143">
        <v>0</v>
      </c>
      <c r="H4" s="143">
        <v>0</v>
      </c>
      <c r="I4" s="143">
        <v>0</v>
      </c>
      <c r="J4" s="143">
        <v>0</v>
      </c>
      <c r="K4" s="143">
        <v>0</v>
      </c>
      <c r="L4" s="143" t="s">
        <v>17</v>
      </c>
      <c r="M4" s="144" t="s">
        <v>379</v>
      </c>
      <c r="N4" s="145" t="s">
        <v>380</v>
      </c>
      <c r="O4" s="146" t="s">
        <v>526</v>
      </c>
      <c r="P4" s="146" t="s">
        <v>338</v>
      </c>
      <c r="Q4" s="146" t="s">
        <v>593</v>
      </c>
      <c r="R4" s="145" t="s">
        <v>52</v>
      </c>
      <c r="S4" s="145">
        <v>1</v>
      </c>
      <c r="T4" s="146" t="s">
        <v>272</v>
      </c>
      <c r="U4" s="145">
        <v>4</v>
      </c>
      <c r="V4" s="146" t="s">
        <v>273</v>
      </c>
      <c r="W4" s="145">
        <v>4</v>
      </c>
      <c r="X4" s="146" t="s">
        <v>274</v>
      </c>
      <c r="Y4" s="147" t="s">
        <v>38</v>
      </c>
      <c r="Z4" s="144" t="s">
        <v>381</v>
      </c>
      <c r="AA4" s="145" t="s">
        <v>382</v>
      </c>
      <c r="AB4" s="145" t="s">
        <v>383</v>
      </c>
      <c r="AC4" s="145" t="s">
        <v>238</v>
      </c>
      <c r="AD4" s="145">
        <v>0</v>
      </c>
      <c r="AE4" s="148" t="s">
        <v>595</v>
      </c>
      <c r="AF4" s="143" t="s">
        <v>596</v>
      </c>
      <c r="AG4" s="145" t="s">
        <v>60</v>
      </c>
      <c r="AH4" s="145" t="s">
        <v>61</v>
      </c>
      <c r="AI4" s="145" t="s">
        <v>62</v>
      </c>
      <c r="AJ4" s="145" t="s">
        <v>385</v>
      </c>
      <c r="AK4" s="148" t="s">
        <v>345</v>
      </c>
      <c r="AL4" s="144" t="s">
        <v>278</v>
      </c>
      <c r="AM4" s="145" t="s">
        <v>278</v>
      </c>
      <c r="AN4" s="145" t="s">
        <v>278</v>
      </c>
      <c r="AO4" s="145" t="s">
        <v>278</v>
      </c>
      <c r="AP4" s="148" t="s">
        <v>278</v>
      </c>
      <c r="AQ4" s="148" t="s">
        <v>278</v>
      </c>
    </row>
    <row r="5" spans="1:43" ht="120" x14ac:dyDescent="0.25">
      <c r="A5" s="143">
        <v>0</v>
      </c>
      <c r="B5" s="143" t="s">
        <v>523</v>
      </c>
      <c r="C5" s="143">
        <v>0</v>
      </c>
      <c r="D5" s="143">
        <v>0</v>
      </c>
      <c r="E5" s="143">
        <v>0</v>
      </c>
      <c r="F5" s="143">
        <v>0</v>
      </c>
      <c r="G5" s="143">
        <v>0</v>
      </c>
      <c r="H5" s="143">
        <v>0</v>
      </c>
      <c r="I5" s="143">
        <v>0</v>
      </c>
      <c r="J5" s="143">
        <v>0</v>
      </c>
      <c r="K5" s="143">
        <v>0</v>
      </c>
      <c r="L5" s="143" t="s">
        <v>386</v>
      </c>
      <c r="M5" s="144" t="s">
        <v>387</v>
      </c>
      <c r="N5" s="145" t="s">
        <v>597</v>
      </c>
      <c r="O5" s="146" t="s">
        <v>526</v>
      </c>
      <c r="P5" s="146" t="s">
        <v>270</v>
      </c>
      <c r="Q5" s="146" t="s">
        <v>591</v>
      </c>
      <c r="R5" s="145" t="s">
        <v>389</v>
      </c>
      <c r="S5" s="145">
        <v>4</v>
      </c>
      <c r="T5" s="146" t="s">
        <v>334</v>
      </c>
      <c r="U5" s="145">
        <v>5</v>
      </c>
      <c r="V5" s="146" t="s">
        <v>287</v>
      </c>
      <c r="W5" s="145">
        <v>20</v>
      </c>
      <c r="X5" s="146" t="s">
        <v>288</v>
      </c>
      <c r="Y5" s="147" t="s">
        <v>38</v>
      </c>
      <c r="Z5" s="144" t="s">
        <v>390</v>
      </c>
      <c r="AA5" s="145" t="s">
        <v>391</v>
      </c>
      <c r="AB5" s="145" t="s">
        <v>392</v>
      </c>
      <c r="AC5" s="145" t="s">
        <v>238</v>
      </c>
      <c r="AD5" s="145" t="s">
        <v>393</v>
      </c>
      <c r="AE5" s="148" t="s">
        <v>394</v>
      </c>
      <c r="AF5" s="143" t="s">
        <v>278</v>
      </c>
      <c r="AG5" s="145" t="s">
        <v>278</v>
      </c>
      <c r="AH5" s="145" t="s">
        <v>278</v>
      </c>
      <c r="AI5" s="145" t="s">
        <v>278</v>
      </c>
      <c r="AJ5" s="145" t="s">
        <v>278</v>
      </c>
      <c r="AK5" s="148" t="s">
        <v>278</v>
      </c>
      <c r="AL5" s="144" t="s">
        <v>278</v>
      </c>
      <c r="AM5" s="145" t="s">
        <v>278</v>
      </c>
      <c r="AN5" s="145" t="s">
        <v>278</v>
      </c>
      <c r="AO5" s="145" t="s">
        <v>278</v>
      </c>
      <c r="AP5" s="148" t="s">
        <v>278</v>
      </c>
      <c r="AQ5" s="148" t="s">
        <v>278</v>
      </c>
    </row>
    <row r="6" spans="1:43" ht="90" x14ac:dyDescent="0.25">
      <c r="A6" s="143">
        <v>0</v>
      </c>
      <c r="B6" s="143">
        <v>0</v>
      </c>
      <c r="C6" s="143" t="s">
        <v>523</v>
      </c>
      <c r="D6" s="143">
        <v>0</v>
      </c>
      <c r="E6" s="143">
        <v>0</v>
      </c>
      <c r="F6" s="143">
        <v>0</v>
      </c>
      <c r="G6" s="143">
        <v>0</v>
      </c>
      <c r="H6" s="143">
        <v>0</v>
      </c>
      <c r="I6" s="143">
        <v>0</v>
      </c>
      <c r="J6" s="143">
        <v>0</v>
      </c>
      <c r="K6" s="143">
        <v>0</v>
      </c>
      <c r="L6" s="143" t="s">
        <v>73</v>
      </c>
      <c r="M6" s="144" t="s">
        <v>268</v>
      </c>
      <c r="N6" s="145" t="s">
        <v>269</v>
      </c>
      <c r="O6" s="146" t="s">
        <v>526</v>
      </c>
      <c r="P6" s="146" t="s">
        <v>270</v>
      </c>
      <c r="Q6" s="146" t="s">
        <v>591</v>
      </c>
      <c r="R6" s="145" t="s">
        <v>271</v>
      </c>
      <c r="S6" s="145">
        <v>1</v>
      </c>
      <c r="T6" s="146" t="s">
        <v>272</v>
      </c>
      <c r="U6" s="145">
        <v>4</v>
      </c>
      <c r="V6" s="146" t="s">
        <v>273</v>
      </c>
      <c r="W6" s="145">
        <v>4</v>
      </c>
      <c r="X6" s="146" t="s">
        <v>274</v>
      </c>
      <c r="Y6" s="147" t="s">
        <v>38</v>
      </c>
      <c r="Z6" s="144" t="s">
        <v>275</v>
      </c>
      <c r="AA6" s="145" t="s">
        <v>81</v>
      </c>
      <c r="AB6" s="145" t="s">
        <v>82</v>
      </c>
      <c r="AC6" s="145" t="s">
        <v>225</v>
      </c>
      <c r="AD6" s="145" t="s">
        <v>276</v>
      </c>
      <c r="AE6" s="148" t="s">
        <v>277</v>
      </c>
      <c r="AF6" s="143" t="s">
        <v>278</v>
      </c>
      <c r="AG6" s="145" t="s">
        <v>278</v>
      </c>
      <c r="AH6" s="145" t="s">
        <v>278</v>
      </c>
      <c r="AI6" s="145" t="s">
        <v>278</v>
      </c>
      <c r="AJ6" s="145" t="s">
        <v>278</v>
      </c>
      <c r="AK6" s="148" t="s">
        <v>278</v>
      </c>
      <c r="AL6" s="144" t="s">
        <v>278</v>
      </c>
      <c r="AM6" s="145" t="s">
        <v>278</v>
      </c>
      <c r="AN6" s="145" t="s">
        <v>278</v>
      </c>
      <c r="AO6" s="145" t="s">
        <v>278</v>
      </c>
      <c r="AP6" s="148" t="s">
        <v>278</v>
      </c>
      <c r="AQ6" s="148" t="s">
        <v>278</v>
      </c>
    </row>
    <row r="7" spans="1:43" ht="105" x14ac:dyDescent="0.25">
      <c r="A7" s="143">
        <v>0</v>
      </c>
      <c r="B7" s="143">
        <v>0</v>
      </c>
      <c r="C7" s="143">
        <v>0</v>
      </c>
      <c r="D7" s="143">
        <v>0</v>
      </c>
      <c r="E7" s="143">
        <v>0</v>
      </c>
      <c r="F7" s="143">
        <v>0</v>
      </c>
      <c r="G7" s="143" t="s">
        <v>523</v>
      </c>
      <c r="H7" s="143">
        <v>0</v>
      </c>
      <c r="I7" s="143">
        <v>0</v>
      </c>
      <c r="J7" s="143">
        <v>0</v>
      </c>
      <c r="K7" s="143">
        <v>0</v>
      </c>
      <c r="L7" s="143" t="s">
        <v>646</v>
      </c>
      <c r="M7" s="144" t="s">
        <v>280</v>
      </c>
      <c r="N7" s="145" t="s">
        <v>88</v>
      </c>
      <c r="O7" s="146" t="s">
        <v>526</v>
      </c>
      <c r="P7" s="146" t="s">
        <v>270</v>
      </c>
      <c r="Q7" s="146" t="s">
        <v>591</v>
      </c>
      <c r="R7" s="145" t="s">
        <v>89</v>
      </c>
      <c r="S7" s="145">
        <v>1</v>
      </c>
      <c r="T7" s="146" t="s">
        <v>272</v>
      </c>
      <c r="U7" s="145">
        <v>4</v>
      </c>
      <c r="V7" s="146" t="s">
        <v>273</v>
      </c>
      <c r="W7" s="145">
        <v>4</v>
      </c>
      <c r="X7" s="146" t="s">
        <v>274</v>
      </c>
      <c r="Y7" s="147" t="s">
        <v>38</v>
      </c>
      <c r="Z7" s="144" t="s">
        <v>281</v>
      </c>
      <c r="AA7" s="145" t="s">
        <v>91</v>
      </c>
      <c r="AB7" s="145" t="s">
        <v>92</v>
      </c>
      <c r="AC7" s="145" t="s">
        <v>30</v>
      </c>
      <c r="AD7" s="145" t="s">
        <v>282</v>
      </c>
      <c r="AE7" s="148" t="s">
        <v>283</v>
      </c>
      <c r="AF7" s="143" t="s">
        <v>278</v>
      </c>
      <c r="AG7" s="145" t="s">
        <v>278</v>
      </c>
      <c r="AH7" s="145" t="s">
        <v>278</v>
      </c>
      <c r="AI7" s="145" t="s">
        <v>278</v>
      </c>
      <c r="AJ7" s="145" t="s">
        <v>278</v>
      </c>
      <c r="AK7" s="148" t="s">
        <v>278</v>
      </c>
      <c r="AL7" s="144" t="s">
        <v>278</v>
      </c>
      <c r="AM7" s="145" t="s">
        <v>278</v>
      </c>
      <c r="AN7" s="145" t="s">
        <v>278</v>
      </c>
      <c r="AO7" s="145" t="s">
        <v>278</v>
      </c>
      <c r="AP7" s="148" t="s">
        <v>278</v>
      </c>
      <c r="AQ7" s="148" t="s">
        <v>278</v>
      </c>
    </row>
    <row r="8" spans="1:43" ht="285" x14ac:dyDescent="0.25">
      <c r="A8" s="143">
        <v>0</v>
      </c>
      <c r="B8" s="143">
        <v>0</v>
      </c>
      <c r="C8" s="143">
        <v>0</v>
      </c>
      <c r="D8" s="143">
        <v>0</v>
      </c>
      <c r="E8" s="143">
        <v>0</v>
      </c>
      <c r="F8" s="143">
        <v>0</v>
      </c>
      <c r="G8" s="143">
        <v>0</v>
      </c>
      <c r="H8" s="143">
        <v>0</v>
      </c>
      <c r="I8" s="143">
        <v>0</v>
      </c>
      <c r="J8" s="143" t="s">
        <v>523</v>
      </c>
      <c r="K8" s="143">
        <v>0</v>
      </c>
      <c r="L8" s="143" t="s">
        <v>646</v>
      </c>
      <c r="M8" s="144" t="s">
        <v>284</v>
      </c>
      <c r="N8" s="145" t="s">
        <v>285</v>
      </c>
      <c r="O8" s="146" t="s">
        <v>526</v>
      </c>
      <c r="P8" s="146" t="s">
        <v>270</v>
      </c>
      <c r="Q8" s="146" t="s">
        <v>591</v>
      </c>
      <c r="R8" s="145" t="s">
        <v>286</v>
      </c>
      <c r="S8" s="145">
        <v>1</v>
      </c>
      <c r="T8" s="146" t="s">
        <v>272</v>
      </c>
      <c r="U8" s="145">
        <v>5</v>
      </c>
      <c r="V8" s="146" t="s">
        <v>287</v>
      </c>
      <c r="W8" s="145">
        <v>5</v>
      </c>
      <c r="X8" s="146" t="s">
        <v>288</v>
      </c>
      <c r="Y8" s="147" t="s">
        <v>38</v>
      </c>
      <c r="Z8" s="144" t="s">
        <v>289</v>
      </c>
      <c r="AA8" s="145" t="s">
        <v>290</v>
      </c>
      <c r="AB8" s="145" t="s">
        <v>291</v>
      </c>
      <c r="AC8" s="145" t="s">
        <v>238</v>
      </c>
      <c r="AD8" s="145" t="s">
        <v>292</v>
      </c>
      <c r="AE8" s="148" t="s">
        <v>293</v>
      </c>
      <c r="AF8" s="143" t="s">
        <v>278</v>
      </c>
      <c r="AG8" s="145" t="s">
        <v>294</v>
      </c>
      <c r="AH8" s="145" t="s">
        <v>294</v>
      </c>
      <c r="AI8" s="145" t="s">
        <v>294</v>
      </c>
      <c r="AJ8" s="145" t="s">
        <v>294</v>
      </c>
      <c r="AK8" s="148" t="s">
        <v>294</v>
      </c>
      <c r="AL8" s="144" t="s">
        <v>294</v>
      </c>
      <c r="AM8" s="145" t="s">
        <v>294</v>
      </c>
      <c r="AN8" s="145" t="s">
        <v>294</v>
      </c>
      <c r="AO8" s="145" t="s">
        <v>294</v>
      </c>
      <c r="AP8" s="148" t="s">
        <v>294</v>
      </c>
      <c r="AQ8" s="148" t="s">
        <v>294</v>
      </c>
    </row>
    <row r="9" spans="1:43" ht="240" x14ac:dyDescent="0.25">
      <c r="A9" s="143" t="s">
        <v>523</v>
      </c>
      <c r="B9" s="143">
        <v>0</v>
      </c>
      <c r="C9" s="143">
        <v>0</v>
      </c>
      <c r="D9" s="143">
        <v>0</v>
      </c>
      <c r="E9" s="143">
        <v>0</v>
      </c>
      <c r="F9" s="143">
        <v>0</v>
      </c>
      <c r="G9" s="143">
        <v>0</v>
      </c>
      <c r="H9" s="143">
        <v>0</v>
      </c>
      <c r="I9" s="143">
        <v>0</v>
      </c>
      <c r="J9" s="143">
        <v>0</v>
      </c>
      <c r="K9" s="143">
        <v>0</v>
      </c>
      <c r="L9" s="143" t="s">
        <v>646</v>
      </c>
      <c r="M9" s="144" t="s">
        <v>524</v>
      </c>
      <c r="N9" s="145" t="s">
        <v>525</v>
      </c>
      <c r="O9" s="146" t="s">
        <v>526</v>
      </c>
      <c r="P9" s="146" t="s">
        <v>320</v>
      </c>
      <c r="Q9" s="146" t="s">
        <v>527</v>
      </c>
      <c r="R9" s="145" t="s">
        <v>528</v>
      </c>
      <c r="S9" s="145">
        <v>2</v>
      </c>
      <c r="T9" s="146" t="s">
        <v>322</v>
      </c>
      <c r="U9" s="145">
        <v>5</v>
      </c>
      <c r="V9" s="146" t="s">
        <v>287</v>
      </c>
      <c r="W9" s="145">
        <v>10</v>
      </c>
      <c r="X9" s="146" t="s">
        <v>288</v>
      </c>
      <c r="Y9" s="147" t="s">
        <v>38</v>
      </c>
      <c r="Z9" s="144" t="s">
        <v>529</v>
      </c>
      <c r="AA9" s="145" t="s">
        <v>530</v>
      </c>
      <c r="AB9" s="133" t="s">
        <v>531</v>
      </c>
      <c r="AC9" s="145" t="s">
        <v>532</v>
      </c>
      <c r="AD9" s="145" t="s">
        <v>533</v>
      </c>
      <c r="AE9" s="148" t="s">
        <v>534</v>
      </c>
      <c r="AF9" s="143" t="s">
        <v>535</v>
      </c>
      <c r="AG9" s="145" t="s">
        <v>530</v>
      </c>
      <c r="AH9" s="145" t="s">
        <v>531</v>
      </c>
      <c r="AI9" s="145" t="s">
        <v>532</v>
      </c>
      <c r="AJ9" s="145" t="s">
        <v>536</v>
      </c>
      <c r="AK9" s="148" t="s">
        <v>537</v>
      </c>
      <c r="AL9" s="144" t="s">
        <v>538</v>
      </c>
      <c r="AM9" s="145" t="s">
        <v>539</v>
      </c>
      <c r="AN9" s="145" t="s">
        <v>540</v>
      </c>
      <c r="AO9" s="145" t="s">
        <v>532</v>
      </c>
      <c r="AP9" s="148" t="s">
        <v>541</v>
      </c>
      <c r="AQ9" s="148" t="s">
        <v>542</v>
      </c>
    </row>
    <row r="10" spans="1:43" ht="240" x14ac:dyDescent="0.25">
      <c r="A10" s="143" t="s">
        <v>523</v>
      </c>
      <c r="B10" s="143">
        <v>0</v>
      </c>
      <c r="C10" s="143">
        <v>0</v>
      </c>
      <c r="D10" s="143">
        <v>0</v>
      </c>
      <c r="E10" s="143">
        <v>0</v>
      </c>
      <c r="F10" s="143">
        <v>0</v>
      </c>
      <c r="G10" s="143">
        <v>0</v>
      </c>
      <c r="H10" s="143">
        <v>0</v>
      </c>
      <c r="I10" s="143">
        <v>0</v>
      </c>
      <c r="J10" s="143">
        <v>0</v>
      </c>
      <c r="K10" s="143">
        <v>0</v>
      </c>
      <c r="L10" s="143" t="s">
        <v>646</v>
      </c>
      <c r="M10" s="144" t="s">
        <v>508</v>
      </c>
      <c r="N10" s="145" t="s">
        <v>543</v>
      </c>
      <c r="O10" s="146" t="s">
        <v>526</v>
      </c>
      <c r="P10" s="146" t="s">
        <v>320</v>
      </c>
      <c r="Q10" s="146" t="s">
        <v>527</v>
      </c>
      <c r="R10" s="145" t="s">
        <v>544</v>
      </c>
      <c r="S10" s="145">
        <v>1</v>
      </c>
      <c r="T10" s="146" t="s">
        <v>272</v>
      </c>
      <c r="U10" s="145">
        <v>5</v>
      </c>
      <c r="V10" s="146" t="s">
        <v>287</v>
      </c>
      <c r="W10" s="145">
        <v>5</v>
      </c>
      <c r="X10" s="146" t="s">
        <v>288</v>
      </c>
      <c r="Y10" s="147" t="s">
        <v>38</v>
      </c>
      <c r="Z10" s="144" t="s">
        <v>545</v>
      </c>
      <c r="AA10" s="145" t="s">
        <v>546</v>
      </c>
      <c r="AB10" s="145" t="s">
        <v>531</v>
      </c>
      <c r="AC10" s="145" t="s">
        <v>532</v>
      </c>
      <c r="AD10" s="145" t="s">
        <v>547</v>
      </c>
      <c r="AE10" s="148" t="s">
        <v>548</v>
      </c>
      <c r="AF10" s="143" t="s">
        <v>278</v>
      </c>
      <c r="AG10" s="145" t="s">
        <v>278</v>
      </c>
      <c r="AH10" s="145" t="s">
        <v>278</v>
      </c>
      <c r="AI10" s="145" t="s">
        <v>278</v>
      </c>
      <c r="AJ10" s="145" t="s">
        <v>278</v>
      </c>
      <c r="AK10" s="148" t="s">
        <v>278</v>
      </c>
      <c r="AL10" s="144" t="s">
        <v>278</v>
      </c>
      <c r="AM10" s="145" t="s">
        <v>278</v>
      </c>
      <c r="AN10" s="145" t="s">
        <v>278</v>
      </c>
      <c r="AO10" s="145" t="s">
        <v>278</v>
      </c>
      <c r="AP10" s="148" t="s">
        <v>278</v>
      </c>
      <c r="AQ10" s="148" t="s">
        <v>278</v>
      </c>
    </row>
    <row r="11" spans="1:43" ht="180" x14ac:dyDescent="0.25">
      <c r="A11" s="143">
        <v>0</v>
      </c>
      <c r="B11" s="143">
        <v>0</v>
      </c>
      <c r="C11" s="143">
        <v>0</v>
      </c>
      <c r="D11" s="143">
        <v>0</v>
      </c>
      <c r="E11" s="143">
        <v>0</v>
      </c>
      <c r="F11" s="143">
        <v>0</v>
      </c>
      <c r="G11" s="143">
        <v>0</v>
      </c>
      <c r="H11" s="143">
        <v>0</v>
      </c>
      <c r="I11" s="143">
        <v>0</v>
      </c>
      <c r="J11" s="143">
        <v>0</v>
      </c>
      <c r="K11" s="143" t="s">
        <v>523</v>
      </c>
      <c r="L11" s="143" t="s">
        <v>610</v>
      </c>
      <c r="M11" s="144" t="s">
        <v>468</v>
      </c>
      <c r="N11" s="145" t="s">
        <v>611</v>
      </c>
      <c r="O11" s="146" t="s">
        <v>526</v>
      </c>
      <c r="P11" s="146" t="s">
        <v>270</v>
      </c>
      <c r="Q11" s="146" t="s">
        <v>591</v>
      </c>
      <c r="R11" s="145" t="s">
        <v>612</v>
      </c>
      <c r="S11" s="145">
        <v>4</v>
      </c>
      <c r="T11" s="146" t="s">
        <v>334</v>
      </c>
      <c r="U11" s="145">
        <v>3</v>
      </c>
      <c r="V11" s="146" t="s">
        <v>363</v>
      </c>
      <c r="W11" s="145">
        <v>12</v>
      </c>
      <c r="X11" s="146" t="s">
        <v>274</v>
      </c>
      <c r="Y11" s="147" t="s">
        <v>38</v>
      </c>
      <c r="Z11" s="144" t="s">
        <v>613</v>
      </c>
      <c r="AA11" s="145" t="s">
        <v>614</v>
      </c>
      <c r="AB11" s="145" t="s">
        <v>615</v>
      </c>
      <c r="AC11" s="145" t="s">
        <v>616</v>
      </c>
      <c r="AD11" s="145" t="s">
        <v>617</v>
      </c>
      <c r="AE11" s="148" t="s">
        <v>618</v>
      </c>
      <c r="AF11" s="143" t="s">
        <v>278</v>
      </c>
      <c r="AG11" s="145" t="s">
        <v>278</v>
      </c>
      <c r="AH11" s="145" t="s">
        <v>278</v>
      </c>
      <c r="AI11" s="145" t="s">
        <v>278</v>
      </c>
      <c r="AJ11" s="145" t="s">
        <v>278</v>
      </c>
      <c r="AK11" s="148" t="s">
        <v>278</v>
      </c>
      <c r="AL11" s="144" t="s">
        <v>278</v>
      </c>
      <c r="AM11" s="145" t="s">
        <v>278</v>
      </c>
      <c r="AN11" s="145" t="s">
        <v>278</v>
      </c>
      <c r="AO11" s="145" t="s">
        <v>278</v>
      </c>
      <c r="AP11" s="148" t="s">
        <v>278</v>
      </c>
      <c r="AQ11" s="151">
        <v>0</v>
      </c>
    </row>
    <row r="12" spans="1:43" ht="180" x14ac:dyDescent="0.25">
      <c r="A12" s="143">
        <v>0</v>
      </c>
      <c r="B12" s="143">
        <v>0</v>
      </c>
      <c r="C12" s="143">
        <v>0</v>
      </c>
      <c r="D12" s="143">
        <v>0</v>
      </c>
      <c r="E12" s="143">
        <v>0</v>
      </c>
      <c r="F12" s="143">
        <v>0</v>
      </c>
      <c r="G12" s="143">
        <v>0</v>
      </c>
      <c r="H12" s="143">
        <v>0</v>
      </c>
      <c r="I12" s="143">
        <v>0</v>
      </c>
      <c r="J12" s="143">
        <v>0</v>
      </c>
      <c r="K12" s="143">
        <v>0</v>
      </c>
      <c r="L12" s="143" t="s">
        <v>610</v>
      </c>
      <c r="M12" s="144" t="s">
        <v>608</v>
      </c>
      <c r="N12" s="145" t="s">
        <v>619</v>
      </c>
      <c r="O12" s="146" t="s">
        <v>526</v>
      </c>
      <c r="P12" s="146" t="s">
        <v>338</v>
      </c>
      <c r="Q12" s="146" t="s">
        <v>620</v>
      </c>
      <c r="R12" s="145" t="s">
        <v>621</v>
      </c>
      <c r="S12" s="145">
        <v>3</v>
      </c>
      <c r="T12" s="146" t="s">
        <v>340</v>
      </c>
      <c r="U12" s="145">
        <v>5</v>
      </c>
      <c r="V12" s="146" t="s">
        <v>287</v>
      </c>
      <c r="W12" s="145">
        <v>15</v>
      </c>
      <c r="X12" s="146" t="s">
        <v>288</v>
      </c>
      <c r="Y12" s="147" t="s">
        <v>38</v>
      </c>
      <c r="Z12" s="144" t="s">
        <v>622</v>
      </c>
      <c r="AA12" s="145" t="s">
        <v>623</v>
      </c>
      <c r="AB12" s="145" t="s">
        <v>624</v>
      </c>
      <c r="AC12" s="145" t="s">
        <v>238</v>
      </c>
      <c r="AD12" s="145" t="s">
        <v>625</v>
      </c>
      <c r="AE12" s="148" t="s">
        <v>626</v>
      </c>
      <c r="AF12" s="143" t="s">
        <v>278</v>
      </c>
      <c r="AG12" s="145" t="s">
        <v>278</v>
      </c>
      <c r="AH12" s="145" t="s">
        <v>278</v>
      </c>
      <c r="AI12" s="145" t="s">
        <v>278</v>
      </c>
      <c r="AJ12" s="145" t="s">
        <v>278</v>
      </c>
      <c r="AK12" s="148" t="s">
        <v>278</v>
      </c>
      <c r="AL12" s="144" t="s">
        <v>278</v>
      </c>
      <c r="AM12" s="145">
        <v>0</v>
      </c>
      <c r="AN12" s="145" t="s">
        <v>278</v>
      </c>
      <c r="AO12" s="145" t="s">
        <v>278</v>
      </c>
      <c r="AP12" s="148" t="s">
        <v>278</v>
      </c>
      <c r="AQ12" s="151">
        <v>0</v>
      </c>
    </row>
    <row r="13" spans="1:43" ht="195" x14ac:dyDescent="0.25">
      <c r="A13" s="143">
        <v>0</v>
      </c>
      <c r="B13" s="143">
        <v>0</v>
      </c>
      <c r="C13" s="143">
        <v>0</v>
      </c>
      <c r="D13" s="143">
        <v>0</v>
      </c>
      <c r="E13" s="143">
        <v>0</v>
      </c>
      <c r="F13" s="143" t="s">
        <v>523</v>
      </c>
      <c r="G13" s="143">
        <v>0</v>
      </c>
      <c r="H13" s="143">
        <v>0</v>
      </c>
      <c r="I13" s="143">
        <v>0</v>
      </c>
      <c r="J13" s="143">
        <v>0</v>
      </c>
      <c r="K13" s="143">
        <v>0</v>
      </c>
      <c r="L13" s="143" t="s">
        <v>94</v>
      </c>
      <c r="M13" s="144" t="s">
        <v>308</v>
      </c>
      <c r="N13" s="145" t="s">
        <v>97</v>
      </c>
      <c r="O13" s="146" t="s">
        <v>526</v>
      </c>
      <c r="P13" s="146" t="s">
        <v>270</v>
      </c>
      <c r="Q13" s="146" t="s">
        <v>591</v>
      </c>
      <c r="R13" s="145" t="s">
        <v>598</v>
      </c>
      <c r="S13" s="145">
        <v>1</v>
      </c>
      <c r="T13" s="146" t="s">
        <v>272</v>
      </c>
      <c r="U13" s="145">
        <v>5</v>
      </c>
      <c r="V13" s="146" t="s">
        <v>287</v>
      </c>
      <c r="W13" s="145">
        <v>5</v>
      </c>
      <c r="X13" s="146" t="s">
        <v>288</v>
      </c>
      <c r="Y13" s="147" t="s">
        <v>38</v>
      </c>
      <c r="Z13" s="144" t="s">
        <v>310</v>
      </c>
      <c r="AA13" s="145" t="s">
        <v>109</v>
      </c>
      <c r="AB13" s="145" t="s">
        <v>110</v>
      </c>
      <c r="AC13" s="145" t="s">
        <v>111</v>
      </c>
      <c r="AD13" s="145" t="s">
        <v>276</v>
      </c>
      <c r="AE13" s="148" t="s">
        <v>311</v>
      </c>
      <c r="AF13" s="143" t="s">
        <v>278</v>
      </c>
      <c r="AG13" s="145" t="s">
        <v>312</v>
      </c>
      <c r="AH13" s="145" t="s">
        <v>313</v>
      </c>
      <c r="AI13" s="145" t="s">
        <v>312</v>
      </c>
      <c r="AJ13" s="145" t="s">
        <v>312</v>
      </c>
      <c r="AK13" s="148" t="s">
        <v>312</v>
      </c>
      <c r="AL13" s="144" t="s">
        <v>278</v>
      </c>
      <c r="AM13" s="145" t="s">
        <v>278</v>
      </c>
      <c r="AN13" s="145" t="s">
        <v>278</v>
      </c>
      <c r="AO13" s="145" t="s">
        <v>278</v>
      </c>
      <c r="AP13" s="148" t="s">
        <v>278</v>
      </c>
      <c r="AQ13" s="148" t="s">
        <v>278</v>
      </c>
    </row>
    <row r="14" spans="1:43" ht="195" x14ac:dyDescent="0.25">
      <c r="A14" s="143">
        <v>0</v>
      </c>
      <c r="B14" s="143">
        <v>0</v>
      </c>
      <c r="C14" s="143">
        <v>0</v>
      </c>
      <c r="D14" s="143">
        <v>0</v>
      </c>
      <c r="E14" s="143">
        <v>0</v>
      </c>
      <c r="F14" s="143">
        <v>0</v>
      </c>
      <c r="G14" s="143">
        <v>0</v>
      </c>
      <c r="H14" s="143" t="s">
        <v>523</v>
      </c>
      <c r="I14" s="143" t="s">
        <v>523</v>
      </c>
      <c r="J14" s="143">
        <v>0</v>
      </c>
      <c r="K14" s="143">
        <v>0</v>
      </c>
      <c r="L14" s="143" t="s">
        <v>103</v>
      </c>
      <c r="M14" s="144" t="s">
        <v>314</v>
      </c>
      <c r="N14" s="135" t="s">
        <v>106</v>
      </c>
      <c r="O14" s="146" t="s">
        <v>526</v>
      </c>
      <c r="P14" s="146" t="s">
        <v>270</v>
      </c>
      <c r="Q14" s="146" t="s">
        <v>591</v>
      </c>
      <c r="R14" s="145" t="s">
        <v>107</v>
      </c>
      <c r="S14" s="145">
        <v>1</v>
      </c>
      <c r="T14" s="146" t="s">
        <v>272</v>
      </c>
      <c r="U14" s="145">
        <v>5</v>
      </c>
      <c r="V14" s="146" t="s">
        <v>287</v>
      </c>
      <c r="W14" s="145">
        <v>5</v>
      </c>
      <c r="X14" s="146" t="s">
        <v>288</v>
      </c>
      <c r="Y14" s="147" t="s">
        <v>38</v>
      </c>
      <c r="Z14" s="144" t="s">
        <v>310</v>
      </c>
      <c r="AA14" s="145" t="s">
        <v>109</v>
      </c>
      <c r="AB14" s="145" t="s">
        <v>110</v>
      </c>
      <c r="AC14" s="145" t="s">
        <v>111</v>
      </c>
      <c r="AD14" s="145">
        <v>0</v>
      </c>
      <c r="AE14" s="148" t="s">
        <v>311</v>
      </c>
      <c r="AF14" s="143" t="s">
        <v>278</v>
      </c>
      <c r="AG14" s="145" t="s">
        <v>278</v>
      </c>
      <c r="AH14" s="145" t="s">
        <v>278</v>
      </c>
      <c r="AI14" s="145" t="s">
        <v>278</v>
      </c>
      <c r="AJ14" s="145" t="s">
        <v>278</v>
      </c>
      <c r="AK14" s="148" t="s">
        <v>278</v>
      </c>
      <c r="AL14" s="144" t="s">
        <v>278</v>
      </c>
      <c r="AM14" s="145" t="s">
        <v>278</v>
      </c>
      <c r="AN14" s="145" t="s">
        <v>278</v>
      </c>
      <c r="AO14" s="145" t="s">
        <v>278</v>
      </c>
      <c r="AP14" s="148" t="s">
        <v>278</v>
      </c>
      <c r="AQ14" s="148" t="s">
        <v>278</v>
      </c>
    </row>
    <row r="15" spans="1:43" ht="150" x14ac:dyDescent="0.25">
      <c r="A15" s="143">
        <v>0</v>
      </c>
      <c r="B15" s="143">
        <v>0</v>
      </c>
      <c r="C15" s="143">
        <v>0</v>
      </c>
      <c r="D15" s="143">
        <v>0</v>
      </c>
      <c r="E15" s="143" t="s">
        <v>523</v>
      </c>
      <c r="F15" s="143">
        <v>0</v>
      </c>
      <c r="G15" s="143">
        <v>0</v>
      </c>
      <c r="H15" s="143">
        <v>0</v>
      </c>
      <c r="I15" s="143">
        <v>0</v>
      </c>
      <c r="J15" s="143">
        <v>0</v>
      </c>
      <c r="K15" s="143">
        <v>0</v>
      </c>
      <c r="L15" s="143" t="s">
        <v>103</v>
      </c>
      <c r="M15" s="144" t="s">
        <v>315</v>
      </c>
      <c r="N15" s="135" t="s">
        <v>316</v>
      </c>
      <c r="O15" s="146" t="s">
        <v>526</v>
      </c>
      <c r="P15" s="146" t="s">
        <v>270</v>
      </c>
      <c r="Q15" s="146" t="s">
        <v>591</v>
      </c>
      <c r="R15" s="145" t="s">
        <v>115</v>
      </c>
      <c r="S15" s="145">
        <v>1</v>
      </c>
      <c r="T15" s="146" t="s">
        <v>272</v>
      </c>
      <c r="U15" s="145">
        <v>4</v>
      </c>
      <c r="V15" s="146" t="s">
        <v>273</v>
      </c>
      <c r="W15" s="145">
        <v>4</v>
      </c>
      <c r="X15" s="146" t="s">
        <v>274</v>
      </c>
      <c r="Y15" s="147" t="s">
        <v>38</v>
      </c>
      <c r="Z15" s="144" t="s">
        <v>116</v>
      </c>
      <c r="AA15" s="145" t="s">
        <v>117</v>
      </c>
      <c r="AB15" s="145" t="s">
        <v>118</v>
      </c>
      <c r="AC15" s="145" t="s">
        <v>30</v>
      </c>
      <c r="AD15" s="145" t="s">
        <v>276</v>
      </c>
      <c r="AE15" s="148" t="s">
        <v>317</v>
      </c>
      <c r="AF15" s="143" t="s">
        <v>278</v>
      </c>
      <c r="AG15" s="145" t="s">
        <v>278</v>
      </c>
      <c r="AH15" s="145" t="s">
        <v>278</v>
      </c>
      <c r="AI15" s="145" t="s">
        <v>278</v>
      </c>
      <c r="AJ15" s="145" t="s">
        <v>278</v>
      </c>
      <c r="AK15" s="148" t="s">
        <v>278</v>
      </c>
      <c r="AL15" s="144" t="s">
        <v>278</v>
      </c>
      <c r="AM15" s="145" t="s">
        <v>278</v>
      </c>
      <c r="AN15" s="145" t="s">
        <v>278</v>
      </c>
      <c r="AO15" s="145" t="s">
        <v>278</v>
      </c>
      <c r="AP15" s="148" t="s">
        <v>278</v>
      </c>
      <c r="AQ15" s="148" t="s">
        <v>278</v>
      </c>
    </row>
    <row r="16" spans="1:43" ht="180" x14ac:dyDescent="0.25">
      <c r="A16" s="143" t="s">
        <v>523</v>
      </c>
      <c r="B16" s="143">
        <v>0</v>
      </c>
      <c r="C16" s="143">
        <v>0</v>
      </c>
      <c r="D16" s="143">
        <v>0</v>
      </c>
      <c r="E16" s="143">
        <v>0</v>
      </c>
      <c r="F16" s="143">
        <v>0</v>
      </c>
      <c r="G16" s="143">
        <v>0</v>
      </c>
      <c r="H16" s="143">
        <v>0</v>
      </c>
      <c r="I16" s="143">
        <v>0</v>
      </c>
      <c r="J16" s="143">
        <v>0</v>
      </c>
      <c r="K16" s="143">
        <v>0</v>
      </c>
      <c r="L16" s="143" t="s">
        <v>103</v>
      </c>
      <c r="M16" s="144" t="s">
        <v>318</v>
      </c>
      <c r="N16" s="145" t="s">
        <v>319</v>
      </c>
      <c r="O16" s="146" t="s">
        <v>526</v>
      </c>
      <c r="P16" s="146" t="s">
        <v>320</v>
      </c>
      <c r="Q16" s="146" t="s">
        <v>527</v>
      </c>
      <c r="R16" s="145" t="s">
        <v>321</v>
      </c>
      <c r="S16" s="145">
        <v>2</v>
      </c>
      <c r="T16" s="146" t="s">
        <v>322</v>
      </c>
      <c r="U16" s="145">
        <v>5</v>
      </c>
      <c r="V16" s="146" t="s">
        <v>287</v>
      </c>
      <c r="W16" s="145">
        <v>10</v>
      </c>
      <c r="X16" s="146" t="s">
        <v>288</v>
      </c>
      <c r="Y16" s="147" t="s">
        <v>38</v>
      </c>
      <c r="Z16" s="144" t="s">
        <v>127</v>
      </c>
      <c r="AA16" s="145" t="s">
        <v>128</v>
      </c>
      <c r="AB16" s="145" t="s">
        <v>129</v>
      </c>
      <c r="AC16" s="145" t="s">
        <v>130</v>
      </c>
      <c r="AD16" s="145" t="s">
        <v>324</v>
      </c>
      <c r="AE16" s="148" t="s">
        <v>325</v>
      </c>
      <c r="AF16" s="143" t="s">
        <v>549</v>
      </c>
      <c r="AG16" s="145" t="s">
        <v>133</v>
      </c>
      <c r="AH16" s="145" t="s">
        <v>326</v>
      </c>
      <c r="AI16" s="145" t="s">
        <v>135</v>
      </c>
      <c r="AJ16" s="145" t="s">
        <v>550</v>
      </c>
      <c r="AK16" s="148" t="s">
        <v>136</v>
      </c>
      <c r="AL16" s="144" t="s">
        <v>278</v>
      </c>
      <c r="AM16" s="145" t="s">
        <v>278</v>
      </c>
      <c r="AN16" s="145" t="s">
        <v>278</v>
      </c>
      <c r="AO16" s="145" t="s">
        <v>278</v>
      </c>
      <c r="AP16" s="148" t="s">
        <v>278</v>
      </c>
      <c r="AQ16" s="148" t="s">
        <v>278</v>
      </c>
    </row>
    <row r="17" spans="1:43" ht="150" x14ac:dyDescent="0.25">
      <c r="A17" s="143" t="s">
        <v>523</v>
      </c>
      <c r="B17" s="143">
        <v>0</v>
      </c>
      <c r="C17" s="143">
        <v>0</v>
      </c>
      <c r="D17" s="143">
        <v>0</v>
      </c>
      <c r="E17" s="143">
        <v>0</v>
      </c>
      <c r="F17" s="143">
        <v>0</v>
      </c>
      <c r="G17" s="143">
        <v>0</v>
      </c>
      <c r="H17" s="143">
        <v>0</v>
      </c>
      <c r="I17" s="143">
        <v>0</v>
      </c>
      <c r="J17" s="143">
        <v>0</v>
      </c>
      <c r="K17" s="143">
        <v>0</v>
      </c>
      <c r="L17" s="143" t="s">
        <v>328</v>
      </c>
      <c r="M17" s="144" t="s">
        <v>329</v>
      </c>
      <c r="N17" s="145" t="s">
        <v>551</v>
      </c>
      <c r="O17" s="146" t="s">
        <v>526</v>
      </c>
      <c r="P17" s="146" t="s">
        <v>320</v>
      </c>
      <c r="Q17" s="146" t="s">
        <v>527</v>
      </c>
      <c r="R17" s="145" t="s">
        <v>552</v>
      </c>
      <c r="S17" s="145">
        <v>1</v>
      </c>
      <c r="T17" s="146" t="s">
        <v>272</v>
      </c>
      <c r="U17" s="145">
        <v>4</v>
      </c>
      <c r="V17" s="146" t="s">
        <v>273</v>
      </c>
      <c r="W17" s="145">
        <v>4</v>
      </c>
      <c r="X17" s="146" t="s">
        <v>274</v>
      </c>
      <c r="Y17" s="147" t="s">
        <v>38</v>
      </c>
      <c r="Z17" s="144" t="s">
        <v>553</v>
      </c>
      <c r="AA17" s="145" t="s">
        <v>554</v>
      </c>
      <c r="AB17" s="145" t="s">
        <v>555</v>
      </c>
      <c r="AC17" s="145" t="s">
        <v>532</v>
      </c>
      <c r="AD17" s="145" t="s">
        <v>556</v>
      </c>
      <c r="AE17" s="148" t="s">
        <v>557</v>
      </c>
      <c r="AF17" s="143" t="s">
        <v>278</v>
      </c>
      <c r="AG17" s="145" t="s">
        <v>278</v>
      </c>
      <c r="AH17" s="145" t="s">
        <v>278</v>
      </c>
      <c r="AI17" s="145" t="s">
        <v>278</v>
      </c>
      <c r="AJ17" s="145" t="s">
        <v>278</v>
      </c>
      <c r="AK17" s="148" t="s">
        <v>278</v>
      </c>
      <c r="AL17" s="144" t="s">
        <v>278</v>
      </c>
      <c r="AM17" s="145" t="s">
        <v>278</v>
      </c>
      <c r="AN17" s="145" t="s">
        <v>278</v>
      </c>
      <c r="AO17" s="145" t="s">
        <v>278</v>
      </c>
      <c r="AP17" s="148" t="s">
        <v>278</v>
      </c>
      <c r="AQ17" s="148" t="s">
        <v>278</v>
      </c>
    </row>
    <row r="18" spans="1:43" ht="150" x14ac:dyDescent="0.25">
      <c r="A18" s="143" t="s">
        <v>523</v>
      </c>
      <c r="B18" s="143">
        <v>0</v>
      </c>
      <c r="C18" s="143">
        <v>0</v>
      </c>
      <c r="D18" s="143">
        <v>0</v>
      </c>
      <c r="E18" s="143">
        <v>0</v>
      </c>
      <c r="F18" s="143">
        <v>0</v>
      </c>
      <c r="G18" s="143">
        <v>0</v>
      </c>
      <c r="H18" s="143">
        <v>0</v>
      </c>
      <c r="I18" s="143">
        <v>0</v>
      </c>
      <c r="J18" s="143">
        <v>0</v>
      </c>
      <c r="K18" s="143">
        <v>0</v>
      </c>
      <c r="L18" s="143" t="s">
        <v>328</v>
      </c>
      <c r="M18" s="144" t="s">
        <v>333</v>
      </c>
      <c r="N18" s="145" t="s">
        <v>558</v>
      </c>
      <c r="O18" s="146" t="s">
        <v>526</v>
      </c>
      <c r="P18" s="146" t="s">
        <v>320</v>
      </c>
      <c r="Q18" s="146" t="s">
        <v>527</v>
      </c>
      <c r="R18" s="145" t="s">
        <v>559</v>
      </c>
      <c r="S18" s="145">
        <v>3</v>
      </c>
      <c r="T18" s="146" t="s">
        <v>340</v>
      </c>
      <c r="U18" s="145">
        <v>4</v>
      </c>
      <c r="V18" s="146" t="s">
        <v>273</v>
      </c>
      <c r="W18" s="145">
        <v>12</v>
      </c>
      <c r="X18" s="146" t="s">
        <v>288</v>
      </c>
      <c r="Y18" s="147" t="s">
        <v>38</v>
      </c>
      <c r="Z18" s="144" t="s">
        <v>374</v>
      </c>
      <c r="AA18" s="145" t="s">
        <v>375</v>
      </c>
      <c r="AB18" s="145" t="s">
        <v>376</v>
      </c>
      <c r="AC18" s="145" t="s">
        <v>532</v>
      </c>
      <c r="AD18" s="145" t="s">
        <v>377</v>
      </c>
      <c r="AE18" s="148" t="s">
        <v>378</v>
      </c>
      <c r="AF18" s="143" t="s">
        <v>278</v>
      </c>
      <c r="AG18" s="145" t="s">
        <v>278</v>
      </c>
      <c r="AH18" s="145" t="s">
        <v>278</v>
      </c>
      <c r="AI18" s="145" t="s">
        <v>278</v>
      </c>
      <c r="AJ18" s="145" t="s">
        <v>278</v>
      </c>
      <c r="AK18" s="148" t="s">
        <v>278</v>
      </c>
      <c r="AL18" s="144" t="s">
        <v>278</v>
      </c>
      <c r="AM18" s="145" t="s">
        <v>278</v>
      </c>
      <c r="AN18" s="145" t="s">
        <v>278</v>
      </c>
      <c r="AO18" s="145" t="s">
        <v>278</v>
      </c>
      <c r="AP18" s="148" t="s">
        <v>278</v>
      </c>
      <c r="AQ18" s="148" t="s">
        <v>278</v>
      </c>
    </row>
    <row r="19" spans="1:43" ht="120" x14ac:dyDescent="0.25">
      <c r="A19" s="143" t="s">
        <v>523</v>
      </c>
      <c r="B19" s="143">
        <v>0</v>
      </c>
      <c r="C19" s="143">
        <v>0</v>
      </c>
      <c r="D19" s="143">
        <v>0</v>
      </c>
      <c r="E19" s="143">
        <v>0</v>
      </c>
      <c r="F19" s="143">
        <v>0</v>
      </c>
      <c r="G19" s="143">
        <v>0</v>
      </c>
      <c r="H19" s="143">
        <v>0</v>
      </c>
      <c r="I19" s="143">
        <v>0</v>
      </c>
      <c r="J19" s="143">
        <v>0</v>
      </c>
      <c r="K19" s="143">
        <v>0</v>
      </c>
      <c r="L19" s="143" t="s">
        <v>328</v>
      </c>
      <c r="M19" s="144" t="s">
        <v>346</v>
      </c>
      <c r="N19" s="145" t="s">
        <v>560</v>
      </c>
      <c r="O19" s="146" t="s">
        <v>526</v>
      </c>
      <c r="P19" s="146" t="s">
        <v>320</v>
      </c>
      <c r="Q19" s="146" t="s">
        <v>527</v>
      </c>
      <c r="R19" s="145" t="s">
        <v>561</v>
      </c>
      <c r="S19" s="145">
        <v>3</v>
      </c>
      <c r="T19" s="146" t="s">
        <v>340</v>
      </c>
      <c r="U19" s="145">
        <v>4</v>
      </c>
      <c r="V19" s="146" t="s">
        <v>273</v>
      </c>
      <c r="W19" s="145">
        <v>12</v>
      </c>
      <c r="X19" s="146" t="s">
        <v>288</v>
      </c>
      <c r="Y19" s="147" t="s">
        <v>38</v>
      </c>
      <c r="Z19" s="144" t="s">
        <v>562</v>
      </c>
      <c r="AA19" s="145" t="s">
        <v>563</v>
      </c>
      <c r="AB19" s="145" t="s">
        <v>564</v>
      </c>
      <c r="AC19" s="145" t="s">
        <v>532</v>
      </c>
      <c r="AD19" s="145" t="s">
        <v>565</v>
      </c>
      <c r="AE19" s="148" t="s">
        <v>566</v>
      </c>
      <c r="AF19" s="143" t="s">
        <v>278</v>
      </c>
      <c r="AG19" s="145" t="s">
        <v>278</v>
      </c>
      <c r="AH19" s="145" t="s">
        <v>278</v>
      </c>
      <c r="AI19" s="145" t="s">
        <v>278</v>
      </c>
      <c r="AJ19" s="145" t="s">
        <v>278</v>
      </c>
      <c r="AK19" s="148" t="s">
        <v>278</v>
      </c>
      <c r="AL19" s="144" t="s">
        <v>278</v>
      </c>
      <c r="AM19" s="145" t="s">
        <v>278</v>
      </c>
      <c r="AN19" s="145" t="s">
        <v>278</v>
      </c>
      <c r="AO19" s="145" t="s">
        <v>278</v>
      </c>
      <c r="AP19" s="148" t="s">
        <v>278</v>
      </c>
      <c r="AQ19" s="148" t="s">
        <v>278</v>
      </c>
    </row>
    <row r="20" spans="1:43" ht="210" x14ac:dyDescent="0.25">
      <c r="A20" s="143">
        <v>0</v>
      </c>
      <c r="B20" s="143">
        <v>0</v>
      </c>
      <c r="C20" s="143">
        <v>0</v>
      </c>
      <c r="D20" s="143">
        <v>0</v>
      </c>
      <c r="E20" s="143">
        <v>0</v>
      </c>
      <c r="F20" s="143">
        <v>0</v>
      </c>
      <c r="G20" s="143">
        <v>0</v>
      </c>
      <c r="H20" s="143">
        <v>0</v>
      </c>
      <c r="I20" s="143">
        <v>0</v>
      </c>
      <c r="J20" s="143">
        <v>0</v>
      </c>
      <c r="K20" s="143">
        <v>0</v>
      </c>
      <c r="L20" s="143" t="s">
        <v>349</v>
      </c>
      <c r="M20" s="144" t="s">
        <v>350</v>
      </c>
      <c r="N20" s="145" t="s">
        <v>141</v>
      </c>
      <c r="O20" s="146" t="s">
        <v>526</v>
      </c>
      <c r="P20" s="146" t="s">
        <v>338</v>
      </c>
      <c r="Q20" s="146" t="s">
        <v>599</v>
      </c>
      <c r="R20" s="145" t="s">
        <v>143</v>
      </c>
      <c r="S20" s="145">
        <v>4</v>
      </c>
      <c r="T20" s="146" t="s">
        <v>334</v>
      </c>
      <c r="U20" s="145">
        <v>2</v>
      </c>
      <c r="V20" s="146" t="s">
        <v>351</v>
      </c>
      <c r="W20" s="145">
        <v>8</v>
      </c>
      <c r="X20" s="146" t="s">
        <v>274</v>
      </c>
      <c r="Y20" s="147" t="s">
        <v>38</v>
      </c>
      <c r="Z20" s="144" t="s">
        <v>352</v>
      </c>
      <c r="AA20" s="145" t="s">
        <v>148</v>
      </c>
      <c r="AB20" s="145" t="s">
        <v>149</v>
      </c>
      <c r="AC20" s="145" t="s">
        <v>150</v>
      </c>
      <c r="AD20" s="145" t="s">
        <v>353</v>
      </c>
      <c r="AE20" s="148" t="s">
        <v>354</v>
      </c>
      <c r="AF20" s="143" t="s">
        <v>352</v>
      </c>
      <c r="AG20" s="145" t="s">
        <v>148</v>
      </c>
      <c r="AH20" s="145" t="s">
        <v>149</v>
      </c>
      <c r="AI20" s="145" t="s">
        <v>150</v>
      </c>
      <c r="AJ20" s="145" t="s">
        <v>353</v>
      </c>
      <c r="AK20" s="148" t="s">
        <v>354</v>
      </c>
      <c r="AL20" s="144" t="s">
        <v>355</v>
      </c>
      <c r="AM20" s="145" t="s">
        <v>154</v>
      </c>
      <c r="AN20" s="145" t="s">
        <v>155</v>
      </c>
      <c r="AO20" s="145" t="s">
        <v>150</v>
      </c>
      <c r="AP20" s="148" t="s">
        <v>353</v>
      </c>
      <c r="AQ20" s="148" t="s">
        <v>600</v>
      </c>
    </row>
    <row r="21" spans="1:43" ht="135" x14ac:dyDescent="0.25">
      <c r="A21" s="143" t="s">
        <v>523</v>
      </c>
      <c r="B21" s="143">
        <v>0</v>
      </c>
      <c r="C21" s="143">
        <v>0</v>
      </c>
      <c r="D21" s="143">
        <v>0</v>
      </c>
      <c r="E21" s="143">
        <v>0</v>
      </c>
      <c r="F21" s="143">
        <v>0</v>
      </c>
      <c r="G21" s="143">
        <v>0</v>
      </c>
      <c r="H21" s="143">
        <v>0</v>
      </c>
      <c r="I21" s="143">
        <v>0</v>
      </c>
      <c r="J21" s="143">
        <v>0</v>
      </c>
      <c r="K21" s="143">
        <v>0</v>
      </c>
      <c r="L21" s="143" t="s">
        <v>349</v>
      </c>
      <c r="M21" s="144" t="s">
        <v>357</v>
      </c>
      <c r="N21" s="145" t="s">
        <v>567</v>
      </c>
      <c r="O21" s="146" t="s">
        <v>526</v>
      </c>
      <c r="P21" s="146" t="s">
        <v>320</v>
      </c>
      <c r="Q21" s="146" t="s">
        <v>527</v>
      </c>
      <c r="R21" s="145" t="s">
        <v>358</v>
      </c>
      <c r="S21" s="145">
        <v>3</v>
      </c>
      <c r="T21" s="146" t="s">
        <v>340</v>
      </c>
      <c r="U21" s="145">
        <v>4</v>
      </c>
      <c r="V21" s="146" t="s">
        <v>273</v>
      </c>
      <c r="W21" s="145">
        <v>12</v>
      </c>
      <c r="X21" s="146" t="s">
        <v>288</v>
      </c>
      <c r="Y21" s="147" t="s">
        <v>38</v>
      </c>
      <c r="Z21" s="144" t="s">
        <v>568</v>
      </c>
      <c r="AA21" s="145" t="s">
        <v>163</v>
      </c>
      <c r="AB21" s="145" t="s">
        <v>149</v>
      </c>
      <c r="AC21" s="145" t="s">
        <v>164</v>
      </c>
      <c r="AD21" s="145" t="s">
        <v>569</v>
      </c>
      <c r="AE21" s="148" t="s">
        <v>570</v>
      </c>
      <c r="AF21" s="143" t="s">
        <v>278</v>
      </c>
      <c r="AG21" s="145" t="s">
        <v>278</v>
      </c>
      <c r="AH21" s="145" t="s">
        <v>278</v>
      </c>
      <c r="AI21" s="145" t="s">
        <v>278</v>
      </c>
      <c r="AJ21" s="145" t="s">
        <v>361</v>
      </c>
      <c r="AK21" s="148" t="s">
        <v>278</v>
      </c>
      <c r="AL21" s="144" t="s">
        <v>278</v>
      </c>
      <c r="AM21" s="145" t="s">
        <v>278</v>
      </c>
      <c r="AN21" s="145" t="s">
        <v>278</v>
      </c>
      <c r="AO21" s="145" t="s">
        <v>278</v>
      </c>
      <c r="AP21" s="148" t="s">
        <v>278</v>
      </c>
      <c r="AQ21" s="148" t="s">
        <v>278</v>
      </c>
    </row>
    <row r="22" spans="1:43" ht="225" x14ac:dyDescent="0.25">
      <c r="A22" s="143">
        <v>0</v>
      </c>
      <c r="B22" s="143">
        <v>0</v>
      </c>
      <c r="C22" s="143">
        <v>0</v>
      </c>
      <c r="D22" s="143" t="s">
        <v>523</v>
      </c>
      <c r="E22" s="143">
        <v>0</v>
      </c>
      <c r="F22" s="143">
        <v>0</v>
      </c>
      <c r="G22" s="143">
        <v>0</v>
      </c>
      <c r="H22" s="143">
        <v>0</v>
      </c>
      <c r="I22" s="143">
        <v>0</v>
      </c>
      <c r="J22" s="143">
        <v>0</v>
      </c>
      <c r="K22" s="143">
        <v>0</v>
      </c>
      <c r="L22" s="143" t="s">
        <v>207</v>
      </c>
      <c r="M22" s="144" t="s">
        <v>362</v>
      </c>
      <c r="N22" s="145" t="s">
        <v>210</v>
      </c>
      <c r="O22" s="146" t="s">
        <v>526</v>
      </c>
      <c r="P22" s="146" t="s">
        <v>270</v>
      </c>
      <c r="Q22" s="146" t="s">
        <v>591</v>
      </c>
      <c r="R22" s="145" t="s">
        <v>211</v>
      </c>
      <c r="S22" s="145">
        <v>1</v>
      </c>
      <c r="T22" s="146" t="s">
        <v>272</v>
      </c>
      <c r="U22" s="145">
        <v>3</v>
      </c>
      <c r="V22" s="146" t="s">
        <v>363</v>
      </c>
      <c r="W22" s="145">
        <v>3</v>
      </c>
      <c r="X22" s="146" t="s">
        <v>363</v>
      </c>
      <c r="Y22" s="147" t="s">
        <v>38</v>
      </c>
      <c r="Z22" s="144" t="s">
        <v>215</v>
      </c>
      <c r="AA22" s="145" t="s">
        <v>216</v>
      </c>
      <c r="AB22" s="145" t="s">
        <v>82</v>
      </c>
      <c r="AC22" s="145" t="s">
        <v>30</v>
      </c>
      <c r="AD22" s="145" t="s">
        <v>276</v>
      </c>
      <c r="AE22" s="148" t="s">
        <v>364</v>
      </c>
      <c r="AF22" s="143" t="s">
        <v>278</v>
      </c>
      <c r="AG22" s="145" t="s">
        <v>278</v>
      </c>
      <c r="AH22" s="145" t="s">
        <v>278</v>
      </c>
      <c r="AI22" s="145" t="s">
        <v>278</v>
      </c>
      <c r="AJ22" s="145" t="s">
        <v>278</v>
      </c>
      <c r="AK22" s="148" t="s">
        <v>278</v>
      </c>
      <c r="AL22" s="144" t="s">
        <v>278</v>
      </c>
      <c r="AM22" s="145" t="s">
        <v>278</v>
      </c>
      <c r="AN22" s="145" t="s">
        <v>278</v>
      </c>
      <c r="AO22" s="145" t="s">
        <v>278</v>
      </c>
      <c r="AP22" s="148" t="s">
        <v>278</v>
      </c>
      <c r="AQ22" s="148" t="s">
        <v>278</v>
      </c>
    </row>
    <row r="23" spans="1:43" ht="150" x14ac:dyDescent="0.25">
      <c r="A23" s="143" t="s">
        <v>523</v>
      </c>
      <c r="B23" s="143">
        <v>0</v>
      </c>
      <c r="C23" s="143">
        <v>0</v>
      </c>
      <c r="D23" s="143">
        <v>0</v>
      </c>
      <c r="E23" s="143">
        <v>0</v>
      </c>
      <c r="F23" s="143">
        <v>0</v>
      </c>
      <c r="G23" s="143">
        <v>0</v>
      </c>
      <c r="H23" s="143">
        <v>0</v>
      </c>
      <c r="I23" s="143">
        <v>0</v>
      </c>
      <c r="J23" s="143">
        <v>0</v>
      </c>
      <c r="K23" s="143">
        <v>0</v>
      </c>
      <c r="L23" s="143" t="s">
        <v>196</v>
      </c>
      <c r="M23" s="144" t="s">
        <v>365</v>
      </c>
      <c r="N23" s="145" t="s">
        <v>366</v>
      </c>
      <c r="O23" s="146" t="s">
        <v>526</v>
      </c>
      <c r="P23" s="146" t="s">
        <v>320</v>
      </c>
      <c r="Q23" s="146" t="s">
        <v>527</v>
      </c>
      <c r="R23" s="145" t="s">
        <v>367</v>
      </c>
      <c r="S23" s="145">
        <v>2</v>
      </c>
      <c r="T23" s="146" t="s">
        <v>322</v>
      </c>
      <c r="U23" s="145">
        <v>5</v>
      </c>
      <c r="V23" s="146" t="s">
        <v>287</v>
      </c>
      <c r="W23" s="145">
        <v>10</v>
      </c>
      <c r="X23" s="146" t="s">
        <v>288</v>
      </c>
      <c r="Y23" s="147" t="s">
        <v>38</v>
      </c>
      <c r="Z23" s="144" t="s">
        <v>571</v>
      </c>
      <c r="AA23" s="145" t="s">
        <v>203</v>
      </c>
      <c r="AB23" s="145" t="s">
        <v>369</v>
      </c>
      <c r="AC23" s="145" t="s">
        <v>175</v>
      </c>
      <c r="AD23" s="145" t="s">
        <v>370</v>
      </c>
      <c r="AE23" s="148" t="s">
        <v>371</v>
      </c>
      <c r="AF23" s="143" t="s">
        <v>278</v>
      </c>
      <c r="AG23" s="145" t="s">
        <v>278</v>
      </c>
      <c r="AH23" s="145" t="s">
        <v>278</v>
      </c>
      <c r="AI23" s="145" t="s">
        <v>278</v>
      </c>
      <c r="AJ23" s="145" t="s">
        <v>278</v>
      </c>
      <c r="AK23" s="148" t="s">
        <v>278</v>
      </c>
      <c r="AL23" s="144" t="s">
        <v>278</v>
      </c>
      <c r="AM23" s="145" t="s">
        <v>278</v>
      </c>
      <c r="AN23" s="145" t="s">
        <v>278</v>
      </c>
      <c r="AO23" s="145" t="s">
        <v>278</v>
      </c>
      <c r="AP23" s="148" t="s">
        <v>278</v>
      </c>
      <c r="AQ23" s="148" t="s">
        <v>278</v>
      </c>
    </row>
    <row r="24" spans="1:43" ht="150" x14ac:dyDescent="0.25">
      <c r="A24" s="143">
        <v>0</v>
      </c>
      <c r="B24" s="143">
        <v>0</v>
      </c>
      <c r="C24" s="143">
        <v>0</v>
      </c>
      <c r="D24" s="143">
        <v>0</v>
      </c>
      <c r="E24" s="143">
        <v>0</v>
      </c>
      <c r="F24" s="143">
        <v>0</v>
      </c>
      <c r="G24" s="143">
        <v>0</v>
      </c>
      <c r="H24" s="143">
        <v>0</v>
      </c>
      <c r="I24" s="143">
        <v>0</v>
      </c>
      <c r="J24" s="143">
        <v>0</v>
      </c>
      <c r="K24" s="143">
        <v>0</v>
      </c>
      <c r="L24" s="143" t="s">
        <v>328</v>
      </c>
      <c r="M24" s="144" t="s">
        <v>365</v>
      </c>
      <c r="N24" s="145" t="s">
        <v>601</v>
      </c>
      <c r="O24" s="146" t="s">
        <v>526</v>
      </c>
      <c r="P24" s="146" t="s">
        <v>338</v>
      </c>
      <c r="Q24" s="146" t="s">
        <v>593</v>
      </c>
      <c r="R24" s="145" t="s">
        <v>373</v>
      </c>
      <c r="S24" s="145">
        <v>3</v>
      </c>
      <c r="T24" s="146" t="s">
        <v>340</v>
      </c>
      <c r="U24" s="145">
        <v>5</v>
      </c>
      <c r="V24" s="146" t="s">
        <v>287</v>
      </c>
      <c r="W24" s="145">
        <v>15</v>
      </c>
      <c r="X24" s="146" t="s">
        <v>288</v>
      </c>
      <c r="Y24" s="147" t="s">
        <v>38</v>
      </c>
      <c r="Z24" s="144" t="s">
        <v>374</v>
      </c>
      <c r="AA24" s="145" t="s">
        <v>375</v>
      </c>
      <c r="AB24" s="145" t="s">
        <v>376</v>
      </c>
      <c r="AC24" s="145" t="s">
        <v>238</v>
      </c>
      <c r="AD24" s="145" t="s">
        <v>377</v>
      </c>
      <c r="AE24" s="148" t="s">
        <v>378</v>
      </c>
      <c r="AF24" s="143" t="s">
        <v>278</v>
      </c>
      <c r="AG24" s="145" t="s">
        <v>278</v>
      </c>
      <c r="AH24" s="145" t="s">
        <v>278</v>
      </c>
      <c r="AI24" s="145" t="s">
        <v>278</v>
      </c>
      <c r="AJ24" s="145" t="s">
        <v>278</v>
      </c>
      <c r="AK24" s="148" t="s">
        <v>278</v>
      </c>
      <c r="AL24" s="144" t="s">
        <v>278</v>
      </c>
      <c r="AM24" s="145" t="s">
        <v>278</v>
      </c>
      <c r="AN24" s="145" t="s">
        <v>278</v>
      </c>
      <c r="AO24" s="145" t="s">
        <v>278</v>
      </c>
      <c r="AP24" s="148" t="s">
        <v>278</v>
      </c>
      <c r="AQ24" s="148" t="s">
        <v>278</v>
      </c>
    </row>
    <row r="25" spans="1:43" ht="150" x14ac:dyDescent="0.25">
      <c r="A25" s="143">
        <v>0</v>
      </c>
      <c r="B25" s="143">
        <v>0</v>
      </c>
      <c r="C25" s="143">
        <v>0</v>
      </c>
      <c r="D25" s="143">
        <v>0</v>
      </c>
      <c r="E25" s="143">
        <v>0</v>
      </c>
      <c r="F25" s="143">
        <v>0</v>
      </c>
      <c r="G25" s="143">
        <v>0</v>
      </c>
      <c r="H25" s="143">
        <v>0</v>
      </c>
      <c r="I25" s="143">
        <v>0</v>
      </c>
      <c r="J25" s="143">
        <v>0</v>
      </c>
      <c r="K25" s="143">
        <v>0</v>
      </c>
      <c r="L25" s="143" t="s">
        <v>627</v>
      </c>
      <c r="M25" s="144" t="s">
        <v>628</v>
      </c>
      <c r="N25" s="145" t="s">
        <v>629</v>
      </c>
      <c r="O25" s="146" t="s">
        <v>526</v>
      </c>
      <c r="P25" s="146" t="s">
        <v>338</v>
      </c>
      <c r="Q25" s="146" t="s">
        <v>593</v>
      </c>
      <c r="R25" s="145" t="s">
        <v>630</v>
      </c>
      <c r="S25" s="145">
        <v>1</v>
      </c>
      <c r="T25" s="146" t="s">
        <v>272</v>
      </c>
      <c r="U25" s="145">
        <v>3</v>
      </c>
      <c r="V25" s="146" t="s">
        <v>363</v>
      </c>
      <c r="W25" s="145">
        <v>3</v>
      </c>
      <c r="X25" s="146" t="s">
        <v>363</v>
      </c>
      <c r="Y25" s="147" t="s">
        <v>38</v>
      </c>
      <c r="Z25" s="144" t="s">
        <v>631</v>
      </c>
      <c r="AA25" s="145" t="s">
        <v>632</v>
      </c>
      <c r="AB25" s="145" t="s">
        <v>633</v>
      </c>
      <c r="AC25" s="145" t="s">
        <v>446</v>
      </c>
      <c r="AD25" s="145" t="s">
        <v>634</v>
      </c>
      <c r="AE25" s="148" t="s">
        <v>635</v>
      </c>
      <c r="AF25" s="143" t="s">
        <v>278</v>
      </c>
      <c r="AG25" s="145" t="s">
        <v>278</v>
      </c>
      <c r="AH25" s="145" t="s">
        <v>278</v>
      </c>
      <c r="AI25" s="145" t="s">
        <v>278</v>
      </c>
      <c r="AJ25" s="145" t="s">
        <v>278</v>
      </c>
      <c r="AK25" s="148" t="s">
        <v>278</v>
      </c>
      <c r="AL25" s="144" t="s">
        <v>278</v>
      </c>
      <c r="AM25" s="145" t="s">
        <v>278</v>
      </c>
      <c r="AN25" s="145" t="s">
        <v>278</v>
      </c>
      <c r="AO25" s="145" t="s">
        <v>278</v>
      </c>
      <c r="AP25" s="148" t="s">
        <v>278</v>
      </c>
      <c r="AQ25" s="148" t="s">
        <v>278</v>
      </c>
    </row>
    <row r="26" spans="1:43" ht="165" x14ac:dyDescent="0.25">
      <c r="A26" s="143" t="s">
        <v>523</v>
      </c>
      <c r="B26" s="143">
        <v>0</v>
      </c>
      <c r="C26" s="143">
        <v>0</v>
      </c>
      <c r="D26" s="143">
        <v>0</v>
      </c>
      <c r="E26" s="143">
        <v>0</v>
      </c>
      <c r="F26" s="143">
        <v>0</v>
      </c>
      <c r="G26" s="143">
        <v>0</v>
      </c>
      <c r="H26" s="143">
        <v>0</v>
      </c>
      <c r="I26" s="143">
        <v>0</v>
      </c>
      <c r="J26" s="143">
        <v>0</v>
      </c>
      <c r="K26" s="143">
        <v>0</v>
      </c>
      <c r="L26" s="143" t="s">
        <v>17</v>
      </c>
      <c r="M26" s="144" t="s">
        <v>504</v>
      </c>
      <c r="N26" s="145" t="s">
        <v>572</v>
      </c>
      <c r="O26" s="146" t="s">
        <v>526</v>
      </c>
      <c r="P26" s="146" t="s">
        <v>320</v>
      </c>
      <c r="Q26" s="146" t="s">
        <v>527</v>
      </c>
      <c r="R26" s="145" t="s">
        <v>573</v>
      </c>
      <c r="S26" s="145">
        <v>1</v>
      </c>
      <c r="T26" s="146" t="s">
        <v>272</v>
      </c>
      <c r="U26" s="145">
        <v>5</v>
      </c>
      <c r="V26" s="146" t="s">
        <v>287</v>
      </c>
      <c r="W26" s="145">
        <v>5</v>
      </c>
      <c r="X26" s="146" t="s">
        <v>288</v>
      </c>
      <c r="Y26" s="147" t="s">
        <v>38</v>
      </c>
      <c r="Z26" s="144" t="s">
        <v>574</v>
      </c>
      <c r="AA26" s="145" t="s">
        <v>575</v>
      </c>
      <c r="AB26" s="145" t="s">
        <v>576</v>
      </c>
      <c r="AC26" s="145" t="s">
        <v>532</v>
      </c>
      <c r="AD26" s="145" t="s">
        <v>577</v>
      </c>
      <c r="AE26" s="148" t="s">
        <v>578</v>
      </c>
      <c r="AF26" s="143" t="s">
        <v>294</v>
      </c>
      <c r="AG26" s="145" t="s">
        <v>278</v>
      </c>
      <c r="AH26" s="145" t="s">
        <v>278</v>
      </c>
      <c r="AI26" s="145" t="s">
        <v>278</v>
      </c>
      <c r="AJ26" s="145" t="s">
        <v>278</v>
      </c>
      <c r="AK26" s="148" t="s">
        <v>278</v>
      </c>
      <c r="AL26" s="144" t="s">
        <v>278</v>
      </c>
      <c r="AM26" s="145" t="s">
        <v>278</v>
      </c>
      <c r="AN26" s="145" t="s">
        <v>278</v>
      </c>
      <c r="AO26" s="145" t="s">
        <v>278</v>
      </c>
      <c r="AP26" s="148" t="s">
        <v>278</v>
      </c>
      <c r="AQ26" s="148" t="s">
        <v>278</v>
      </c>
    </row>
    <row r="27" spans="1:43" ht="135" x14ac:dyDescent="0.25">
      <c r="A27" s="143" t="s">
        <v>523</v>
      </c>
      <c r="B27" s="143">
        <v>0</v>
      </c>
      <c r="C27" s="143">
        <v>0</v>
      </c>
      <c r="D27" s="143">
        <v>0</v>
      </c>
      <c r="E27" s="143">
        <v>0</v>
      </c>
      <c r="F27" s="143">
        <v>0</v>
      </c>
      <c r="G27" s="143">
        <v>0</v>
      </c>
      <c r="H27" s="143">
        <v>0</v>
      </c>
      <c r="I27" s="143">
        <v>0</v>
      </c>
      <c r="J27" s="143">
        <v>0</v>
      </c>
      <c r="K27" s="143">
        <v>0</v>
      </c>
      <c r="L27" s="143" t="s">
        <v>386</v>
      </c>
      <c r="M27" s="144" t="s">
        <v>501</v>
      </c>
      <c r="N27" s="145" t="s">
        <v>579</v>
      </c>
      <c r="O27" s="146" t="s">
        <v>526</v>
      </c>
      <c r="P27" s="146" t="s">
        <v>320</v>
      </c>
      <c r="Q27" s="146" t="s">
        <v>527</v>
      </c>
      <c r="R27" s="145" t="s">
        <v>580</v>
      </c>
      <c r="S27" s="145">
        <v>4</v>
      </c>
      <c r="T27" s="146" t="s">
        <v>334</v>
      </c>
      <c r="U27" s="145">
        <v>4</v>
      </c>
      <c r="V27" s="146" t="s">
        <v>273</v>
      </c>
      <c r="W27" s="145">
        <v>16</v>
      </c>
      <c r="X27" s="146" t="s">
        <v>288</v>
      </c>
      <c r="Y27" s="147" t="s">
        <v>38</v>
      </c>
      <c r="Z27" s="144" t="s">
        <v>581</v>
      </c>
      <c r="AA27" s="145" t="s">
        <v>382</v>
      </c>
      <c r="AB27" s="145" t="s">
        <v>582</v>
      </c>
      <c r="AC27" s="145" t="s">
        <v>446</v>
      </c>
      <c r="AD27" s="145" t="s">
        <v>583</v>
      </c>
      <c r="AE27" s="148" t="s">
        <v>584</v>
      </c>
      <c r="AF27" s="143" t="s">
        <v>585</v>
      </c>
      <c r="AG27" s="145" t="s">
        <v>586</v>
      </c>
      <c r="AH27" s="145" t="s">
        <v>587</v>
      </c>
      <c r="AI27" s="145" t="s">
        <v>588</v>
      </c>
      <c r="AJ27" s="145" t="s">
        <v>589</v>
      </c>
      <c r="AK27" s="148" t="s">
        <v>590</v>
      </c>
      <c r="AL27" s="144" t="s">
        <v>278</v>
      </c>
      <c r="AM27" s="145" t="s">
        <v>278</v>
      </c>
      <c r="AN27" s="145" t="s">
        <v>278</v>
      </c>
      <c r="AO27" s="145" t="s">
        <v>278</v>
      </c>
      <c r="AP27" s="148" t="s">
        <v>278</v>
      </c>
      <c r="AQ27" s="148" t="s">
        <v>278</v>
      </c>
    </row>
    <row r="28" spans="1:43" ht="135" x14ac:dyDescent="0.25">
      <c r="A28" s="143">
        <v>0</v>
      </c>
      <c r="B28" s="143">
        <v>0</v>
      </c>
      <c r="C28" s="143">
        <v>0</v>
      </c>
      <c r="D28" s="143">
        <v>0</v>
      </c>
      <c r="E28" s="143">
        <v>0</v>
      </c>
      <c r="F28" s="143">
        <v>0</v>
      </c>
      <c r="G28" s="143">
        <v>0</v>
      </c>
      <c r="H28" s="143">
        <v>0</v>
      </c>
      <c r="I28" s="143">
        <v>0</v>
      </c>
      <c r="J28" s="143">
        <v>0</v>
      </c>
      <c r="K28" s="143">
        <v>0</v>
      </c>
      <c r="L28" s="143" t="s">
        <v>196</v>
      </c>
      <c r="M28" s="144" t="s">
        <v>427</v>
      </c>
      <c r="N28" s="145" t="s">
        <v>430</v>
      </c>
      <c r="O28" s="146" t="s">
        <v>526</v>
      </c>
      <c r="P28" s="146" t="s">
        <v>338</v>
      </c>
      <c r="Q28" s="146" t="s">
        <v>593</v>
      </c>
      <c r="R28" s="145" t="s">
        <v>602</v>
      </c>
      <c r="S28" s="145">
        <v>2</v>
      </c>
      <c r="T28" s="146" t="s">
        <v>322</v>
      </c>
      <c r="U28" s="145">
        <v>5</v>
      </c>
      <c r="V28" s="146" t="s">
        <v>287</v>
      </c>
      <c r="W28" s="145">
        <v>10</v>
      </c>
      <c r="X28" s="146" t="s">
        <v>288</v>
      </c>
      <c r="Y28" s="147" t="s">
        <v>38</v>
      </c>
      <c r="Z28" s="144" t="s">
        <v>434</v>
      </c>
      <c r="AA28" s="145" t="s">
        <v>435</v>
      </c>
      <c r="AB28" s="145" t="s">
        <v>436</v>
      </c>
      <c r="AC28" s="145" t="s">
        <v>437</v>
      </c>
      <c r="AD28" s="145" t="s">
        <v>438</v>
      </c>
      <c r="AE28" s="148" t="s">
        <v>439</v>
      </c>
      <c r="AF28" s="143" t="s">
        <v>440</v>
      </c>
      <c r="AG28" s="145" t="s">
        <v>441</v>
      </c>
      <c r="AH28" s="145" t="s">
        <v>436</v>
      </c>
      <c r="AI28" s="145" t="s">
        <v>437</v>
      </c>
      <c r="AJ28" s="145" t="s">
        <v>438</v>
      </c>
      <c r="AK28" s="148" t="s">
        <v>439</v>
      </c>
      <c r="AL28" s="144" t="s">
        <v>278</v>
      </c>
      <c r="AM28" s="145" t="s">
        <v>278</v>
      </c>
      <c r="AN28" s="145" t="s">
        <v>278</v>
      </c>
      <c r="AO28" s="145" t="s">
        <v>278</v>
      </c>
      <c r="AP28" s="148" t="s">
        <v>278</v>
      </c>
      <c r="AQ28" s="148" t="s">
        <v>278</v>
      </c>
    </row>
    <row r="29" spans="1:43" ht="105" x14ac:dyDescent="0.25">
      <c r="A29" s="143">
        <v>0</v>
      </c>
      <c r="B29" s="143">
        <v>0</v>
      </c>
      <c r="C29" s="143">
        <v>0</v>
      </c>
      <c r="D29" s="143">
        <v>0</v>
      </c>
      <c r="E29" s="143">
        <v>0</v>
      </c>
      <c r="F29" s="143">
        <v>0</v>
      </c>
      <c r="G29" s="143">
        <v>0</v>
      </c>
      <c r="H29" s="143">
        <v>0</v>
      </c>
      <c r="I29" s="143">
        <v>0</v>
      </c>
      <c r="J29" s="143">
        <v>0</v>
      </c>
      <c r="K29" s="143">
        <v>0</v>
      </c>
      <c r="L29" s="143" t="s">
        <v>196</v>
      </c>
      <c r="M29" s="144" t="s">
        <v>428</v>
      </c>
      <c r="N29" s="145" t="s">
        <v>431</v>
      </c>
      <c r="O29" s="146" t="s">
        <v>526</v>
      </c>
      <c r="P29" s="146" t="s">
        <v>338</v>
      </c>
      <c r="Q29" s="146" t="s">
        <v>593</v>
      </c>
      <c r="R29" s="145" t="s">
        <v>442</v>
      </c>
      <c r="S29" s="145">
        <v>1</v>
      </c>
      <c r="T29" s="146" t="s">
        <v>272</v>
      </c>
      <c r="U29" s="145">
        <v>3</v>
      </c>
      <c r="V29" s="146" t="s">
        <v>363</v>
      </c>
      <c r="W29" s="145">
        <v>3</v>
      </c>
      <c r="X29" s="146" t="s">
        <v>363</v>
      </c>
      <c r="Y29" s="147" t="s">
        <v>38</v>
      </c>
      <c r="Z29" s="144" t="s">
        <v>443</v>
      </c>
      <c r="AA29" s="145" t="s">
        <v>444</v>
      </c>
      <c r="AB29" s="145" t="s">
        <v>445</v>
      </c>
      <c r="AC29" s="145" t="s">
        <v>446</v>
      </c>
      <c r="AD29" s="145" t="s">
        <v>447</v>
      </c>
      <c r="AE29" s="148" t="s">
        <v>448</v>
      </c>
      <c r="AF29" s="143" t="s">
        <v>278</v>
      </c>
      <c r="AG29" s="145" t="s">
        <v>278</v>
      </c>
      <c r="AH29" s="145" t="s">
        <v>278</v>
      </c>
      <c r="AI29" s="145" t="s">
        <v>278</v>
      </c>
      <c r="AJ29" s="145" t="s">
        <v>278</v>
      </c>
      <c r="AK29" s="148" t="s">
        <v>278</v>
      </c>
      <c r="AL29" s="144" t="s">
        <v>278</v>
      </c>
      <c r="AM29" s="145" t="s">
        <v>278</v>
      </c>
      <c r="AN29" s="145" t="s">
        <v>278</v>
      </c>
      <c r="AO29" s="145" t="s">
        <v>278</v>
      </c>
      <c r="AP29" s="148" t="s">
        <v>278</v>
      </c>
      <c r="AQ29" s="148" t="s">
        <v>278</v>
      </c>
    </row>
    <row r="30" spans="1:43" ht="105" x14ac:dyDescent="0.25">
      <c r="A30" s="143">
        <v>0</v>
      </c>
      <c r="B30" s="143">
        <v>0</v>
      </c>
      <c r="C30" s="143">
        <v>0</v>
      </c>
      <c r="D30" s="143">
        <v>0</v>
      </c>
      <c r="E30" s="143">
        <v>0</v>
      </c>
      <c r="F30" s="143">
        <v>0</v>
      </c>
      <c r="G30" s="143">
        <v>0</v>
      </c>
      <c r="H30" s="143">
        <v>0</v>
      </c>
      <c r="I30" s="143">
        <v>0</v>
      </c>
      <c r="J30" s="143">
        <v>0</v>
      </c>
      <c r="K30" s="143">
        <v>0</v>
      </c>
      <c r="L30" s="143" t="s">
        <v>196</v>
      </c>
      <c r="M30" s="144" t="s">
        <v>429</v>
      </c>
      <c r="N30" s="145" t="s">
        <v>432</v>
      </c>
      <c r="O30" s="146" t="s">
        <v>526</v>
      </c>
      <c r="P30" s="146" t="s">
        <v>338</v>
      </c>
      <c r="Q30" s="146" t="s">
        <v>593</v>
      </c>
      <c r="R30" s="145" t="s">
        <v>449</v>
      </c>
      <c r="S30" s="145">
        <v>1</v>
      </c>
      <c r="T30" s="146" t="s">
        <v>272</v>
      </c>
      <c r="U30" s="145">
        <v>5</v>
      </c>
      <c r="V30" s="146" t="s">
        <v>287</v>
      </c>
      <c r="W30" s="145">
        <v>5</v>
      </c>
      <c r="X30" s="146" t="s">
        <v>288</v>
      </c>
      <c r="Y30" s="147" t="s">
        <v>38</v>
      </c>
      <c r="Z30" s="144" t="s">
        <v>450</v>
      </c>
      <c r="AA30" s="145" t="s">
        <v>451</v>
      </c>
      <c r="AB30" s="145" t="s">
        <v>452</v>
      </c>
      <c r="AC30" s="145" t="s">
        <v>453</v>
      </c>
      <c r="AD30" s="145" t="s">
        <v>454</v>
      </c>
      <c r="AE30" s="148" t="s">
        <v>455</v>
      </c>
      <c r="AF30" s="143" t="s">
        <v>278</v>
      </c>
      <c r="AG30" s="145" t="s">
        <v>278</v>
      </c>
      <c r="AH30" s="145" t="s">
        <v>278</v>
      </c>
      <c r="AI30" s="145" t="s">
        <v>278</v>
      </c>
      <c r="AJ30" s="145" t="s">
        <v>278</v>
      </c>
      <c r="AK30" s="148" t="s">
        <v>278</v>
      </c>
      <c r="AL30" s="144" t="s">
        <v>278</v>
      </c>
      <c r="AM30" s="145" t="s">
        <v>278</v>
      </c>
      <c r="AN30" s="145" t="s">
        <v>278</v>
      </c>
      <c r="AO30" s="145" t="s">
        <v>278</v>
      </c>
      <c r="AP30" s="148" t="s">
        <v>278</v>
      </c>
      <c r="AQ30" s="148" t="s">
        <v>278</v>
      </c>
    </row>
    <row r="31" spans="1:43" ht="195" x14ac:dyDescent="0.25">
      <c r="A31" s="143">
        <v>0</v>
      </c>
      <c r="B31" s="143">
        <v>0</v>
      </c>
      <c r="C31" s="143">
        <v>0</v>
      </c>
      <c r="D31" s="143">
        <v>0</v>
      </c>
      <c r="E31" s="143">
        <v>0</v>
      </c>
      <c r="F31" s="143">
        <v>0</v>
      </c>
      <c r="G31" s="143">
        <v>0</v>
      </c>
      <c r="H31" s="143">
        <v>0</v>
      </c>
      <c r="I31" s="143">
        <v>0</v>
      </c>
      <c r="J31" s="143">
        <v>0</v>
      </c>
      <c r="K31" s="143">
        <v>0</v>
      </c>
      <c r="L31" s="143" t="s">
        <v>636</v>
      </c>
      <c r="M31" s="144" t="s">
        <v>637</v>
      </c>
      <c r="N31" s="145" t="s">
        <v>638</v>
      </c>
      <c r="O31" s="146" t="s">
        <v>526</v>
      </c>
      <c r="P31" s="146" t="s">
        <v>338</v>
      </c>
      <c r="Q31" s="146" t="s">
        <v>593</v>
      </c>
      <c r="R31" s="145" t="s">
        <v>639</v>
      </c>
      <c r="S31" s="145">
        <v>1</v>
      </c>
      <c r="T31" s="146" t="s">
        <v>272</v>
      </c>
      <c r="U31" s="145">
        <v>3</v>
      </c>
      <c r="V31" s="146" t="s">
        <v>363</v>
      </c>
      <c r="W31" s="145">
        <v>3</v>
      </c>
      <c r="X31" s="146" t="s">
        <v>363</v>
      </c>
      <c r="Y31" s="147" t="s">
        <v>38</v>
      </c>
      <c r="Z31" s="144" t="s">
        <v>640</v>
      </c>
      <c r="AA31" s="145" t="s">
        <v>641</v>
      </c>
      <c r="AB31" s="145" t="s">
        <v>642</v>
      </c>
      <c r="AC31" s="145" t="s">
        <v>643</v>
      </c>
      <c r="AD31" s="145" t="s">
        <v>644</v>
      </c>
      <c r="AE31" s="148" t="s">
        <v>645</v>
      </c>
      <c r="AF31" s="143" t="s">
        <v>278</v>
      </c>
      <c r="AG31" s="145" t="s">
        <v>294</v>
      </c>
      <c r="AH31" s="145" t="s">
        <v>294</v>
      </c>
      <c r="AI31" s="145" t="s">
        <v>294</v>
      </c>
      <c r="AJ31" s="145" t="s">
        <v>294</v>
      </c>
      <c r="AK31" s="148" t="s">
        <v>294</v>
      </c>
      <c r="AL31" s="144" t="s">
        <v>294</v>
      </c>
      <c r="AM31" s="145" t="s">
        <v>278</v>
      </c>
      <c r="AN31" s="145" t="s">
        <v>278</v>
      </c>
      <c r="AO31" s="145" t="s">
        <v>278</v>
      </c>
      <c r="AP31" s="148" t="s">
        <v>278</v>
      </c>
      <c r="AQ31" s="148" t="s">
        <v>278</v>
      </c>
    </row>
    <row r="32" spans="1:43" ht="90" x14ac:dyDescent="0.25">
      <c r="A32" s="143">
        <v>0</v>
      </c>
      <c r="B32" s="143">
        <v>0</v>
      </c>
      <c r="C32" s="143">
        <v>0</v>
      </c>
      <c r="D32" s="143">
        <v>0</v>
      </c>
      <c r="E32" s="143">
        <v>0</v>
      </c>
      <c r="F32" s="143">
        <v>0</v>
      </c>
      <c r="G32" s="143">
        <v>0</v>
      </c>
      <c r="H32" s="143">
        <v>0</v>
      </c>
      <c r="I32" s="143">
        <v>0</v>
      </c>
      <c r="J32" s="143">
        <v>0</v>
      </c>
      <c r="K32" s="143">
        <v>0</v>
      </c>
      <c r="L32" s="143" t="s">
        <v>328</v>
      </c>
      <c r="M32" s="144" t="s">
        <v>395</v>
      </c>
      <c r="N32" s="145" t="s">
        <v>396</v>
      </c>
      <c r="O32" s="146" t="s">
        <v>526</v>
      </c>
      <c r="P32" s="146" t="s">
        <v>338</v>
      </c>
      <c r="Q32" s="146" t="s">
        <v>593</v>
      </c>
      <c r="R32" s="145" t="s">
        <v>397</v>
      </c>
      <c r="S32" s="145">
        <v>3</v>
      </c>
      <c r="T32" s="146" t="s">
        <v>340</v>
      </c>
      <c r="U32" s="145">
        <v>5</v>
      </c>
      <c r="V32" s="146" t="s">
        <v>287</v>
      </c>
      <c r="W32" s="145">
        <v>15</v>
      </c>
      <c r="X32" s="146" t="s">
        <v>288</v>
      </c>
      <c r="Y32" s="147" t="s">
        <v>38</v>
      </c>
      <c r="Z32" s="144" t="s">
        <v>398</v>
      </c>
      <c r="AA32" s="145" t="s">
        <v>399</v>
      </c>
      <c r="AB32" s="145" t="s">
        <v>400</v>
      </c>
      <c r="AC32" s="145" t="s">
        <v>238</v>
      </c>
      <c r="AD32" s="145" t="s">
        <v>401</v>
      </c>
      <c r="AE32" s="148" t="s">
        <v>402</v>
      </c>
      <c r="AF32" s="143" t="s">
        <v>278</v>
      </c>
      <c r="AG32" s="145" t="s">
        <v>278</v>
      </c>
      <c r="AH32" s="145" t="s">
        <v>278</v>
      </c>
      <c r="AI32" s="145" t="s">
        <v>278</v>
      </c>
      <c r="AJ32" s="145" t="s">
        <v>278</v>
      </c>
      <c r="AK32" s="148" t="s">
        <v>278</v>
      </c>
      <c r="AL32" s="144" t="s">
        <v>278</v>
      </c>
      <c r="AM32" s="145" t="s">
        <v>278</v>
      </c>
      <c r="AN32" s="145" t="s">
        <v>278</v>
      </c>
      <c r="AO32" s="145" t="s">
        <v>278</v>
      </c>
      <c r="AP32" s="148" t="s">
        <v>278</v>
      </c>
      <c r="AQ32" s="148" t="s">
        <v>278</v>
      </c>
    </row>
    <row r="33" spans="1:43" ht="135" x14ac:dyDescent="0.25">
      <c r="A33" s="143">
        <v>0</v>
      </c>
      <c r="B33" s="143">
        <v>0</v>
      </c>
      <c r="C33" s="143">
        <v>0</v>
      </c>
      <c r="D33" s="143">
        <v>0</v>
      </c>
      <c r="E33" s="143">
        <v>0</v>
      </c>
      <c r="F33" s="143">
        <v>0</v>
      </c>
      <c r="G33" s="143">
        <v>0</v>
      </c>
      <c r="H33" s="143">
        <v>0</v>
      </c>
      <c r="I33" s="143">
        <v>0</v>
      </c>
      <c r="J33" s="143">
        <v>0</v>
      </c>
      <c r="K33" s="143">
        <v>0</v>
      </c>
      <c r="L33" s="143" t="s">
        <v>328</v>
      </c>
      <c r="M33" s="144" t="s">
        <v>403</v>
      </c>
      <c r="N33" s="145" t="s">
        <v>404</v>
      </c>
      <c r="O33" s="146" t="s">
        <v>526</v>
      </c>
      <c r="P33" s="146" t="s">
        <v>338</v>
      </c>
      <c r="Q33" s="146" t="s">
        <v>593</v>
      </c>
      <c r="R33" s="145" t="s">
        <v>405</v>
      </c>
      <c r="S33" s="145">
        <v>3</v>
      </c>
      <c r="T33" s="146" t="s">
        <v>340</v>
      </c>
      <c r="U33" s="145">
        <v>4</v>
      </c>
      <c r="V33" s="146" t="s">
        <v>273</v>
      </c>
      <c r="W33" s="145">
        <v>12</v>
      </c>
      <c r="X33" s="146" t="s">
        <v>288</v>
      </c>
      <c r="Y33" s="147" t="s">
        <v>38</v>
      </c>
      <c r="Z33" s="144" t="s">
        <v>406</v>
      </c>
      <c r="AA33" s="145" t="s">
        <v>603</v>
      </c>
      <c r="AB33" s="145" t="s">
        <v>604</v>
      </c>
      <c r="AC33" s="145" t="s">
        <v>238</v>
      </c>
      <c r="AD33" s="145" t="s">
        <v>409</v>
      </c>
      <c r="AE33" s="148" t="s">
        <v>410</v>
      </c>
      <c r="AF33" s="143" t="s">
        <v>278</v>
      </c>
      <c r="AG33" s="145" t="s">
        <v>278</v>
      </c>
      <c r="AH33" s="145" t="s">
        <v>278</v>
      </c>
      <c r="AI33" s="145" t="s">
        <v>278</v>
      </c>
      <c r="AJ33" s="145" t="s">
        <v>278</v>
      </c>
      <c r="AK33" s="148" t="s">
        <v>278</v>
      </c>
      <c r="AL33" s="144" t="s">
        <v>278</v>
      </c>
      <c r="AM33" s="145" t="s">
        <v>278</v>
      </c>
      <c r="AN33" s="145" t="s">
        <v>278</v>
      </c>
      <c r="AO33" s="145" t="s">
        <v>278</v>
      </c>
      <c r="AP33" s="148" t="s">
        <v>278</v>
      </c>
      <c r="AQ33" s="148" t="s">
        <v>278</v>
      </c>
    </row>
    <row r="34" spans="1:43" ht="90" x14ac:dyDescent="0.25">
      <c r="A34" s="143">
        <v>0</v>
      </c>
      <c r="B34" s="143">
        <v>0</v>
      </c>
      <c r="C34" s="143">
        <v>0</v>
      </c>
      <c r="D34" s="143">
        <v>0</v>
      </c>
      <c r="E34" s="143">
        <v>0</v>
      </c>
      <c r="F34" s="143">
        <v>0</v>
      </c>
      <c r="G34" s="143">
        <v>0</v>
      </c>
      <c r="H34" s="143">
        <v>0</v>
      </c>
      <c r="I34" s="143">
        <v>0</v>
      </c>
      <c r="J34" s="143">
        <v>0</v>
      </c>
      <c r="K34" s="143">
        <v>0</v>
      </c>
      <c r="L34" s="143" t="s">
        <v>328</v>
      </c>
      <c r="M34" s="144" t="s">
        <v>411</v>
      </c>
      <c r="N34" s="145" t="s">
        <v>412</v>
      </c>
      <c r="O34" s="146" t="s">
        <v>526</v>
      </c>
      <c r="P34" s="146" t="s">
        <v>338</v>
      </c>
      <c r="Q34" s="146" t="s">
        <v>593</v>
      </c>
      <c r="R34" s="145" t="s">
        <v>413</v>
      </c>
      <c r="S34" s="145">
        <v>3</v>
      </c>
      <c r="T34" s="146" t="s">
        <v>340</v>
      </c>
      <c r="U34" s="145">
        <v>5</v>
      </c>
      <c r="V34" s="146" t="s">
        <v>287</v>
      </c>
      <c r="W34" s="145">
        <v>15</v>
      </c>
      <c r="X34" s="146" t="s">
        <v>288</v>
      </c>
      <c r="Y34" s="147" t="s">
        <v>38</v>
      </c>
      <c r="Z34" s="144" t="s">
        <v>414</v>
      </c>
      <c r="AA34" s="145" t="s">
        <v>415</v>
      </c>
      <c r="AB34" s="145" t="s">
        <v>416</v>
      </c>
      <c r="AC34" s="145" t="s">
        <v>238</v>
      </c>
      <c r="AD34" s="145" t="s">
        <v>417</v>
      </c>
      <c r="AE34" s="148" t="s">
        <v>418</v>
      </c>
      <c r="AF34" s="143" t="s">
        <v>278</v>
      </c>
      <c r="AG34" s="145" t="s">
        <v>278</v>
      </c>
      <c r="AH34" s="145" t="s">
        <v>278</v>
      </c>
      <c r="AI34" s="145" t="s">
        <v>278</v>
      </c>
      <c r="AJ34" s="145" t="s">
        <v>278</v>
      </c>
      <c r="AK34" s="148" t="s">
        <v>278</v>
      </c>
      <c r="AL34" s="144" t="s">
        <v>278</v>
      </c>
      <c r="AM34" s="145" t="s">
        <v>278</v>
      </c>
      <c r="AN34" s="145" t="s">
        <v>278</v>
      </c>
      <c r="AO34" s="145" t="s">
        <v>278</v>
      </c>
      <c r="AP34" s="148" t="s">
        <v>278</v>
      </c>
      <c r="AQ34" s="148" t="s">
        <v>278</v>
      </c>
    </row>
    <row r="35" spans="1:43" ht="180" x14ac:dyDescent="0.25">
      <c r="A35" s="143">
        <v>0</v>
      </c>
      <c r="B35" s="143">
        <v>0</v>
      </c>
      <c r="C35" s="143">
        <v>0</v>
      </c>
      <c r="D35" s="143">
        <v>0</v>
      </c>
      <c r="E35" s="143">
        <v>0</v>
      </c>
      <c r="F35" s="143">
        <v>0</v>
      </c>
      <c r="G35" s="143">
        <v>0</v>
      </c>
      <c r="H35" s="143">
        <v>0</v>
      </c>
      <c r="I35" s="143">
        <v>0</v>
      </c>
      <c r="J35" s="143">
        <v>0</v>
      </c>
      <c r="K35" s="143">
        <v>0</v>
      </c>
      <c r="L35" s="143" t="s">
        <v>328</v>
      </c>
      <c r="M35" s="144" t="s">
        <v>419</v>
      </c>
      <c r="N35" s="145" t="s">
        <v>420</v>
      </c>
      <c r="O35" s="146" t="s">
        <v>526</v>
      </c>
      <c r="P35" s="146" t="s">
        <v>338</v>
      </c>
      <c r="Q35" s="146" t="s">
        <v>593</v>
      </c>
      <c r="R35" s="145" t="s">
        <v>421</v>
      </c>
      <c r="S35" s="145">
        <v>3</v>
      </c>
      <c r="T35" s="146" t="s">
        <v>340</v>
      </c>
      <c r="U35" s="145">
        <v>4</v>
      </c>
      <c r="V35" s="146" t="s">
        <v>273</v>
      </c>
      <c r="W35" s="145">
        <v>12</v>
      </c>
      <c r="X35" s="146" t="s">
        <v>288</v>
      </c>
      <c r="Y35" s="147" t="s">
        <v>38</v>
      </c>
      <c r="Z35" s="144" t="s">
        <v>422</v>
      </c>
      <c r="AA35" s="145" t="s">
        <v>605</v>
      </c>
      <c r="AB35" s="145" t="s">
        <v>424</v>
      </c>
      <c r="AC35" s="145" t="s">
        <v>238</v>
      </c>
      <c r="AD35" s="145" t="s">
        <v>425</v>
      </c>
      <c r="AE35" s="148" t="s">
        <v>426</v>
      </c>
      <c r="AF35" s="143" t="s">
        <v>278</v>
      </c>
      <c r="AG35" s="145" t="s">
        <v>278</v>
      </c>
      <c r="AH35" s="145" t="s">
        <v>278</v>
      </c>
      <c r="AI35" s="145" t="s">
        <v>278</v>
      </c>
      <c r="AJ35" s="145" t="s">
        <v>278</v>
      </c>
      <c r="AK35" s="148" t="s">
        <v>278</v>
      </c>
      <c r="AL35" s="144" t="s">
        <v>278</v>
      </c>
      <c r="AM35" s="145" t="s">
        <v>278</v>
      </c>
      <c r="AN35" s="145" t="s">
        <v>278</v>
      </c>
      <c r="AO35" s="145" t="s">
        <v>278</v>
      </c>
      <c r="AP35" s="148" t="s">
        <v>278</v>
      </c>
      <c r="AQ35" s="148" t="s">
        <v>278</v>
      </c>
    </row>
  </sheetData>
  <conditionalFormatting sqref="O1:O35">
    <cfRule type="cellIs" dxfId="28" priority="9" operator="equal">
      <formula>"borrador"</formula>
    </cfRule>
    <cfRule type="cellIs" dxfId="27" priority="10" operator="equal">
      <formula>"No"</formula>
    </cfRule>
    <cfRule type="cellIs" dxfId="26" priority="11" operator="equal">
      <formula>"Si"</formula>
    </cfRule>
  </conditionalFormatting>
  <conditionalFormatting sqref="X1">
    <cfRule type="cellIs" dxfId="25" priority="5" operator="equal">
      <formula>"""Bajo"""</formula>
    </cfRule>
    <cfRule type="cellIs" dxfId="24" priority="6" operator="equal">
      <formula>"""Moderado"""</formula>
    </cfRule>
    <cfRule type="cellIs" dxfId="23" priority="7" operator="equal">
      <formula>"Alto"</formula>
    </cfRule>
    <cfRule type="cellIs" dxfId="22" priority="8" operator="equal">
      <formula>"Extremo"</formula>
    </cfRule>
  </conditionalFormatting>
  <conditionalFormatting sqref="X2:X35">
    <cfRule type="cellIs" dxfId="21" priority="1" operator="equal">
      <formula>"""Bajo"""</formula>
    </cfRule>
    <cfRule type="cellIs" dxfId="20" priority="2" operator="equal">
      <formula>"Moderado"</formula>
    </cfRule>
    <cfRule type="cellIs" dxfId="19" priority="3" operator="equal">
      <formula>"Alto"</formula>
    </cfRule>
    <cfRule type="cellIs" dxfId="18" priority="4" operator="equal">
      <formula>"Extremo"</formula>
    </cfRule>
  </conditionalFormatting>
  <dataValidations count="1">
    <dataValidation type="list" allowBlank="1" showInputMessage="1" showErrorMessage="1" sqref="O1:O35" xr:uid="{77F4A24A-AF69-4D5C-995B-BDF2D3F46827}">
      <formula1>"Si, No, Borrador, En actualización"</formula1>
    </dataValidation>
  </dataValidations>
  <printOptions horizontalCentered="1" verticalCentered="1"/>
  <pageMargins left="0.70866141732283472" right="0.70866141732283472" top="0.74803149606299213" bottom="0.74803149606299213" header="0.31496062992125984" footer="0.31496062992125984"/>
  <pageSetup paperSize="14" scale="30" orientation="landscape" horizontalDpi="300" verticalDpi="300" r:id="rId1"/>
  <headerFooter>
    <oddHeader>&amp;LVERSIÓN 5&amp;C MAPA DE RIESGOS DE INSTITUCIONAL 2020&amp;R&amp;P de &amp;N</oddHeader>
    <oddFooter>&amp;RPARTICIPANTES:</oddFooter>
  </headerFooter>
  <colBreaks count="2" manualBreakCount="2">
    <brk id="11" max="1048575" man="1"/>
    <brk id="31" max="3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6BE8F-BDEB-4260-9596-835C4246E15F}">
  <sheetPr filterMode="1">
    <tabColor rgb="FF92D050"/>
  </sheetPr>
  <dimension ref="A1:AQ68"/>
  <sheetViews>
    <sheetView tabSelected="1" topLeftCell="B1" zoomScale="70" zoomScaleNormal="70" zoomScaleSheetLayoutView="30" workbookViewId="0">
      <pane ySplit="1" topLeftCell="A2" activePane="bottomLeft" state="frozen"/>
      <selection sqref="A1:E35"/>
      <selection pane="bottomLeft" activeCell="F4" sqref="F4"/>
    </sheetView>
  </sheetViews>
  <sheetFormatPr baseColWidth="10" defaultRowHeight="15" x14ac:dyDescent="0.25"/>
  <cols>
    <col min="1" max="11" width="12.42578125" customWidth="1"/>
    <col min="12" max="12" width="29" customWidth="1"/>
    <col min="13" max="13" width="7.28515625" customWidth="1"/>
    <col min="14" max="14" width="39.28515625" customWidth="1"/>
    <col min="15" max="15" width="5.28515625" style="131" customWidth="1"/>
    <col min="16" max="17" width="4.140625" style="131" customWidth="1"/>
    <col min="18" max="18" width="34.28515625" customWidth="1"/>
    <col min="19" max="19" width="4.7109375" customWidth="1"/>
    <col min="20" max="20" width="4.140625" style="131" customWidth="1"/>
    <col min="21" max="21" width="2.85546875" customWidth="1"/>
    <col min="22" max="22" width="4.140625" style="131" customWidth="1"/>
    <col min="23" max="23" width="12.5703125" customWidth="1"/>
    <col min="24" max="24" width="6.140625" style="131" customWidth="1"/>
    <col min="25" max="25" width="8.42578125" style="131" customWidth="1"/>
    <col min="26" max="26" width="60.85546875" customWidth="1"/>
    <col min="27" max="27" width="29.7109375" customWidth="1"/>
    <col min="28" max="28" width="28" customWidth="1"/>
    <col min="29" max="29" width="16.85546875" customWidth="1"/>
    <col min="30" max="30" width="20.28515625" customWidth="1"/>
    <col min="31" max="31" width="41.5703125" customWidth="1"/>
    <col min="32" max="32" width="61.42578125" customWidth="1"/>
    <col min="33" max="33" width="34.5703125" customWidth="1"/>
    <col min="34" max="34" width="23.7109375" customWidth="1"/>
    <col min="35" max="36" width="16.85546875" customWidth="1"/>
    <col min="37" max="37" width="44.28515625" customWidth="1"/>
    <col min="38" max="38" width="55" customWidth="1"/>
    <col min="39" max="39" width="23.5703125" customWidth="1"/>
    <col min="40" max="42" width="20.28515625" bestFit="1" customWidth="1"/>
  </cols>
  <sheetData>
    <row r="1" spans="1:43" s="129" customFormat="1" ht="111" customHeight="1" thickBot="1" x14ac:dyDescent="0.3">
      <c r="A1" s="137" t="str">
        <f>'[1]CM ANTERIOR'!A3</f>
        <v>1.	Prevenir hechos de corrupción, mediante la implementación de las acciones del Plan Anticorrupción y de Atención al Ciudadano, generando credibilidad y confianza al ciudadano.</v>
      </c>
      <c r="B1" s="137" t="str">
        <f>'[1]CM ANTERIOR'!B3</f>
        <v>2.	Gestionar sistemas de información integrados, interoperando con otras entidades, para una oportuna y eficiente gestión.</v>
      </c>
      <c r="C1" s="137" t="str">
        <f>'[1]CM ANTERIOR'!C3</f>
        <v>3.	Modernizar la estructura organizacional del INVIAS, de acuerdo a las necesidades y políticas actuales que demanda la entidad para satisfacer a los grupos de valor.</v>
      </c>
      <c r="D1" s="137" t="str">
        <f>'[1]CM ANTERIOR'!D3</f>
        <v>4.	Promover la articulación interinstitucional, mediante el suministro de equipos y tecnologías inteligentes de comunicación, requeridos por el Programa de Seguridad en las Carreteras Nacionales, para garantizar la seguridad y movilidad en las vías primarias del País.</v>
      </c>
      <c r="E1" s="137" t="str">
        <f>'[1]CM ANTERIOR'!E3</f>
        <v>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v>
      </c>
      <c r="F1" s="137" t="str">
        <f>'[1]CM ANTERIOR'!F3</f>
        <v>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v>
      </c>
      <c r="G1" s="137" t="str">
        <f>'[1]CM ANTERIOR'!G3</f>
        <v>7.	Identificar, desarrollar, activar e implementar nuevas opciones de financiamiento a corto, mediano y largo plazo, para desarrollar la red vial a cargo.</v>
      </c>
      <c r="H1" s="137" t="str">
        <f>'[1]CM ANTERIOR'!H3</f>
        <v>8.	Mantener, rehabilitar y mejorar la infraestructura vial intermodal, mediante el desarrollo de programas estratégicos para la conectividad del país.</v>
      </c>
      <c r="I1" s="137" t="str">
        <f>'[1]CM ANTERIOR'!I3</f>
        <v>9.	Realizar las acciones señaladas en el Plan Maestro de Transporte Intermodal - PMTI, mediante la gestión de recursos presupuestales que permitan fortalecer la intermodalidad de la infraestructura de transporte.</v>
      </c>
      <c r="J1" s="137" t="str">
        <f>'[1]CM ANTERIOR'!J3</f>
        <v>10.	Desarrollar los estudios, investigaciones y regulaciones normativas, que propendan por la conectividad vial y competitividad desde los territorios, incorporando las mejores tecnologías que requiere el país.</v>
      </c>
      <c r="K1" s="137" t="str">
        <f>'[1]CM ANTERIOR'!K3</f>
        <v>11.	Implementar estrategias y líneas de acción para fortalecer los criterios de sostenibilidad en la gestión institucional y en el ciclo de vida de los proyectos de infraestructura de transporte.</v>
      </c>
      <c r="L1" s="137" t="str">
        <f>'[1]CM ANTERIOR'!L3</f>
        <v>NOMBRE PROCESO</v>
      </c>
      <c r="M1" s="138" t="str">
        <f>'[1]CM ANTERIOR'!M3</f>
        <v>ID</v>
      </c>
      <c r="N1" s="150" t="str">
        <f>'[1]CM ANTERIOR'!U3</f>
        <v>DESCRIPCIÓN DEL RIESGO</v>
      </c>
      <c r="O1" s="153" t="str">
        <f>'[1]CM ANTERIOR'!V3</f>
        <v>¿ Riesgo Vigente?</v>
      </c>
      <c r="P1" s="153" t="str">
        <f>'[1]CM ANTERIOR'!AA3</f>
        <v>CLASIFICACIÓN</v>
      </c>
      <c r="Q1" s="153" t="str">
        <f>'[1]CM ANTERIOR'!AB3</f>
        <v>Tipo de Riesgo</v>
      </c>
      <c r="R1" s="138" t="str">
        <f>'[1]CM ANTERIOR'!BI3</f>
        <v>CAUSA RAIZ</v>
      </c>
      <c r="S1" s="227" t="str">
        <f>'[1]CM ANTERIOR'!BM3</f>
        <v>PROBABILIDAD</v>
      </c>
      <c r="T1" s="227"/>
      <c r="U1" s="227" t="str">
        <f>'[1]CM ANTERIOR'!BP3</f>
        <v>IMPACTO</v>
      </c>
      <c r="V1" s="227"/>
      <c r="W1" s="138" t="str">
        <f>'[1]CM ANTERIOR'!FA3</f>
        <v>NIVEL DE RIESGO RESIDUAL</v>
      </c>
      <c r="X1" s="153" t="str">
        <f>'[1]CM ANTERIOR'!BS3</f>
        <v>Zona de Riesgo</v>
      </c>
      <c r="Y1" s="139" t="str">
        <f>'[1]CM ANTERIOR'!EV3</f>
        <v>OPCIÓN DE MANEJO</v>
      </c>
      <c r="Z1" s="137" t="str">
        <f>'[1]CM ANTERIOR'!BT3</f>
        <v>ACTIVIDAD DE CONTROL N° 1</v>
      </c>
      <c r="AA1" s="138" t="str">
        <f>'[1]CM ANTERIOR'!CO3</f>
        <v>SOPORTE</v>
      </c>
      <c r="AB1" s="138" t="str">
        <f>'[1]CM ANTERIOR'!CP3</f>
        <v>RESPONSABLE</v>
      </c>
      <c r="AC1" s="138" t="str">
        <f>'[1]CM ANTERIOR'!CQ3</f>
        <v>TIEMPO</v>
      </c>
      <c r="AD1" s="138" t="str">
        <f>'[1]CM ANTERIOR'!CR3</f>
        <v>Nombre del Indicador</v>
      </c>
      <c r="AE1" s="140" t="str">
        <f>'[1]CM ANTERIOR'!CS3</f>
        <v>Formula del Indicador</v>
      </c>
      <c r="AF1" s="141" t="str">
        <f>'[1]CM ANTERIOR'!CT3</f>
        <v>ACTIVIDAD DE CONTROL N° 2</v>
      </c>
      <c r="AG1" s="138" t="str">
        <f>'[1]CM ANTERIOR'!DO3</f>
        <v>SOPORTE</v>
      </c>
      <c r="AH1" s="138" t="str">
        <f>'[1]CM ANTERIOR'!DP3</f>
        <v>RESPONSABLE</v>
      </c>
      <c r="AI1" s="138" t="str">
        <f>'[1]CM ANTERIOR'!DQ3</f>
        <v>TIEMPO</v>
      </c>
      <c r="AJ1" s="138" t="str">
        <f>'[1]CM ANTERIOR'!DR3</f>
        <v>Nombre del Indicador</v>
      </c>
      <c r="AK1" s="142" t="str">
        <f>'[1]CM ANTERIOR'!DS3</f>
        <v>Formula del Indicador</v>
      </c>
      <c r="AL1" s="137" t="str">
        <f>'[1]CM ANTERIOR'!DT3</f>
        <v>ACTIVIDAD DE CONTROL N° 3</v>
      </c>
      <c r="AM1" s="138" t="str" cm="1">
        <f t="array" ref="AM1">'[1]CM ANTERIOR'!EO3:EO3</f>
        <v>SOPORTE</v>
      </c>
      <c r="AN1" s="138" t="str" cm="1">
        <f t="array" ref="AN1">'[1]CM ANTERIOR'!EP3:EP3</f>
        <v>RESPONSABLE</v>
      </c>
      <c r="AO1" s="138" t="str" cm="1">
        <f t="array" ref="AO1">'[1]CM ANTERIOR'!EQ3:EQ3</f>
        <v>TIEMPO</v>
      </c>
      <c r="AP1" s="140" t="str" cm="1">
        <f t="array" ref="AP1">'[1]CM ANTERIOR'!ER3:ER3</f>
        <v>Nombre del Indicador</v>
      </c>
      <c r="AQ1" s="140" t="str" cm="1">
        <f t="array" ref="AQ1">'[1]CM ANTERIOR'!ES3:ES3</f>
        <v>Formula del Indicador</v>
      </c>
    </row>
    <row r="2" spans="1:43" ht="315" x14ac:dyDescent="0.25">
      <c r="A2" s="143" t="str">
        <f>'[1]CM ANTERIOR'!A4</f>
        <v>x</v>
      </c>
      <c r="B2" s="143">
        <f>'[1]CM ANTERIOR'!B4</f>
        <v>0</v>
      </c>
      <c r="C2" s="143">
        <f>'[1]CM ANTERIOR'!C4</f>
        <v>0</v>
      </c>
      <c r="D2" s="143">
        <f>'[1]CM ANTERIOR'!D4</f>
        <v>0</v>
      </c>
      <c r="E2" s="143">
        <f>'[1]CM ANTERIOR'!E4</f>
        <v>0</v>
      </c>
      <c r="F2" s="143">
        <f>'[1]CM ANTERIOR'!F4</f>
        <v>0</v>
      </c>
      <c r="G2" s="143">
        <f>'[1]CM ANTERIOR'!G4</f>
        <v>0</v>
      </c>
      <c r="H2" s="143">
        <f>'[1]CM ANTERIOR'!H4</f>
        <v>0</v>
      </c>
      <c r="I2" s="143">
        <f>'[1]CM ANTERIOR'!I4</f>
        <v>0</v>
      </c>
      <c r="J2" s="143">
        <f>'[1]CM ANTERIOR'!J4</f>
        <v>0</v>
      </c>
      <c r="K2" s="143">
        <f>'[1]CM ANTERIOR'!K4</f>
        <v>0</v>
      </c>
      <c r="L2" s="143" t="str">
        <f>'[1]CM ANTERIOR'!L4</f>
        <v>DIRECCIONAMIENTO ESTRATEGICO Y PLANEACION INSTITUCIONAL</v>
      </c>
      <c r="M2" s="144" t="str">
        <f>'[1]CM ANTERIOR'!M4</f>
        <v>R01</v>
      </c>
      <c r="N2" s="145" t="str">
        <f>'[1]CM ANTERIOR'!U4</f>
        <v>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v>
      </c>
      <c r="O2" s="146" t="str">
        <f>'[1]CM ANTERIOR'!V4</f>
        <v>Si</v>
      </c>
      <c r="P2" s="146" t="str">
        <f>'[1]CM ANTERIOR'!AA4</f>
        <v>Riesgo Gestión Estratégico</v>
      </c>
      <c r="Q2" s="146" t="str">
        <f>'[1]CM ANTERIOR'!AB4</f>
        <v>Estratégicos</v>
      </c>
      <c r="R2" s="145" t="str">
        <f>'[1]CM ANTERIOR'!BI4</f>
        <v xml:space="preserve">Debilidades por parte de los líderes de proceso en la identificación de riesgos de corrupción y definición de actividades de control para mitigar los posibles hechos de corrupción </v>
      </c>
      <c r="S2" s="145">
        <f>'[1]CM ANTERIOR'!EW4</f>
        <v>1</v>
      </c>
      <c r="T2" s="146" t="str">
        <f>'[1]CM ANTERIOR'!EX4</f>
        <v>Rara Vez</v>
      </c>
      <c r="U2" s="145">
        <f>'[1]CM ANTERIOR'!EY4</f>
        <v>5</v>
      </c>
      <c r="V2" s="146" t="str">
        <f>'[1]CM ANTERIOR'!EZ4</f>
        <v>Catastrófico</v>
      </c>
      <c r="W2" s="145">
        <f>'[1]CM ANTERIOR'!FA4</f>
        <v>5</v>
      </c>
      <c r="X2" s="146" t="str">
        <f>'[1]CM ANTERIOR'!FB4</f>
        <v>Extremo</v>
      </c>
      <c r="Y2" s="147" t="str">
        <f>'[1]CM ANTERIOR'!EV4</f>
        <v>Reducir</v>
      </c>
      <c r="Z2" s="144" t="str">
        <f>'[1]CM ANTERIOR'!BT4</f>
        <v>Revisar anualmente la vigencia de la Política Institucional de Administración del Riesgo  , teniendo en cuenta el informe del Jefe Oficina Asesora de Planeación y los resultados de la estrategia de revisión participativa (aportes de actores internos y externos)</v>
      </c>
      <c r="AA2" s="145" t="str">
        <f>'[1]CM ANTERIOR'!CO4</f>
        <v>Política Institucional de Administración del Riesgo</v>
      </c>
      <c r="AB2" s="145" t="str">
        <f>'[1]CM ANTERIOR'!CP4</f>
        <v>Comité Institucional de Coordinación del Control Interno</v>
      </c>
      <c r="AC2" s="145" t="str">
        <f>'[1]CM ANTERIOR'!CQ4</f>
        <v>4° trimestre 2020
4° trimestre 2021
4° trimestre 2022</v>
      </c>
      <c r="AD2" s="145" t="str">
        <f>'[1]CM ANTERIOR'!CR4</f>
        <v>Revisión de la Política Institucional de Administración del Riesgo</v>
      </c>
      <c r="AE2" s="148" t="str">
        <f>'[1]CM ANTERIOR'!CS4</f>
        <v># de revisiones efectuadas a la Política Institucional de Administración del Riesgo  / # de revisiones programadas a la Política Institucional de Administración del Riesgo</v>
      </c>
      <c r="AF2" s="143" t="str">
        <f>'[1]CM ANTERIOR'!CT4</f>
        <v>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v>
      </c>
      <c r="AG2" s="145" t="str">
        <f>'[1]CM ANTERIOR'!DO4</f>
        <v>Encuentros con los facilitadores del MIPG
Lineamientos
Talleres prácticos y mesas de trabajo</v>
      </c>
      <c r="AH2" s="145" t="str">
        <f>'[1]CM ANTERIOR'!DP4</f>
        <v>Coordinador del Grupo de Planeamiento Institucional</v>
      </c>
      <c r="AI2" s="145" t="str">
        <f>'[1]CM ANTERIOR'!DQ4</f>
        <v>4° trimestre 2020
4° trimestre 2021
4° trimestre 2022</v>
      </c>
      <c r="AJ2" s="145" t="str">
        <f>'[1]CM ANTERIOR'!DR4</f>
        <v xml:space="preserve">Procesos asesorados en la implementación de la política Institucional de Administración del Riesgo </v>
      </c>
      <c r="AK2" s="148" t="str">
        <f>'[1]CM ANTERIOR'!DS4</f>
        <v xml:space="preserve"> Numero de procesos asesorados en la implementación de la política Institucional de Administración del Riesgo</v>
      </c>
      <c r="AL2" s="144" t="str">
        <f>'[1]CM ANTERIOR'!DT4</f>
        <v>Los líderes de proceso , desarrollarán e implementarán procesos de control y gestión de riesgos , a través de su identificación, análisis, valoración, monitoreo y acciones de mejora</v>
      </c>
      <c r="AM2" s="145" t="str" cm="1">
        <f t="array" ref="AM2">'[1]CM ANTERIOR'!EO4:EO4</f>
        <v>Controles implementados</v>
      </c>
      <c r="AN2" s="145" t="str" cm="1">
        <f t="array" ref="AN2">'[1]CM ANTERIOR'!EP4:EP4</f>
        <v xml:space="preserve"> líderes de proceso</v>
      </c>
      <c r="AO2" s="145" t="str" cm="1">
        <f t="array" ref="AO2">'[1]CM ANTERIOR'!EQ4:EQ4</f>
        <v>4° trimestre 2020
4° trimestre 2021
4° trimestre 2022</v>
      </c>
      <c r="AP2" s="148" t="str" cm="1">
        <f t="array" ref="AP2">'[1]CM ANTERIOR'!ER4:ER4</f>
        <v>Controles de riesgos de corrupción monitoreados</v>
      </c>
      <c r="AQ2" s="148" t="str" cm="1">
        <f t="array" ref="AQ2">'[1]CM ANTERIOR'!ES4:ES4</f>
        <v># de Controles de riesgos de corrupción con reporte de monitoreo enviado a la Oficina Asesora de Planeación / # de Controles de riesgos de corrupción del mapa de corrupción vigente</v>
      </c>
    </row>
    <row r="3" spans="1:43" ht="129" hidden="1" x14ac:dyDescent="0.25">
      <c r="A3" s="143" t="str">
        <f>'[1]CM ANTERIOR'!A5</f>
        <v>x</v>
      </c>
      <c r="B3" s="143">
        <f>'[1]CM ANTERIOR'!B5</f>
        <v>0</v>
      </c>
      <c r="C3" s="143">
        <f>'[1]CM ANTERIOR'!C5</f>
        <v>0</v>
      </c>
      <c r="D3" s="143">
        <f>'[1]CM ANTERIOR'!D5</f>
        <v>0</v>
      </c>
      <c r="E3" s="143">
        <f>'[1]CM ANTERIOR'!E5</f>
        <v>0</v>
      </c>
      <c r="F3" s="143">
        <f>'[1]CM ANTERIOR'!F5</f>
        <v>0</v>
      </c>
      <c r="G3" s="143">
        <f>'[1]CM ANTERIOR'!G5</f>
        <v>0</v>
      </c>
      <c r="H3" s="143">
        <f>'[1]CM ANTERIOR'!H5</f>
        <v>0</v>
      </c>
      <c r="I3" s="143">
        <f>'[1]CM ANTERIOR'!I5</f>
        <v>0</v>
      </c>
      <c r="J3" s="143">
        <f>'[1]CM ANTERIOR'!J5</f>
        <v>0</v>
      </c>
      <c r="K3" s="143">
        <f>'[1]CM ANTERIOR'!K5</f>
        <v>0</v>
      </c>
      <c r="L3" s="143" t="str">
        <f>'[1]CM ANTERIOR'!L5</f>
        <v>DIRECCIONAMIENTO ESTRATEGICO Y PLANEACION INSTITUCIONAL</v>
      </c>
      <c r="M3" s="144" t="str">
        <f>'[1]CM ANTERIOR'!M5</f>
        <v>R01</v>
      </c>
      <c r="N3" s="145" t="str">
        <f>'[1]CM ANTERIOR'!U5</f>
        <v>Posibilidad de Materialización de hechos de corrupción</v>
      </c>
      <c r="O3" s="146" t="str">
        <f>'[1]CM ANTERIOR'!V5</f>
        <v>No</v>
      </c>
      <c r="P3" s="146" t="str">
        <f>'[1]CM ANTERIOR'!AA5</f>
        <v>Riesgo Gestión Estratégico</v>
      </c>
      <c r="Q3" s="146" t="str">
        <f>'[1]CM ANTERIOR'!AB5</f>
        <v>Estratégicos</v>
      </c>
      <c r="R3" s="145" t="str">
        <f>'[1]CM ANTERIOR'!BI5</f>
        <v xml:space="preserve">Debilidades por parte de los líderes de proceso en la identificación de riesgos de corrupción y definición de actividades de control para mitigar los posibles hechos de corrupción </v>
      </c>
      <c r="S3" s="145">
        <f>'[1]CM ANTERIOR'!EW5</f>
        <v>1</v>
      </c>
      <c r="T3" s="146" t="str">
        <f>'[1]CM ANTERIOR'!EX5</f>
        <v>Rara Vez</v>
      </c>
      <c r="U3" s="145">
        <f>'[1]CM ANTERIOR'!EY5</f>
        <v>5</v>
      </c>
      <c r="V3" s="146" t="str">
        <f>'[1]CM ANTERIOR'!EZ5</f>
        <v>Catastrófico</v>
      </c>
      <c r="W3" s="145">
        <f>'[1]CM ANTERIOR'!FA5</f>
        <v>5</v>
      </c>
      <c r="X3" s="146" t="str">
        <f>'[1]CM ANTERIOR'!FB5</f>
        <v>Extremo</v>
      </c>
      <c r="Y3" s="147" t="str">
        <f>'[1]CM ANTERIOR'!EV5</f>
        <v>Reducir</v>
      </c>
      <c r="Z3" s="144" t="str">
        <f>'[1]CM ANTERIOR'!BT5</f>
        <v>Revisar anualmente la Política Institucional de Administración del Riesgo  y diseñar una estrategia de comunicación para recibir retroalimentación interna o externa, analizando y consolidando los aportes. Cuando sea el caso se propondrán las mejoras pertinentes a la Política institucional, en el Comité Institucional de Coordinación de Control Interno</v>
      </c>
      <c r="AA3" s="145" t="str">
        <f>'[1]CM ANTERIOR'!CO5</f>
        <v>Política Institucional de Administración del Riesgo</v>
      </c>
      <c r="AB3" s="145" t="str">
        <f>'[1]CM ANTERIOR'!CP5</f>
        <v>Comité Institucional de Coordinación del Control Interno</v>
      </c>
      <c r="AC3" s="145" t="str">
        <f>'[1]CM ANTERIOR'!CQ5</f>
        <v>4° trimestre 2019
4° trimestre 2020
4° trimestre 2021
4° trimestre 2022</v>
      </c>
      <c r="AD3" s="145" t="str">
        <f>'[1]CM ANTERIOR'!CR5</f>
        <v xml:space="preserve">Porcentaje de cumplimiento </v>
      </c>
      <c r="AE3" s="148" t="str">
        <f>'[1]CM ANTERIOR'!CS5</f>
        <v># de revisiones efectuadas a la Política Institucional de Administración del Riesgo  / # de revisiones programadas a la Política Institucional de Administración del Riesgo</v>
      </c>
      <c r="AF3" s="143" t="str">
        <f>'[1]CM ANTERIOR'!CT5</f>
        <v>No Aplica</v>
      </c>
      <c r="AG3" s="145" t="str">
        <f>'[1]CM ANTERIOR'!DO5</f>
        <v>No Aplica</v>
      </c>
      <c r="AH3" s="145" t="str">
        <f>'[1]CM ANTERIOR'!DP5</f>
        <v>No Aplica</v>
      </c>
      <c r="AI3" s="145" t="str">
        <f>'[1]CM ANTERIOR'!DQ5</f>
        <v>No Aplica</v>
      </c>
      <c r="AJ3" s="145" t="str">
        <f>'[1]CM ANTERIOR'!DR5</f>
        <v>No Aplica</v>
      </c>
      <c r="AK3" s="148" t="str">
        <f>'[1]CM ANTERIOR'!DS5</f>
        <v>No Aplica</v>
      </c>
      <c r="AL3" s="144" t="str">
        <f>'[1]CM ANTERIOR'!DT5</f>
        <v>No Aplica</v>
      </c>
      <c r="AM3" s="145" t="str" cm="1">
        <f t="array" ref="AM3">'[1]CM ANTERIOR'!EO5:EO5</f>
        <v>No Aplica</v>
      </c>
      <c r="AN3" s="145" t="str" cm="1">
        <f t="array" ref="AN3">'[1]CM ANTERIOR'!EP5:EP5</f>
        <v>No Aplica</v>
      </c>
      <c r="AO3" s="145" t="str" cm="1">
        <f t="array" ref="AO3">'[1]CM ANTERIOR'!EQ5:EQ5</f>
        <v>No Aplica</v>
      </c>
      <c r="AP3" s="148" t="str" cm="1">
        <f t="array" ref="AP3">'[1]CM ANTERIOR'!ER5:ER5</f>
        <v>No Aplica</v>
      </c>
      <c r="AQ3" s="151" t="str">
        <f>'[1]CM ANTERIOR'!ES67</f>
        <v>No Aplica</v>
      </c>
    </row>
    <row r="4" spans="1:43" ht="120" x14ac:dyDescent="0.25">
      <c r="A4" s="143">
        <f>'[1]CM ANTERIOR'!A6</f>
        <v>0</v>
      </c>
      <c r="B4" s="143">
        <f>'[1]CM ANTERIOR'!B6</f>
        <v>0</v>
      </c>
      <c r="C4" s="143">
        <f>'[1]CM ANTERIOR'!C6</f>
        <v>0</v>
      </c>
      <c r="D4" s="143">
        <f>'[1]CM ANTERIOR'!D6</f>
        <v>0</v>
      </c>
      <c r="E4" s="143">
        <f>'[1]CM ANTERIOR'!E6</f>
        <v>0</v>
      </c>
      <c r="F4" s="143">
        <f>'[1]CM ANTERIOR'!F6</f>
        <v>0</v>
      </c>
      <c r="G4" s="143">
        <f>'[1]CM ANTERIOR'!G6</f>
        <v>0</v>
      </c>
      <c r="H4" s="143">
        <f>'[1]CM ANTERIOR'!H6</f>
        <v>0</v>
      </c>
      <c r="I4" s="143">
        <f>'[1]CM ANTERIOR'!I6</f>
        <v>0</v>
      </c>
      <c r="J4" s="143">
        <f>'[1]CM ANTERIOR'!J6</f>
        <v>0</v>
      </c>
      <c r="K4" s="143">
        <f>'[1]CM ANTERIOR'!K6</f>
        <v>0</v>
      </c>
      <c r="L4" s="143" t="str">
        <f>'[1]CM ANTERIOR'!L6</f>
        <v>DIRECCIONAMIENTO ESTRATEGICO Y PLANEACION INSTITUCIONAL</v>
      </c>
      <c r="M4" s="144" t="str">
        <f>'[1]CM ANTERIOR'!M6</f>
        <v>R02</v>
      </c>
      <c r="N4" s="145" t="str">
        <f>'[1]CM ANTERIOR'!U6</f>
        <v>Posibilidad de pérdida Económica y Reputacional por suministro inoportuno, parcial y/o inexacto de avances en el cumplimiento de metas de gobierno, debido a  múltiples fuentes de información para medir los indicadores y deficiencias en la calidad de las herramientas tecnológicas</v>
      </c>
      <c r="O4" s="146" t="str">
        <f>'[1]CM ANTERIOR'!V6</f>
        <v>Si</v>
      </c>
      <c r="P4" s="146" t="str">
        <f>'[1]CM ANTERIOR'!AA6</f>
        <v>Riesgo Gestión Proceso</v>
      </c>
      <c r="Q4" s="146" t="str">
        <f>'[1]CM ANTERIOR'!AB6</f>
        <v>Operativos</v>
      </c>
      <c r="R4" s="145" t="str">
        <f>'[1]CM ANTERIOR'!BI6</f>
        <v>Múltiples fuentes de información para medir los indicadores y deficiencias en la calidad de las herramientas tecnológicas</v>
      </c>
      <c r="S4" s="145">
        <f>'[1]CM ANTERIOR'!EW6</f>
        <v>3</v>
      </c>
      <c r="T4" s="146" t="str">
        <f>'[1]CM ANTERIOR'!EX6</f>
        <v>Posible</v>
      </c>
      <c r="U4" s="145">
        <f>'[1]CM ANTERIOR'!EY6</f>
        <v>4</v>
      </c>
      <c r="V4" s="146" t="str">
        <f>'[1]CM ANTERIOR'!EZ6</f>
        <v>Mayor</v>
      </c>
      <c r="W4" s="145">
        <f>'[1]CM ANTERIOR'!FA6</f>
        <v>12</v>
      </c>
      <c r="X4" s="146" t="str">
        <f>'[1]CM ANTERIOR'!FB6</f>
        <v>Extremo</v>
      </c>
      <c r="Y4" s="147" t="str">
        <f>'[1]CM ANTERIOR'!EV6</f>
        <v>Reducir</v>
      </c>
      <c r="Z4" s="144" t="str">
        <f>'[1]CM ANTERIOR'!BT6</f>
        <v xml:space="preserve">Diseñar una Herramienta Tecnológica , para facilitar oportuna consolidación de datos y  el reporte de medición de los  indicadores de metas de gobierno </v>
      </c>
      <c r="AA4" s="145" t="str">
        <f>'[1]CM ANTERIOR'!CO6</f>
        <v>Herramienta Tecnológica (tablero de control)</v>
      </c>
      <c r="AB4" s="145" t="str">
        <f>'[1]CM ANTERIOR'!CP6</f>
        <v>Jefe Oficina Asesora de Planeación y Coordinador de Sistemas de Información</v>
      </c>
      <c r="AC4" s="145" t="str">
        <f>'[1]CM ANTERIOR'!CQ6</f>
        <v>4° trimestre 2020</v>
      </c>
      <c r="AD4" s="145" t="str">
        <f>'[1]CM ANTERIOR'!CR6</f>
        <v>Porcentaje de cobertura de metas de gobierno en la herramienta:</v>
      </c>
      <c r="AE4" s="148" t="str">
        <f>'[1]CM ANTERIOR'!CS6</f>
        <v># de metas de gobierno cuyo reporte se encuentra en la herramienta tecnológica /  # de metas de gobierno</v>
      </c>
      <c r="AF4" s="143" t="str">
        <f>'[1]CM ANTERIOR'!CT6</f>
        <v>Participar en la elaboración de las fichas técnicas de los indicadores de metas de gobierno y en la definición de las fuentes para alimentar de cada una de las variables</v>
      </c>
      <c r="AG4" s="145" t="str">
        <f>'[1]CM ANTERIOR'!DO6</f>
        <v xml:space="preserve"> Fichas técnicas de los indicadores de metas de gobierno</v>
      </c>
      <c r="AH4" s="145" t="str">
        <f>'[1]CM ANTERIOR'!DP6</f>
        <v>Jefe Oficina Asesora de Planeación y lideres de proceso responsables de las metas de Gobierno</v>
      </c>
      <c r="AI4" s="145" t="str">
        <f>'[1]CM ANTERIOR'!DQ6</f>
        <v>1°, 2°, 3° y 4° trimestre 2020 (asesorías)</v>
      </c>
      <c r="AJ4" s="145" t="str">
        <f>'[1]CM ANTERIOR'!DR6</f>
        <v xml:space="preserve">Porcentaje de indicadores con fuentes identificadas </v>
      </c>
      <c r="AK4" s="148" t="str">
        <f>'[1]CM ANTERIOR'!DS6</f>
        <v>#  de fichas técnicas de los indicadores de metas de gobierno con identificación de fuente de alimentación para cada  variables / #  de fichas técnicas de los indicadores de metas de gobierno</v>
      </c>
      <c r="AL4" s="144" t="str">
        <f>'[1]CM ANTERIOR'!DT6</f>
        <v>No Aplica</v>
      </c>
      <c r="AM4" s="145" t="str" cm="1">
        <f t="array" ref="AM4">'[1]CM ANTERIOR'!EO6:EO6</f>
        <v>No Aplica</v>
      </c>
      <c r="AN4" s="145" t="str" cm="1">
        <f t="array" ref="AN4">'[1]CM ANTERIOR'!EP6:EP6</f>
        <v>No Aplica</v>
      </c>
      <c r="AO4" s="145" t="str" cm="1">
        <f t="array" ref="AO4">'[1]CM ANTERIOR'!EQ6:EQ6</f>
        <v>No Aplica</v>
      </c>
      <c r="AP4" s="148" t="str" cm="1">
        <f t="array" ref="AP4">'[1]CM ANTERIOR'!ER6:ER6</f>
        <v>No Aplica</v>
      </c>
      <c r="AQ4" s="148" t="str" cm="1">
        <f t="array" ref="AQ4">'[1]CM ANTERIOR'!ES6:ES6</f>
        <v>No Aplica</v>
      </c>
    </row>
    <row r="5" spans="1:43" ht="114.75" hidden="1" x14ac:dyDescent="0.25">
      <c r="A5" s="143">
        <f>'[1]CM ANTERIOR'!A7</f>
        <v>0</v>
      </c>
      <c r="B5" s="143">
        <f>'[1]CM ANTERIOR'!B7</f>
        <v>0</v>
      </c>
      <c r="C5" s="143">
        <f>'[1]CM ANTERIOR'!C7</f>
        <v>0</v>
      </c>
      <c r="D5" s="143">
        <f>'[1]CM ANTERIOR'!D7</f>
        <v>0</v>
      </c>
      <c r="E5" s="143">
        <f>'[1]CM ANTERIOR'!E7</f>
        <v>0</v>
      </c>
      <c r="F5" s="143">
        <f>'[1]CM ANTERIOR'!F7</f>
        <v>0</v>
      </c>
      <c r="G5" s="143">
        <f>'[1]CM ANTERIOR'!G7</f>
        <v>0</v>
      </c>
      <c r="H5" s="143">
        <f>'[1]CM ANTERIOR'!H7</f>
        <v>0</v>
      </c>
      <c r="I5" s="143">
        <f>'[1]CM ANTERIOR'!I7</f>
        <v>0</v>
      </c>
      <c r="J5" s="143">
        <f>'[1]CM ANTERIOR'!J7</f>
        <v>0</v>
      </c>
      <c r="K5" s="143">
        <f>'[1]CM ANTERIOR'!K7</f>
        <v>0</v>
      </c>
      <c r="L5" s="143" t="str">
        <f>'[1]CM ANTERIOR'!L7</f>
        <v>DIRECCIONAMIENTO ESTRATEGICO Y PLANEACION INSTITUCIONAL</v>
      </c>
      <c r="M5" s="144" t="str">
        <f>'[1]CM ANTERIOR'!M7</f>
        <v>R02</v>
      </c>
      <c r="N5" s="145" t="str">
        <f>'[1]CM ANTERIOR'!U7</f>
        <v>Posible suministro inoportuno, parcial y/o inexacto de avances en el cumplimiento de metas de gobierno</v>
      </c>
      <c r="O5" s="146" t="str">
        <f>'[1]CM ANTERIOR'!V7</f>
        <v>No</v>
      </c>
      <c r="P5" s="146" t="str">
        <f>'[1]CM ANTERIOR'!AA7</f>
        <v>Riesgo Gestión Proceso</v>
      </c>
      <c r="Q5" s="146" t="str">
        <f>'[1]CM ANTERIOR'!AB7</f>
        <v>Operativos</v>
      </c>
      <c r="R5" s="145" t="str">
        <f>'[1]CM ANTERIOR'!BI7</f>
        <v xml:space="preserve"> Múltiples fuentes de información para medir los indicadores </v>
      </c>
      <c r="S5" s="145">
        <f>'[1]CM ANTERIOR'!EW7</f>
        <v>3</v>
      </c>
      <c r="T5" s="146" t="str">
        <f>'[1]CM ANTERIOR'!EX7</f>
        <v>Posible</v>
      </c>
      <c r="U5" s="145">
        <f>'[1]CM ANTERIOR'!EY7</f>
        <v>4</v>
      </c>
      <c r="V5" s="146" t="str">
        <f>'[1]CM ANTERIOR'!EZ7</f>
        <v>Mayor</v>
      </c>
      <c r="W5" s="145">
        <f>'[1]CM ANTERIOR'!FA7</f>
        <v>12</v>
      </c>
      <c r="X5" s="146" t="str">
        <f>'[1]CM ANTERIOR'!FB7</f>
        <v>Extremo</v>
      </c>
      <c r="Y5" s="147" t="str">
        <f>'[1]CM ANTERIOR'!EV7</f>
        <v>Reducir</v>
      </c>
      <c r="Z5" s="144" t="str">
        <f>'[1]CM ANTERIOR'!BT7</f>
        <v>Diseñar una Herramienta Tecnológica para facilitar oportuna consolidación de datos y  el reporte de medición de los  indicadores de metas de gobierno y cuando identifiquen riesgos de seguridad digital u oportunidades de mejora en la herramienta, se activaran los procedimientos correspondientes, a fin de asegurar la generación de información oportuna y confiable para la toma de decisiones</v>
      </c>
      <c r="AA5" s="145" t="str">
        <f>'[1]CM ANTERIOR'!CO7</f>
        <v>Herramienta Tecnológica (tablero de control)</v>
      </c>
      <c r="AB5" s="145" t="str">
        <f>'[1]CM ANTERIOR'!CP7</f>
        <v>Jefe Oficina Asesora de Planeación y Coordinador de Sistemas de Información</v>
      </c>
      <c r="AC5" s="145" t="str">
        <f>'[1]CM ANTERIOR'!CQ7</f>
        <v>1° y 2° trimestre 2020</v>
      </c>
      <c r="AD5" s="145" t="str">
        <f>'[1]CM ANTERIOR'!CR7</f>
        <v>Porcentaje de cumplimiento</v>
      </c>
      <c r="AE5" s="148" t="str">
        <f>'[1]CM ANTERIOR'!CS7</f>
        <v># de metas de gobierno cuyo reporte se encuentra en la herramienta tecnológica /  # de metas de gobierno</v>
      </c>
      <c r="AF5" s="143" t="str">
        <f>'[1]CM ANTERIOR'!CT7</f>
        <v>Participar en la elaboración de las fichas técnicas de los indicadores de metas de gobierno y en la definición de las fuentes para alimentar de cada una de las variables, cuando surjan nuevos indicadores o se detecten dificultades en las fuentes de alimentación de las variables solicitarán mesas de trabajo con las Entidades del Gobierno Nacional</v>
      </c>
      <c r="AG5" s="145" t="str">
        <f>'[1]CM ANTERIOR'!DO7</f>
        <v xml:space="preserve"> Fichas técnicas de los indicadores de metas de gobierno</v>
      </c>
      <c r="AH5" s="145" t="str">
        <f>'[1]CM ANTERIOR'!DP7</f>
        <v>Jefe Oficina Asesora de Planeación y lideres de proceso responsables de las metas de Gobierno</v>
      </c>
      <c r="AI5" s="145" t="str">
        <f>'[1]CM ANTERIOR'!DQ7</f>
        <v>1°, 2°, 3° y 4° trimestre 2020 (asesorías)</v>
      </c>
      <c r="AJ5" s="145" t="str">
        <f>'[1]CM ANTERIOR'!DR7</f>
        <v xml:space="preserve">Porcentaje de indicadores con fuentes identificadas </v>
      </c>
      <c r="AK5" s="148" t="str">
        <f>'[1]CM ANTERIOR'!DS7</f>
        <v>#  de fichas técnicas de los indicadores de metas de gobierno con identificación de fuente de alimentación para cada  variables / #  de fichas técnicas de los indicadores de metas de gobierno</v>
      </c>
      <c r="AL5" s="144" t="str">
        <f>'[1]CM ANTERIOR'!DT7</f>
        <v>No Aplica</v>
      </c>
      <c r="AM5" s="145" t="str" cm="1">
        <f t="array" ref="AM5">'[1]CM ANTERIOR'!EO7:EO7</f>
        <v>No Aplica</v>
      </c>
      <c r="AN5" s="145" t="str" cm="1">
        <f t="array" ref="AN5">'[1]CM ANTERIOR'!EP7:EP7</f>
        <v>No Aplica</v>
      </c>
      <c r="AO5" s="145" t="str" cm="1">
        <f t="array" ref="AO5">'[1]CM ANTERIOR'!EQ7:EQ7</f>
        <v>No Aplica</v>
      </c>
      <c r="AP5" s="148" t="str" cm="1">
        <f t="array" ref="AP5">'[1]CM ANTERIOR'!ER7:ER7</f>
        <v>No Aplica</v>
      </c>
      <c r="AQ5" s="148" t="str" cm="1">
        <f t="array" ref="AQ5">'[1]CM ANTERIOR'!ES7:ES7</f>
        <v>No Aplica</v>
      </c>
    </row>
    <row r="6" spans="1:43" ht="150" x14ac:dyDescent="0.25">
      <c r="A6" s="143">
        <f>'[1]CM ANTERIOR'!A8</f>
        <v>0</v>
      </c>
      <c r="B6" s="143">
        <f>'[1]CM ANTERIOR'!B8</f>
        <v>0</v>
      </c>
      <c r="C6" s="143">
        <f>'[1]CM ANTERIOR'!C8</f>
        <v>0</v>
      </c>
      <c r="D6" s="143">
        <f>'[1]CM ANTERIOR'!D8</f>
        <v>0</v>
      </c>
      <c r="E6" s="143">
        <f>'[1]CM ANTERIOR'!E8</f>
        <v>0</v>
      </c>
      <c r="F6" s="143">
        <f>'[1]CM ANTERIOR'!F8</f>
        <v>0</v>
      </c>
      <c r="G6" s="143">
        <f>'[1]CM ANTERIOR'!G8</f>
        <v>0</v>
      </c>
      <c r="H6" s="143">
        <f>'[1]CM ANTERIOR'!H8</f>
        <v>0</v>
      </c>
      <c r="I6" s="143">
        <f>'[1]CM ANTERIOR'!I8</f>
        <v>0</v>
      </c>
      <c r="J6" s="143">
        <f>'[1]CM ANTERIOR'!J8</f>
        <v>0</v>
      </c>
      <c r="K6" s="143">
        <f>'[1]CM ANTERIOR'!K8</f>
        <v>0</v>
      </c>
      <c r="L6" s="143" t="str">
        <f>'[1]CM ANTERIOR'!L8</f>
        <v>DIRECCIONAMIENTO ESTRATEGICO Y PLANEACION INSTITUCIONAL</v>
      </c>
      <c r="M6" s="144" t="str">
        <f>'[1]CM ANTERIOR'!M8</f>
        <v>R03</v>
      </c>
      <c r="N6" s="145" t="str">
        <f>'[1]CM ANTERIOR'!U8</f>
        <v xml:space="preserve">Posibilidad de pérdida Reputacional por Desarticulación entre el PND, PES, PEI y planes de Acción Anuales debido a Desconocimiento de las políticas de largo plazo y de los instrumentos de planeación </v>
      </c>
      <c r="O6" s="146" t="str">
        <f>'[1]CM ANTERIOR'!V8</f>
        <v>Si</v>
      </c>
      <c r="P6" s="146" t="str">
        <f>'[1]CM ANTERIOR'!AA8</f>
        <v>Riesgo Gestión Proceso</v>
      </c>
      <c r="Q6" s="146" t="str">
        <f>'[1]CM ANTERIOR'!AB8</f>
        <v>Operativos</v>
      </c>
      <c r="R6" s="145" t="str">
        <f>'[1]CM ANTERIOR'!BI8</f>
        <v xml:space="preserve">Desconocimiento de las políticas de largo plazo y de los instrumentos de planeación </v>
      </c>
      <c r="S6" s="145">
        <f>'[1]CM ANTERIOR'!EW8</f>
        <v>1</v>
      </c>
      <c r="T6" s="146" t="str">
        <f>'[1]CM ANTERIOR'!EX8</f>
        <v>Rara Vez</v>
      </c>
      <c r="U6" s="145">
        <f>'[1]CM ANTERIOR'!EY8</f>
        <v>4</v>
      </c>
      <c r="V6" s="146" t="str">
        <f>'[1]CM ANTERIOR'!EZ8</f>
        <v>Mayor</v>
      </c>
      <c r="W6" s="145">
        <f>'[1]CM ANTERIOR'!FA8</f>
        <v>4</v>
      </c>
      <c r="X6" s="146" t="str">
        <f>'[1]CM ANTERIOR'!FB8</f>
        <v>Alto</v>
      </c>
      <c r="Y6" s="147" t="str">
        <f>'[1]CM ANTERIOR'!EV8</f>
        <v>Reducir</v>
      </c>
      <c r="Z6" s="144" t="str">
        <f>'[1]CM ANTERIOR'!BT8</f>
        <v>Convocar sesión del Comité Institucional de Gestión y Desempeño,  para que los miembros debatan y aprueben el Plan Estratégico Institucional PEI y el Plan de Acción Anual</v>
      </c>
      <c r="AA6" s="145" t="str">
        <f>'[1]CM ANTERIOR'!CO8</f>
        <v>Acta de comité aprobando los protocolos</v>
      </c>
      <c r="AB6" s="145" t="str">
        <f>'[1]CM ANTERIOR'!CP8</f>
        <v>Con apoyo del Oficial de seguridad y coordinadores de grupos de tecnología</v>
      </c>
      <c r="AC6" s="145" t="str">
        <f>'[1]CM ANTERIOR'!CQ8</f>
        <v>4° trimestre 2020</v>
      </c>
      <c r="AD6" s="145" t="str">
        <f>'[1]CM ANTERIOR'!CR8</f>
        <v xml:space="preserve">Alienación de los Objetivos Estratégicos Institucionales </v>
      </c>
      <c r="AE6" s="148" t="str">
        <f>'[1]CM ANTERIOR'!CS8</f>
        <v xml:space="preserve"> %  de alienación de los Objetivos Estratégicos Institucionales con uno o varios objetivos del Plan Nacional de Desarrollo </v>
      </c>
      <c r="AF6" s="143" t="str">
        <f>'[1]CM ANTERIOR'!CT8</f>
        <v>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v>
      </c>
      <c r="AG6" s="145" t="str">
        <f>'[1]CM ANTERIOR'!DO8</f>
        <v>* Lineamientos generales para la formulación de planes, programas y proyecto
* Socialización del PEI y PES cada cuatrienio
* Registros de asesorías a los lideres de proceso y/o Facilitadores del MIPG  en cada vigencia
* Actas de Comité</v>
      </c>
      <c r="AH6" s="145" t="str">
        <f>'[1]CM ANTERIOR'!DP8</f>
        <v>Jefe de la Oficina de Planeación y sus coordinadores de Grupo</v>
      </c>
      <c r="AI6" s="145" t="str">
        <f>'[1]CM ANTERIOR'!DQ8</f>
        <v>4° trimestre 2019(lineamientos PAA)
1°, 2°, 3° y 4° trimestre 2020 (asesorías)</v>
      </c>
      <c r="AJ6" s="145" t="str">
        <f>'[1]CM ANTERIOR'!DR8</f>
        <v>Alineación en cascada de indicadores</v>
      </c>
      <c r="AK6" s="148" t="str">
        <f>'[1]CM ANTERIOR'!DS8</f>
        <v xml:space="preserve"> %  de alienación de lindicadores de gobierno con uno o varios objetivos del Plan Nacional de Desarrollo </v>
      </c>
      <c r="AL6" s="144" t="str">
        <f>'[1]CM ANTERIOR'!DT8</f>
        <v>No Aplica</v>
      </c>
      <c r="AM6" s="145" t="str" cm="1">
        <f t="array" ref="AM6">'[1]CM ANTERIOR'!EO8:EO8</f>
        <v>No Aplica</v>
      </c>
      <c r="AN6" s="145" t="str" cm="1">
        <f t="array" ref="AN6">'[1]CM ANTERIOR'!EP8:EP8</f>
        <v>No Aplica</v>
      </c>
      <c r="AO6" s="145" t="str" cm="1">
        <f t="array" ref="AO6">'[1]CM ANTERIOR'!EQ8:EQ8</f>
        <v>No Aplica</v>
      </c>
      <c r="AP6" s="148" t="str" cm="1">
        <f t="array" ref="AP6">'[1]CM ANTERIOR'!ER8:ER8</f>
        <v>No Aplica</v>
      </c>
      <c r="AQ6" s="148" t="str" cm="1">
        <f t="array" ref="AQ6">'[1]CM ANTERIOR'!ES8:ES8</f>
        <v>No Aplica</v>
      </c>
    </row>
    <row r="7" spans="1:43" s="154" customFormat="1" ht="195" hidden="1" x14ac:dyDescent="0.25">
      <c r="A7" s="143">
        <f>'[1]CM ANTERIOR'!A9</f>
        <v>0</v>
      </c>
      <c r="B7" s="143">
        <f>'[1]CM ANTERIOR'!B9</f>
        <v>0</v>
      </c>
      <c r="C7" s="143">
        <f>'[1]CM ANTERIOR'!C9</f>
        <v>0</v>
      </c>
      <c r="D7" s="143">
        <f>'[1]CM ANTERIOR'!D9</f>
        <v>0</v>
      </c>
      <c r="E7" s="143">
        <f>'[1]CM ANTERIOR'!E9</f>
        <v>0</v>
      </c>
      <c r="F7" s="143">
        <f>'[1]CM ANTERIOR'!F9</f>
        <v>0</v>
      </c>
      <c r="G7" s="143">
        <f>'[1]CM ANTERIOR'!G9</f>
        <v>0</v>
      </c>
      <c r="H7" s="143">
        <f>'[1]CM ANTERIOR'!H9</f>
        <v>0</v>
      </c>
      <c r="I7" s="143">
        <f>'[1]CM ANTERIOR'!I9</f>
        <v>0</v>
      </c>
      <c r="J7" s="143">
        <f>'[1]CM ANTERIOR'!J9</f>
        <v>0</v>
      </c>
      <c r="K7" s="143">
        <f>'[1]CM ANTERIOR'!K9</f>
        <v>0</v>
      </c>
      <c r="L7" s="143" t="str">
        <f>'[1]CM ANTERIOR'!L9</f>
        <v>DIRECCIONAMIENTO ESTRATEGICO Y PLANEACION INSTITUCIONAL</v>
      </c>
      <c r="M7" s="144" t="str">
        <f>'[1]CM ANTERIOR'!M9</f>
        <v>R03</v>
      </c>
      <c r="N7" s="145" t="str">
        <f>'[1]CM ANTERIOR'!U9</f>
        <v>Posible desarticulación entre el PND, PES, PEI y planes de Acción Anuales</v>
      </c>
      <c r="O7" s="146" t="str">
        <f>'[1]CM ANTERIOR'!V9</f>
        <v>No</v>
      </c>
      <c r="P7" s="146" t="str">
        <f>'[1]CM ANTERIOR'!AA9</f>
        <v>Riesgo Gestión Proceso</v>
      </c>
      <c r="Q7" s="146" t="str">
        <f>'[1]CM ANTERIOR'!AB9</f>
        <v>Operativos</v>
      </c>
      <c r="R7" s="145" t="str">
        <f>'[1]CM ANTERIOR'!BI9</f>
        <v xml:space="preserve">Desconocimiento de las políticas de largo plazo y de los instrumentos de planeación </v>
      </c>
      <c r="S7" s="145">
        <f>'[1]CM ANTERIOR'!EW9</f>
        <v>1</v>
      </c>
      <c r="T7" s="146" t="str">
        <f>'[1]CM ANTERIOR'!EX9</f>
        <v>Rara Vez</v>
      </c>
      <c r="U7" s="145">
        <f>'[1]CM ANTERIOR'!EY9</f>
        <v>4</v>
      </c>
      <c r="V7" s="146" t="str">
        <f>'[1]CM ANTERIOR'!EZ9</f>
        <v>Mayor</v>
      </c>
      <c r="W7" s="145">
        <f>'[1]CM ANTERIOR'!FA9</f>
        <v>4</v>
      </c>
      <c r="X7" s="146" t="str">
        <f>'[1]CM ANTERIOR'!FB9</f>
        <v>Alto</v>
      </c>
      <c r="Y7" s="147" t="str">
        <f>'[1]CM ANTERIOR'!EV9</f>
        <v>Reducir</v>
      </c>
      <c r="Z7" s="144" t="str">
        <f>'[1]CM ANTERIOR'!BT9</f>
        <v>Convocar sesión del Comité Institucional de Gestión y Desempeño para que los miembros debatan y aprueben el Plan Estratégico Institucional PEI y el Plan de Acción Anual y en los casos donde se identifique la necesidad de articulación con el PND y/o PES proponer soluciones a las divergencias, dejando constancia en memorandos y actas de comité</v>
      </c>
      <c r="AA7" s="145" t="str">
        <f>'[1]CM ANTERIOR'!CO9</f>
        <v>Memorandos y actas de comité</v>
      </c>
      <c r="AB7" s="145" t="str">
        <f>'[1]CM ANTERIOR'!CP9</f>
        <v xml:space="preserve"> Jefe de la Oficina de Planeación</v>
      </c>
      <c r="AC7" s="145" t="str">
        <f>'[1]CM ANTERIOR'!CQ9</f>
        <v>1° trimestre 2020 (PAA)</v>
      </c>
      <c r="AD7" s="145" t="str">
        <f>'[1]CM ANTERIOR'!CR9</f>
        <v>Alineación en cascada de indicadores</v>
      </c>
      <c r="AE7" s="148" t="str">
        <f>'[1]CM ANTERIOR'!CS9</f>
        <v xml:space="preserve">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v>
      </c>
      <c r="AF7" s="143" t="str">
        <f>'[1]CM ANTERIOR'!CT9</f>
        <v>Definir los lineamientos generales para la formulación de planes, programas y proyectos y coordinar las reuniones de socialización del PEI y PES cada cuatrienio y asesorar a los lideres de proceso y/o Facilitadores del MIPG  en cada vigencia</v>
      </c>
      <c r="AG7" s="145" t="str">
        <f>'[1]CM ANTERIOR'!DO9</f>
        <v>* Lineamientos generales para la formulación de planes, programas y proyecto
* Socialización del PEI y PES cada cuatrienio
* Registros de asesorías a los lideres de proceso y/o Facilitadores del MIPG  en cada vigencia
* Actas de Comité</v>
      </c>
      <c r="AH7" s="145" t="str">
        <f>'[1]CM ANTERIOR'!DP9</f>
        <v>Jefe de la Oficina de Planeación y sus coordinadores de Grupo</v>
      </c>
      <c r="AI7" s="145" t="str">
        <f>'[1]CM ANTERIOR'!DQ9</f>
        <v>4° trimestre 2019(lineamientos PAA)
1°, 2°, 3° y 4° trimestre 2020 (asesorías)</v>
      </c>
      <c r="AJ7" s="145" t="str">
        <f>'[1]CM ANTERIOR'!DR9</f>
        <v>Alineación en cascada de indicadores</v>
      </c>
      <c r="AK7" s="148" t="str">
        <f>'[1]CM ANTERIOR'!DS9</f>
        <v xml:space="preserve">A. %  de indicadores del Plan Nacional de Desarrollo alimentados con los Indicadores de seguimiento al  Plan Estratégico  Sectorial
B. %  de indicadores del Plan Estratégico  Sectorial alimentados con los Indicadores de seguimiento al  Plan Estratégico Institucional 
C.   %  de indicadores del Plan Estratégico Institucional (PEI)  que son alimentados con los Indicadores de seguimiento al Plan de Acción Anual
D.  % de indicadores del Plan de Acción Anual (PAA) que son alimentados con los Indicadores de seguimiento de los Proyectos </v>
      </c>
      <c r="AL7" s="144" t="str">
        <f>'[1]CM ANTERIOR'!DT9</f>
        <v>No Aplica</v>
      </c>
      <c r="AM7" s="145" t="str" cm="1">
        <f t="array" ref="AM7">'[1]CM ANTERIOR'!EO9:EO9</f>
        <v>No Aplica</v>
      </c>
      <c r="AN7" s="145" t="str" cm="1">
        <f t="array" ref="AN7">'[1]CM ANTERIOR'!EP9:EP9</f>
        <v>No Aplica</v>
      </c>
      <c r="AO7" s="145" t="str" cm="1">
        <f t="array" ref="AO7">'[1]CM ANTERIOR'!EQ9:EQ9</f>
        <v>No Aplica</v>
      </c>
      <c r="AP7" s="148" t="str" cm="1">
        <f t="array" ref="AP7">'[1]CM ANTERIOR'!ER9:ER9</f>
        <v>No Aplica</v>
      </c>
      <c r="AQ7" s="148" t="str" cm="1">
        <f t="array" ref="AQ7">'[1]CM ANTERIOR'!ES9:ES9</f>
        <v>No Aplica</v>
      </c>
    </row>
    <row r="8" spans="1:43" ht="129" x14ac:dyDescent="0.25">
      <c r="A8" s="143">
        <f>'[1]CM ANTERIOR'!A10</f>
        <v>0</v>
      </c>
      <c r="B8" s="143" t="str">
        <f>'[1]CM ANTERIOR'!B10</f>
        <v>x</v>
      </c>
      <c r="C8" s="143">
        <f>'[1]CM ANTERIOR'!C10</f>
        <v>0</v>
      </c>
      <c r="D8" s="143">
        <f>'[1]CM ANTERIOR'!D10</f>
        <v>0</v>
      </c>
      <c r="E8" s="143">
        <f>'[1]CM ANTERIOR'!E10</f>
        <v>0</v>
      </c>
      <c r="F8" s="143">
        <f>'[1]CM ANTERIOR'!F10</f>
        <v>0</v>
      </c>
      <c r="G8" s="143">
        <f>'[1]CM ANTERIOR'!G10</f>
        <v>0</v>
      </c>
      <c r="H8" s="143">
        <f>'[1]CM ANTERIOR'!H10</f>
        <v>0</v>
      </c>
      <c r="I8" s="143">
        <f>'[1]CM ANTERIOR'!I10</f>
        <v>0</v>
      </c>
      <c r="J8" s="143">
        <f>'[1]CM ANTERIOR'!J10</f>
        <v>0</v>
      </c>
      <c r="K8" s="143">
        <f>'[1]CM ANTERIOR'!K10</f>
        <v>0</v>
      </c>
      <c r="L8" s="143" t="str">
        <f>'[1]CM ANTERIOR'!L10</f>
        <v>GESTION DE TECNOLOGIAS DE LA INFORMACION Y COMUNICACIONES</v>
      </c>
      <c r="M8" s="144" t="str">
        <f>'[1]CM ANTERIOR'!M10</f>
        <v>R04</v>
      </c>
      <c r="N8" s="145" t="str">
        <f>'[1]CM ANTERIOR'!U10</f>
        <v xml:space="preserve">Posibilidad de pérdida reputacional debido sistemas de información no integrados </v>
      </c>
      <c r="O8" s="146" t="str">
        <f>'[1]CM ANTERIOR'!V10</f>
        <v>Si</v>
      </c>
      <c r="P8" s="146" t="str">
        <f>'[1]CM ANTERIOR'!AA10</f>
        <v>Riesgo Gestión Estratégico</v>
      </c>
      <c r="Q8" s="146" t="str">
        <f>'[1]CM ANTERIOR'!AB10</f>
        <v>Estratégicos</v>
      </c>
      <c r="R8" s="145" t="str">
        <f>'[1]CM ANTERIOR'!BI10</f>
        <v>Deficiencias en el Gobierno de información y estructura de datos</v>
      </c>
      <c r="S8" s="145">
        <f>'[1]CM ANTERIOR'!EW10</f>
        <v>4</v>
      </c>
      <c r="T8" s="146" t="str">
        <f>'[1]CM ANTERIOR'!EX10</f>
        <v>Probable</v>
      </c>
      <c r="U8" s="145">
        <f>'[1]CM ANTERIOR'!EY10</f>
        <v>5</v>
      </c>
      <c r="V8" s="146" t="str">
        <f>'[1]CM ANTERIOR'!EZ10</f>
        <v>Catastrófico</v>
      </c>
      <c r="W8" s="145">
        <f>'[1]CM ANTERIOR'!FA10</f>
        <v>20</v>
      </c>
      <c r="X8" s="146" t="str">
        <f>'[1]CM ANTERIOR'!FB10</f>
        <v>Extremo</v>
      </c>
      <c r="Y8" s="147" t="str">
        <f>'[1]CM ANTERIOR'!EV10</f>
        <v>Reducir</v>
      </c>
      <c r="Z8" s="144" t="str">
        <f>'[1]CM ANTERIOR'!BT10</f>
        <v>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v>
      </c>
      <c r="AA8" s="145" t="str">
        <f>'[1]CM ANTERIOR'!CO10</f>
        <v>Informe y autodiagnósticos</v>
      </c>
      <c r="AB8" s="145" t="str">
        <f>'[1]CM ANTERIOR'!CP10</f>
        <v>Comité Institucional de gestión y Desempeño Con apoyo del Jefe de la Oficina Asesora de Planeación y los coordinadores de los grupos de tecnología</v>
      </c>
      <c r="AC8" s="145" t="str">
        <f>'[1]CM ANTERIOR'!CQ10</f>
        <v>4° trimestre 2020</v>
      </c>
      <c r="AD8" s="145" t="str">
        <f>'[1]CM ANTERIOR'!CR10</f>
        <v>1. Puntaje de Implementación política de gobierno digital
2. Puntaje de Implementación política de seguridad digital</v>
      </c>
      <c r="AE8" s="148" t="str">
        <f>'[1]CM ANTERIOR'!CS10</f>
        <v>Puntaje de Implementación políticas de gobierno digital y seguridad digital</v>
      </c>
      <c r="AF8" s="143" t="str">
        <f>'[1]CM ANTERIOR'!CT10</f>
        <v>No Aplica</v>
      </c>
      <c r="AG8" s="145" t="str">
        <f>'[1]CM ANTERIOR'!DO10</f>
        <v>No Aplica</v>
      </c>
      <c r="AH8" s="145" t="str">
        <f>'[1]CM ANTERIOR'!DP10</f>
        <v>No Aplica</v>
      </c>
      <c r="AI8" s="145" t="str">
        <f>'[1]CM ANTERIOR'!DQ10</f>
        <v>No Aplica</v>
      </c>
      <c r="AJ8" s="145" t="str">
        <f>'[1]CM ANTERIOR'!DR10</f>
        <v>No Aplica</v>
      </c>
      <c r="AK8" s="148" t="str">
        <f>'[1]CM ANTERIOR'!DS10</f>
        <v>No Aplica</v>
      </c>
      <c r="AL8" s="144" t="str">
        <f>'[1]CM ANTERIOR'!DT10</f>
        <v>No Aplica</v>
      </c>
      <c r="AM8" s="145" t="str" cm="1">
        <f t="array" ref="AM8">'[1]CM ANTERIOR'!EO10:EO10</f>
        <v>No Aplica</v>
      </c>
      <c r="AN8" s="145" t="str" cm="1">
        <f t="array" ref="AN8">'[1]CM ANTERIOR'!EP10:EP10</f>
        <v>No Aplica</v>
      </c>
      <c r="AO8" s="145" t="str" cm="1">
        <f t="array" ref="AO8">'[1]CM ANTERIOR'!EQ10:EQ10</f>
        <v>No Aplica</v>
      </c>
      <c r="AP8" s="148" t="str" cm="1">
        <f t="array" ref="AP8">'[1]CM ANTERIOR'!ER10:ER10</f>
        <v>No Aplica</v>
      </c>
      <c r="AQ8" s="148" t="str" cm="1">
        <f t="array" ref="AQ8">'[1]CM ANTERIOR'!ES10:ES10</f>
        <v>No Aplica</v>
      </c>
    </row>
    <row r="9" spans="1:43" ht="129" hidden="1" x14ac:dyDescent="0.25">
      <c r="A9" s="143">
        <f>'[1]CM ANTERIOR'!A11</f>
        <v>0</v>
      </c>
      <c r="B9" s="143" t="str">
        <f>'[1]CM ANTERIOR'!B11</f>
        <v>x</v>
      </c>
      <c r="C9" s="143">
        <f>'[1]CM ANTERIOR'!C11</f>
        <v>0</v>
      </c>
      <c r="D9" s="143">
        <f>'[1]CM ANTERIOR'!D11</f>
        <v>0</v>
      </c>
      <c r="E9" s="143">
        <f>'[1]CM ANTERIOR'!E11</f>
        <v>0</v>
      </c>
      <c r="F9" s="143">
        <f>'[1]CM ANTERIOR'!F11</f>
        <v>0</v>
      </c>
      <c r="G9" s="143">
        <f>'[1]CM ANTERIOR'!G11</f>
        <v>0</v>
      </c>
      <c r="H9" s="143">
        <f>'[1]CM ANTERIOR'!H11</f>
        <v>0</v>
      </c>
      <c r="I9" s="143">
        <f>'[1]CM ANTERIOR'!I11</f>
        <v>0</v>
      </c>
      <c r="J9" s="143">
        <f>'[1]CM ANTERIOR'!J11</f>
        <v>0</v>
      </c>
      <c r="K9" s="143">
        <f>'[1]CM ANTERIOR'!K11</f>
        <v>0</v>
      </c>
      <c r="L9" s="143" t="str">
        <f>'[1]CM ANTERIOR'!L11</f>
        <v>GESTION DE TECNOLOGIAS DE LA INFORMACION Y COMUNICACIONES</v>
      </c>
      <c r="M9" s="144" t="str">
        <f>'[1]CM ANTERIOR'!M11</f>
        <v>R04</v>
      </c>
      <c r="N9" s="145" t="str">
        <f>'[1]CM ANTERIOR'!U11</f>
        <v xml:space="preserve">Sistemas de información desintegrados </v>
      </c>
      <c r="O9" s="146" t="str">
        <f>'[1]CM ANTERIOR'!V11</f>
        <v>No</v>
      </c>
      <c r="P9" s="146" t="str">
        <f>'[1]CM ANTERIOR'!AA11</f>
        <v>Riesgo Gestión Estratégico</v>
      </c>
      <c r="Q9" s="146" t="str">
        <f>'[1]CM ANTERIOR'!AB11</f>
        <v>Estratégicos</v>
      </c>
      <c r="R9" s="145" t="str">
        <f>'[1]CM ANTERIOR'!BI11</f>
        <v>Existencia de múltiples aplicativos no integrados a nivel interno ni compatibles con aplicativos de otras entidades</v>
      </c>
      <c r="S9" s="145">
        <f>'[1]CM ANTERIOR'!EW11</f>
        <v>1</v>
      </c>
      <c r="T9" s="146" t="str">
        <f>'[1]CM ANTERIOR'!EX11</f>
        <v>Rara Vez</v>
      </c>
      <c r="U9" s="145">
        <f>'[1]CM ANTERIOR'!EY11</f>
        <v>5</v>
      </c>
      <c r="V9" s="146" t="str">
        <f>'[1]CM ANTERIOR'!EZ11</f>
        <v>Catastrófico</v>
      </c>
      <c r="W9" s="145">
        <f>'[1]CM ANTERIOR'!FA11</f>
        <v>5</v>
      </c>
      <c r="X9" s="146" t="str">
        <f>'[1]CM ANTERIOR'!FB11</f>
        <v>Extremo</v>
      </c>
      <c r="Y9" s="147" t="str">
        <f>'[1]CM ANTERIOR'!EV11</f>
        <v>Reducir</v>
      </c>
      <c r="Z9" s="144" t="str">
        <f>'[1]CM ANTERIOR'!BT11</f>
        <v>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v>
      </c>
      <c r="AA9" s="145" t="str">
        <f>'[1]CM ANTERIOR'!CO11</f>
        <v>Identificación de requerimientos</v>
      </c>
      <c r="AB9" s="145" t="str">
        <f>'[1]CM ANTERIOR'!CP11</f>
        <v>Los líderes de proceso en coordinación con la Oficina Asesora de Planeación</v>
      </c>
      <c r="AC9" s="145" t="str">
        <f>'[1]CM ANTERIOR'!CQ11</f>
        <v>4° trimestre 2019
4° trimestre 2020
4° trimestre 2021
4° trimestre 2023</v>
      </c>
      <c r="AD9" s="145" t="str">
        <f>'[1]CM ANTERIOR'!CR11</f>
        <v xml:space="preserve">Porcentaje de cumplimiento </v>
      </c>
      <c r="AE9" s="148" t="str">
        <f>'[1]CM ANTERIOR'!CS11</f>
        <v># de aplicativos integrados o nuevos /  # de aplicativos que requirieron integrarse o desarrollarse</v>
      </c>
      <c r="AF9" s="143" t="str">
        <f>'[1]CM ANTERIOR'!CT11</f>
        <v>No Aplica</v>
      </c>
      <c r="AG9" s="145" t="str">
        <f>'[1]CM ANTERIOR'!DO11</f>
        <v>No Aplica</v>
      </c>
      <c r="AH9" s="145" t="str">
        <f>'[1]CM ANTERIOR'!DP11</f>
        <v>No Aplica</v>
      </c>
      <c r="AI9" s="145" t="str">
        <f>'[1]CM ANTERIOR'!DQ11</f>
        <v>No Aplica</v>
      </c>
      <c r="AJ9" s="145" t="str">
        <f>'[1]CM ANTERIOR'!DR11</f>
        <v>No Aplica</v>
      </c>
      <c r="AK9" s="148" t="str">
        <f>'[1]CM ANTERIOR'!DS11</f>
        <v>No Aplica</v>
      </c>
      <c r="AL9" s="144" t="str">
        <f>'[1]CM ANTERIOR'!DT11</f>
        <v>No Aplica</v>
      </c>
      <c r="AM9" s="145" t="str" cm="1">
        <f t="array" ref="AM9">'[1]CM ANTERIOR'!EO11:EO11</f>
        <v>No Aplica</v>
      </c>
      <c r="AN9" s="145" t="str" cm="1">
        <f t="array" ref="AN9">'[1]CM ANTERIOR'!EP11:EP11</f>
        <v>No Aplica</v>
      </c>
      <c r="AO9" s="145" t="str" cm="1">
        <f t="array" ref="AO9">'[1]CM ANTERIOR'!EQ11:EQ11</f>
        <v>No Aplica</v>
      </c>
      <c r="AP9" s="148" t="str" cm="1">
        <f t="array" ref="AP9">'[1]CM ANTERIOR'!ER11:ER11</f>
        <v>No Aplica</v>
      </c>
      <c r="AQ9" s="151">
        <f>'[1]CM ANTERIOR'!ES69</f>
        <v>0</v>
      </c>
    </row>
    <row r="10" spans="1:43" ht="129" x14ac:dyDescent="0.25">
      <c r="A10" s="143">
        <f>'[1]CM ANTERIOR'!A12</f>
        <v>0</v>
      </c>
      <c r="B10" s="143">
        <f>'[1]CM ANTERIOR'!B12</f>
        <v>0</v>
      </c>
      <c r="C10" s="143" t="str">
        <f>'[1]CM ANTERIOR'!C12</f>
        <v>x</v>
      </c>
      <c r="D10" s="143">
        <f>'[1]CM ANTERIOR'!D12</f>
        <v>0</v>
      </c>
      <c r="E10" s="143">
        <f>'[1]CM ANTERIOR'!E12</f>
        <v>0</v>
      </c>
      <c r="F10" s="143">
        <f>'[1]CM ANTERIOR'!F12</f>
        <v>0</v>
      </c>
      <c r="G10" s="143">
        <f>'[1]CM ANTERIOR'!G12</f>
        <v>0</v>
      </c>
      <c r="H10" s="143">
        <f>'[1]CM ANTERIOR'!H12</f>
        <v>0</v>
      </c>
      <c r="I10" s="143">
        <f>'[1]CM ANTERIOR'!I12</f>
        <v>0</v>
      </c>
      <c r="J10" s="143">
        <f>'[1]CM ANTERIOR'!J12</f>
        <v>0</v>
      </c>
      <c r="K10" s="143">
        <f>'[1]CM ANTERIOR'!K12</f>
        <v>0</v>
      </c>
      <c r="L10" s="143" t="str">
        <f>'[1]CM ANTERIOR'!L12</f>
        <v>GESTIÓN DEL TALENTO HUMANO</v>
      </c>
      <c r="M10" s="144" t="str">
        <f>'[1]CM ANTERIOR'!M12</f>
        <v>R05</v>
      </c>
      <c r="N10" s="145" t="str">
        <f>'[1]CM ANTERIOR'!U12</f>
        <v>*Insatisfacción de los Grupos de valor
*Instancias competentes no aprueben el documento de modernización</v>
      </c>
      <c r="O10" s="146" t="str">
        <f>'[1]CM ANTERIOR'!V12</f>
        <v>Si</v>
      </c>
      <c r="P10" s="146" t="str">
        <f>'[1]CM ANTERIOR'!AA12</f>
        <v>Riesgo Gestión Estratégico</v>
      </c>
      <c r="Q10" s="146" t="str">
        <f>'[1]CM ANTERIOR'!AB12</f>
        <v>Estratégicos</v>
      </c>
      <c r="R10" s="145" t="str">
        <f>'[1]CM ANTERIOR'!BI12</f>
        <v>Estructura de la Entidad con dificultades para satisfacer las necesidades y expectativas de los Grupos de valor</v>
      </c>
      <c r="S10" s="145">
        <f>'[1]CM ANTERIOR'!EW12</f>
        <v>1</v>
      </c>
      <c r="T10" s="146" t="str">
        <f>'[1]CM ANTERIOR'!EX12</f>
        <v>Rara Vez</v>
      </c>
      <c r="U10" s="145">
        <f>'[1]CM ANTERIOR'!EY12</f>
        <v>4</v>
      </c>
      <c r="V10" s="146" t="str">
        <f>'[1]CM ANTERIOR'!EZ12</f>
        <v>Mayor</v>
      </c>
      <c r="W10" s="145">
        <f>'[1]CM ANTERIOR'!FA12</f>
        <v>4</v>
      </c>
      <c r="X10" s="146" t="str">
        <f>'[1]CM ANTERIOR'!FB12</f>
        <v>Alto</v>
      </c>
      <c r="Y10" s="147" t="str">
        <f>'[1]CM ANTERIOR'!EV12</f>
        <v>Reducir</v>
      </c>
      <c r="Z10" s="144" t="str">
        <f>'[1]CM ANTERIOR'!BT12</f>
        <v>Actualizar la Caracterización de usuarios y en función de las necesidades, problemas y expectativas de los grupos de valor,  de ser necesario adelantar las acciones de mejora que sean requeridas.</v>
      </c>
      <c r="AA10" s="145" t="str">
        <f>'[1]CM ANTERIOR'!CO12</f>
        <v>Caracterización de usuarios</v>
      </c>
      <c r="AB10" s="145" t="str">
        <f>'[1]CM ANTERIOR'!CP12</f>
        <v xml:space="preserve">Secretaría General </v>
      </c>
      <c r="AC10" s="145" t="str">
        <f>'[1]CM ANTERIOR'!CQ12</f>
        <v>4° trimestre 2020
4° trimestre 2021
4° trimestre 2022</v>
      </c>
      <c r="AD10" s="145" t="str">
        <f>'[1]CM ANTERIOR'!CR12</f>
        <v xml:space="preserve">Porcentaje de cumplimiento </v>
      </c>
      <c r="AE10" s="148" t="str">
        <f>'[1]CM ANTERIOR'!CS12</f>
        <v>#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v>
      </c>
      <c r="AF10" s="143" t="str">
        <f>'[1]CM ANTERIOR'!CT12</f>
        <v>No Aplica</v>
      </c>
      <c r="AG10" s="145" t="str">
        <f>'[1]CM ANTERIOR'!DO12</f>
        <v>No Aplica</v>
      </c>
      <c r="AH10" s="145" t="str">
        <f>'[1]CM ANTERIOR'!DP12</f>
        <v>No Aplica</v>
      </c>
      <c r="AI10" s="145" t="str">
        <f>'[1]CM ANTERIOR'!DQ12</f>
        <v>No Aplica</v>
      </c>
      <c r="AJ10" s="145" t="str">
        <f>'[1]CM ANTERIOR'!DR12</f>
        <v>No Aplica</v>
      </c>
      <c r="AK10" s="148" t="str">
        <f>'[1]CM ANTERIOR'!DS12</f>
        <v>No Aplica</v>
      </c>
      <c r="AL10" s="144" t="str">
        <f>'[1]CM ANTERIOR'!DT12</f>
        <v>No Aplica</v>
      </c>
      <c r="AM10" s="145" t="str" cm="1">
        <f t="array" ref="AM10">'[1]CM ANTERIOR'!EO12:EO12</f>
        <v>No Aplica</v>
      </c>
      <c r="AN10" s="145" t="str" cm="1">
        <f t="array" ref="AN10">'[1]CM ANTERIOR'!EP12:EP12</f>
        <v>No Aplica</v>
      </c>
      <c r="AO10" s="145" t="str" cm="1">
        <f t="array" ref="AO10">'[1]CM ANTERIOR'!EQ12:EQ12</f>
        <v>No Aplica</v>
      </c>
      <c r="AP10" s="148" t="str" cm="1">
        <f t="array" ref="AP10">'[1]CM ANTERIOR'!ER12:ER12</f>
        <v>No Aplica</v>
      </c>
      <c r="AQ10" s="148" t="str" cm="1">
        <f t="array" ref="AQ10">'[1]CM ANTERIOR'!ES12:ES12</f>
        <v>No Aplica</v>
      </c>
    </row>
    <row r="11" spans="1:43" ht="129" hidden="1" x14ac:dyDescent="0.25">
      <c r="A11" s="143">
        <f>'[1]CM ANTERIOR'!A13</f>
        <v>0</v>
      </c>
      <c r="B11" s="143">
        <f>'[1]CM ANTERIOR'!B13</f>
        <v>0</v>
      </c>
      <c r="C11" s="143" t="str">
        <f>'[1]CM ANTERIOR'!C13</f>
        <v>x</v>
      </c>
      <c r="D11" s="143">
        <f>'[1]CM ANTERIOR'!D13</f>
        <v>0</v>
      </c>
      <c r="E11" s="143">
        <f>'[1]CM ANTERIOR'!E13</f>
        <v>0</v>
      </c>
      <c r="F11" s="143">
        <f>'[1]CM ANTERIOR'!F13</f>
        <v>0</v>
      </c>
      <c r="G11" s="143">
        <f>'[1]CM ANTERIOR'!G13</f>
        <v>0</v>
      </c>
      <c r="H11" s="143">
        <f>'[1]CM ANTERIOR'!H13</f>
        <v>0</v>
      </c>
      <c r="I11" s="143">
        <f>'[1]CM ANTERIOR'!I13</f>
        <v>0</v>
      </c>
      <c r="J11" s="143">
        <f>'[1]CM ANTERIOR'!J13</f>
        <v>0</v>
      </c>
      <c r="K11" s="143">
        <f>'[1]CM ANTERIOR'!K13</f>
        <v>0</v>
      </c>
      <c r="L11" s="143" t="str">
        <f>'[1]CM ANTERIOR'!L13</f>
        <v>GESTIÓN DEL TALENTO HUMANO</v>
      </c>
      <c r="M11" s="144" t="str">
        <f>'[1]CM ANTERIOR'!M13</f>
        <v>R05</v>
      </c>
      <c r="N11" s="145" t="str">
        <f>'[1]CM ANTERIOR'!U13</f>
        <v xml:space="preserve">Estructura organizacional no adecuada a la modernización y expectativas de los entornos </v>
      </c>
      <c r="O11" s="146" t="str">
        <f>'[1]CM ANTERIOR'!V13</f>
        <v>Borrador</v>
      </c>
      <c r="P11" s="146" t="str">
        <f>'[1]CM ANTERIOR'!AA13</f>
        <v>Riesgo Gestión Estratégico</v>
      </c>
      <c r="Q11" s="146" t="str">
        <f>'[1]CM ANTERIOR'!AB13</f>
        <v>Estratégicos</v>
      </c>
      <c r="R11" s="145" t="str">
        <f>'[1]CM ANTERIOR'!BI13</f>
        <v>La normativa para llevar a cabo el fortalecimiento exige la revisión de otras instancias, por lo tanto posible retraso en la ejecución del mismo</v>
      </c>
      <c r="S11" s="145">
        <f>'[1]CM ANTERIOR'!EW13</f>
        <v>1</v>
      </c>
      <c r="T11" s="146" t="str">
        <f>'[1]CM ANTERIOR'!EX13</f>
        <v>Rara Vez</v>
      </c>
      <c r="U11" s="145">
        <f>'[1]CM ANTERIOR'!EY13</f>
        <v>4</v>
      </c>
      <c r="V11" s="146" t="str">
        <f>'[1]CM ANTERIOR'!EZ13</f>
        <v>Mayor</v>
      </c>
      <c r="W11" s="145">
        <f>'[1]CM ANTERIOR'!FA13</f>
        <v>4</v>
      </c>
      <c r="X11" s="146" t="str">
        <f>'[1]CM ANTERIOR'!FB13</f>
        <v>Alto</v>
      </c>
      <c r="Y11" s="147" t="str">
        <f>'[1]CM ANTERIOR'!EV13</f>
        <v>Reducir</v>
      </c>
      <c r="Z11" s="144" t="str">
        <f>'[1]CM ANTERIOR'!BT13</f>
        <v>Realizar seguimiento trimestral  al cronograma del rediseño institucional.
En caso de detectar atrasos se realizará un plan de choque y reformulará el cronograma.</v>
      </c>
      <c r="AA11" s="145" t="str">
        <f>'[1]CM ANTERIOR'!CO13</f>
        <v>Informes</v>
      </c>
      <c r="AB11" s="145" t="str">
        <f>'[1]CM ANTERIOR'!CP13</f>
        <v>El Director General con el apoyo de la Secretaría General y el grupo de expertos.</v>
      </c>
      <c r="AC11" s="145" t="str">
        <f>'[1]CM ANTERIOR'!CQ13</f>
        <v>4° trimestre 2020</v>
      </c>
      <c r="AD11" s="145" t="str">
        <f>'[1]CM ANTERIOR'!CR13</f>
        <v xml:space="preserve">Cronograma </v>
      </c>
      <c r="AE11" s="148" t="str">
        <f>'[1]CM ANTERIOR'!CS13</f>
        <v>Porcentaje de avance del cronograma</v>
      </c>
      <c r="AF11" s="143" t="str">
        <f>'[1]CM ANTERIOR'!CT13</f>
        <v>No Aplica</v>
      </c>
      <c r="AG11" s="145" t="str">
        <f>'[1]CM ANTERIOR'!DO13</f>
        <v>No Aplica</v>
      </c>
      <c r="AH11" s="145" t="str">
        <f>'[1]CM ANTERIOR'!DP13</f>
        <v>No Aplica</v>
      </c>
      <c r="AI11" s="145" t="str">
        <f>'[1]CM ANTERIOR'!DQ13</f>
        <v>No Aplica</v>
      </c>
      <c r="AJ11" s="145" t="str">
        <f>'[1]CM ANTERIOR'!DR13</f>
        <v>No Aplica</v>
      </c>
      <c r="AK11" s="148" t="str">
        <f>'[1]CM ANTERIOR'!DS13</f>
        <v>No Aplica</v>
      </c>
      <c r="AL11" s="144" t="str">
        <f>'[1]CM ANTERIOR'!DT13</f>
        <v>No Aplica</v>
      </c>
      <c r="AM11" s="145" t="str" cm="1">
        <f t="array" ref="AM11">'[1]CM ANTERIOR'!EO13:EO13</f>
        <v>No Aplica</v>
      </c>
      <c r="AN11" s="145" t="str" cm="1">
        <f t="array" ref="AN11">'[1]CM ANTERIOR'!EP13:EP13</f>
        <v>No Aplica</v>
      </c>
      <c r="AO11" s="145" t="str" cm="1">
        <f t="array" ref="AO11">'[1]CM ANTERIOR'!EQ13:EQ13</f>
        <v>No Aplica</v>
      </c>
      <c r="AP11" s="148" t="str" cm="1">
        <f t="array" ref="AP11">'[1]CM ANTERIOR'!ER13:ER13</f>
        <v>No Aplica</v>
      </c>
      <c r="AQ11" s="151">
        <f>'[1]CM ANTERIOR'!ES71</f>
        <v>0</v>
      </c>
    </row>
    <row r="12" spans="1:43" ht="114.75" hidden="1" x14ac:dyDescent="0.25">
      <c r="A12" s="143">
        <f>'[1]CM ANTERIOR'!A14</f>
        <v>0</v>
      </c>
      <c r="B12" s="143">
        <f>'[1]CM ANTERIOR'!B14</f>
        <v>0</v>
      </c>
      <c r="C12" s="143">
        <f>'[1]CM ANTERIOR'!C14</f>
        <v>0</v>
      </c>
      <c r="D12" s="143">
        <f>'[1]CM ANTERIOR'!D14</f>
        <v>0</v>
      </c>
      <c r="E12" s="143">
        <f>'[1]CM ANTERIOR'!E14</f>
        <v>0</v>
      </c>
      <c r="F12" s="143">
        <f>'[1]CM ANTERIOR'!F14</f>
        <v>0</v>
      </c>
      <c r="G12" s="143">
        <f>'[1]CM ANTERIOR'!G14</f>
        <v>0</v>
      </c>
      <c r="H12" s="143">
        <f>'[1]CM ANTERIOR'!H14</f>
        <v>0</v>
      </c>
      <c r="I12" s="143">
        <f>'[1]CM ANTERIOR'!I14</f>
        <v>0</v>
      </c>
      <c r="J12" s="143">
        <f>'[1]CM ANTERIOR'!J14</f>
        <v>0</v>
      </c>
      <c r="K12" s="143">
        <f>'[1]CM ANTERIOR'!K14</f>
        <v>0</v>
      </c>
      <c r="L12" s="143" t="str">
        <f>'[1]CM ANTERIOR'!L14</f>
        <v>GESTIÓN DEL TALENTO HUMANO</v>
      </c>
      <c r="M12" s="144" t="str">
        <f>'[1]CM ANTERIOR'!M14</f>
        <v>R06</v>
      </c>
      <c r="N12" s="145" t="str">
        <f>'[1]CM ANTERIOR'!U14</f>
        <v>Fuga de conocimiento de los servidores públicos</v>
      </c>
      <c r="O12" s="146" t="str">
        <f>'[1]CM ANTERIOR'!V14</f>
        <v>Borrador</v>
      </c>
      <c r="P12" s="146" t="str">
        <f>'[1]CM ANTERIOR'!AA14</f>
        <v>Riesgo Gestión Proceso</v>
      </c>
      <c r="Q12" s="146" t="str">
        <f>'[1]CM ANTERIOR'!AB14</f>
        <v>Operativos</v>
      </c>
      <c r="R12" s="145" t="str">
        <f>'[1]CM ANTERIOR'!BI14</f>
        <v>Deficiencias en de estrategias internas que permitan la adecuada transferencia de conocimiento entre el personal</v>
      </c>
      <c r="S12" s="145">
        <f>'[1]CM ANTERIOR'!EW14</f>
        <v>3</v>
      </c>
      <c r="T12" s="146" t="str">
        <f>'[1]CM ANTERIOR'!EX14</f>
        <v>Posible</v>
      </c>
      <c r="U12" s="145">
        <f>'[1]CM ANTERIOR'!EY14</f>
        <v>5</v>
      </c>
      <c r="V12" s="146" t="str">
        <f>'[1]CM ANTERIOR'!EZ14</f>
        <v>Catastrófico</v>
      </c>
      <c r="W12" s="145">
        <f>'[1]CM ANTERIOR'!FA14</f>
        <v>15</v>
      </c>
      <c r="X12" s="146" t="str">
        <f>'[1]CM ANTERIOR'!FB14</f>
        <v>Extremo</v>
      </c>
      <c r="Y12" s="147" t="str">
        <f>'[1]CM ANTERIOR'!EV14</f>
        <v>Reducir</v>
      </c>
      <c r="Z12" s="144" t="str">
        <f>'[1]CM ANTERIOR'!BT14</f>
        <v xml:space="preserve">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v>
      </c>
      <c r="AA12" s="145" t="str">
        <f>'[1]CM ANTERIOR'!CO14</f>
        <v>Acta del Comité de la Escuela Corporativa, Publicación de la convocatoria, Registros de Capacitación, Diplomas, Comunicaciones de convocatoria</v>
      </c>
      <c r="AB12" s="145" t="str">
        <f>'[1]CM ANTERIOR'!CP14</f>
        <v>Comité de la Escuela Corporativa con apoyo de Subdirector Administrativo y Coordinador del Talento Humano</v>
      </c>
      <c r="AC12" s="145" t="str">
        <f>'[1]CM ANTERIOR'!CQ14</f>
        <v>4° trimestre 2020
4° trimestre 2021
4° trimestre 2022</v>
      </c>
      <c r="AD12" s="145" t="str">
        <f>'[1]CM ANTERIOR'!CR14</f>
        <v>Porcentaje de Capacitación de Multiplicadores</v>
      </c>
      <c r="AE12" s="148" t="str">
        <f>'[1]CM ANTERIOR'!CS14</f>
        <v>(Multiplicadores capacitados / Multiplicadores Identificados)*100</v>
      </c>
      <c r="AF12" s="143" t="str">
        <f>'[1]CM ANTERIOR'!CT14</f>
        <v>No Aplica</v>
      </c>
      <c r="AG12" s="145" t="str">
        <f>'[1]CM ANTERIOR'!DO14</f>
        <v>No Aplica</v>
      </c>
      <c r="AH12" s="145" t="str">
        <f>'[1]CM ANTERIOR'!DP14</f>
        <v>No Aplica</v>
      </c>
      <c r="AI12" s="145" t="str">
        <f>'[1]CM ANTERIOR'!DQ14</f>
        <v>No Aplica</v>
      </c>
      <c r="AJ12" s="145" t="str">
        <f>'[1]CM ANTERIOR'!DR14</f>
        <v>No Aplica</v>
      </c>
      <c r="AK12" s="148" t="str">
        <f>'[1]CM ANTERIOR'!DS14</f>
        <v>No Aplica</v>
      </c>
      <c r="AL12" s="144" t="str">
        <f>'[1]CM ANTERIOR'!DT14</f>
        <v>No Aplica</v>
      </c>
      <c r="AM12" s="145" t="str" cm="1">
        <f t="array" ref="AM12">'[1]CM ANTERIOR'!EO14:EO14</f>
        <v>No Aplica</v>
      </c>
      <c r="AN12" s="145" t="str" cm="1">
        <f t="array" ref="AN12">'[1]CM ANTERIOR'!EP14:EP14</f>
        <v>No Aplica</v>
      </c>
      <c r="AO12" s="145" t="str" cm="1">
        <f t="array" ref="AO12">'[1]CM ANTERIOR'!EQ14:EQ14</f>
        <v>No Aplica</v>
      </c>
      <c r="AP12" s="148" t="str" cm="1">
        <f t="array" ref="AP12">'[1]CM ANTERIOR'!ER14:ER14</f>
        <v>No Aplica</v>
      </c>
      <c r="AQ12" s="151">
        <f>'[1]CM ANTERIOR'!ES72</f>
        <v>0</v>
      </c>
    </row>
    <row r="13" spans="1:43" ht="129" hidden="1" x14ac:dyDescent="0.25">
      <c r="A13" s="143">
        <f>'[1]CM ANTERIOR'!A15</f>
        <v>0</v>
      </c>
      <c r="B13" s="143">
        <f>'[1]CM ANTERIOR'!B15</f>
        <v>0</v>
      </c>
      <c r="C13" s="143">
        <f>'[1]CM ANTERIOR'!C15</f>
        <v>0</v>
      </c>
      <c r="D13" s="143">
        <f>'[1]CM ANTERIOR'!D15</f>
        <v>0</v>
      </c>
      <c r="E13" s="143">
        <f>'[1]CM ANTERIOR'!E15</f>
        <v>0</v>
      </c>
      <c r="F13" s="143">
        <f>'[1]CM ANTERIOR'!F15</f>
        <v>0</v>
      </c>
      <c r="G13" s="143" t="str">
        <f>'[1]CM ANTERIOR'!G15</f>
        <v>x</v>
      </c>
      <c r="H13" s="143">
        <f>'[1]CM ANTERIOR'!H15</f>
        <v>0</v>
      </c>
      <c r="I13" s="143">
        <f>'[1]CM ANTERIOR'!I15</f>
        <v>0</v>
      </c>
      <c r="J13" s="143">
        <f>'[1]CM ANTERIOR'!J15</f>
        <v>0</v>
      </c>
      <c r="K13" s="143">
        <f>'[1]CM ANTERIOR'!K15</f>
        <v>0</v>
      </c>
      <c r="L13" s="143" t="str">
        <f>'[1]CM ANTERIOR'!L15</f>
        <v>GESTIÓN, MODERNIZACIÓN Y REGULACIÓN NORMATIVA DE LA INFRAESTRUCTURA DE TRANSPORTE</v>
      </c>
      <c r="M13" s="144" t="str">
        <f>'[1]CM ANTERIOR'!M15</f>
        <v>R07</v>
      </c>
      <c r="N13" s="145" t="str">
        <f>'[1]CM ANTERIOR'!U15</f>
        <v>Deterioro del estado de la red vial a cargo</v>
      </c>
      <c r="O13" s="146" t="str">
        <f>'[1]CM ANTERIOR'!V15</f>
        <v>No</v>
      </c>
      <c r="P13" s="146" t="str">
        <f>'[1]CM ANTERIOR'!AA15</f>
        <v>Riesgo Gestión Estratégico</v>
      </c>
      <c r="Q13" s="146" t="str">
        <f>'[1]CM ANTERIOR'!AB15</f>
        <v>Estratégicos</v>
      </c>
      <c r="R13" s="145" t="str">
        <f>'[1]CM ANTERIOR'!BI15</f>
        <v xml:space="preserve">Recaudo inferior al esperado con las nuevas Fuentes de financiación </v>
      </c>
      <c r="S13" s="145">
        <f>'[1]CM ANTERIOR'!EW15</f>
        <v>1</v>
      </c>
      <c r="T13" s="146" t="str">
        <f>'[1]CM ANTERIOR'!EX15</f>
        <v>Rara Vez</v>
      </c>
      <c r="U13" s="145">
        <f>'[1]CM ANTERIOR'!EY15</f>
        <v>4</v>
      </c>
      <c r="V13" s="146" t="str">
        <f>'[1]CM ANTERIOR'!EZ15</f>
        <v>Mayor</v>
      </c>
      <c r="W13" s="145">
        <f>'[1]CM ANTERIOR'!FA15</f>
        <v>4</v>
      </c>
      <c r="X13" s="146" t="str">
        <f>'[1]CM ANTERIOR'!FB15</f>
        <v>Alto</v>
      </c>
      <c r="Y13" s="147" t="str">
        <f>'[1]CM ANTERIOR'!EV15</f>
        <v>Reducir</v>
      </c>
      <c r="Z13" s="144" t="str">
        <f>'[1]CM ANTERIOR'!BT15</f>
        <v>Revisar las actuales fuentes de ingresos y analizar la pertinencia de incursionar en nuevas fuente</v>
      </c>
      <c r="AA13" s="145" t="str">
        <f>'[1]CM ANTERIOR'!CO15</f>
        <v xml:space="preserve">Fuentes de ingresos </v>
      </c>
      <c r="AB13" s="145" t="str">
        <f>'[1]CM ANTERIOR'!CP15</f>
        <v>Directores Operativo y Técnico y el Jefe de la Oficina Asesora de Planeación</v>
      </c>
      <c r="AC13" s="145" t="str">
        <f>'[1]CM ANTERIOR'!CQ15</f>
        <v>4° trimestre 2019
4° trimestre 2020
4° trimestre 2021
4° trimestre 2022</v>
      </c>
      <c r="AD13" s="145" t="str">
        <f>'[1]CM ANTERIOR'!CR15</f>
        <v>Porcentaje de cumplimiento</v>
      </c>
      <c r="AE13" s="148" t="str">
        <f>'[1]CM ANTERIOR'!CS15</f>
        <v xml:space="preserve"> # de análisis de pertinencia de fuentes de financiación / # de análisis  fuentes de financiación identificadas</v>
      </c>
      <c r="AF13" s="143" t="str">
        <f>'[1]CM ANTERIOR'!CT15</f>
        <v>No Aplica</v>
      </c>
      <c r="AG13" s="145" t="str">
        <f>'[1]CM ANTERIOR'!DO15</f>
        <v>No Aplica</v>
      </c>
      <c r="AH13" s="145" t="str">
        <f>'[1]CM ANTERIOR'!DP15</f>
        <v>No Aplica</v>
      </c>
      <c r="AI13" s="145" t="str">
        <f>'[1]CM ANTERIOR'!DQ15</f>
        <v>No Aplica</v>
      </c>
      <c r="AJ13" s="145" t="str">
        <f>'[1]CM ANTERIOR'!DR15</f>
        <v>No Aplica</v>
      </c>
      <c r="AK13" s="148" t="str">
        <f>'[1]CM ANTERIOR'!DS15</f>
        <v>No Aplica</v>
      </c>
      <c r="AL13" s="144" t="str">
        <f>'[1]CM ANTERIOR'!DT15</f>
        <v>No Aplica</v>
      </c>
      <c r="AM13" s="145" t="str" cm="1">
        <f t="array" ref="AM13">'[1]CM ANTERIOR'!EO15:EO15</f>
        <v>No Aplica</v>
      </c>
      <c r="AN13" s="145" t="str" cm="1">
        <f t="array" ref="AN13">'[1]CM ANTERIOR'!EP15:EP15</f>
        <v>No Aplica</v>
      </c>
      <c r="AO13" s="145" t="str" cm="1">
        <f t="array" ref="AO13">'[1]CM ANTERIOR'!EQ15:EQ15</f>
        <v>No Aplica</v>
      </c>
      <c r="AP13" s="148" t="str" cm="1">
        <f t="array" ref="AP13">'[1]CM ANTERIOR'!ER15:ER15</f>
        <v>No Aplica</v>
      </c>
      <c r="AQ13" s="148" t="str" cm="1">
        <f t="array" ref="AQ13">'[1]CM ANTERIOR'!ES15:ES15</f>
        <v>No Aplica</v>
      </c>
    </row>
    <row r="14" spans="1:43" ht="129" x14ac:dyDescent="0.25">
      <c r="A14" s="143">
        <f>'[1]CM ANTERIOR'!A16</f>
        <v>0</v>
      </c>
      <c r="B14" s="143">
        <f>'[1]CM ANTERIOR'!B16</f>
        <v>0</v>
      </c>
      <c r="C14" s="143">
        <f>'[1]CM ANTERIOR'!C16</f>
        <v>0</v>
      </c>
      <c r="D14" s="143">
        <f>'[1]CM ANTERIOR'!D16</f>
        <v>0</v>
      </c>
      <c r="E14" s="143">
        <f>'[1]CM ANTERIOR'!E16</f>
        <v>0</v>
      </c>
      <c r="F14" s="143">
        <f>'[1]CM ANTERIOR'!F16</f>
        <v>0</v>
      </c>
      <c r="G14" s="143" t="str">
        <f>'[1]CM ANTERIOR'!G16</f>
        <v>x</v>
      </c>
      <c r="H14" s="143">
        <f>'[1]CM ANTERIOR'!H16</f>
        <v>0</v>
      </c>
      <c r="I14" s="143">
        <f>'[1]CM ANTERIOR'!I16</f>
        <v>0</v>
      </c>
      <c r="J14" s="143">
        <f>'[1]CM ANTERIOR'!J16</f>
        <v>0</v>
      </c>
      <c r="K14" s="143">
        <f>'[1]CM ANTERIOR'!K16</f>
        <v>0</v>
      </c>
      <c r="L14" s="143" t="str">
        <f>'[1]CM ANTERIOR'!L16</f>
        <v>GESTIÓN, MODERNIZACIÓN Y REGULACIÓN NORMATIVA DE LA INFRAESTRUCTURA DE TRANSPORTE</v>
      </c>
      <c r="M14" s="144" t="str">
        <f>'[1]CM ANTERIOR'!M16</f>
        <v>R07</v>
      </c>
      <c r="N14" s="145" t="str">
        <f>'[1]CM ANTERIOR'!U16</f>
        <v>Nuevas fuentes o alternativas de pago no viables</v>
      </c>
      <c r="O14" s="146" t="str">
        <f>'[1]CM ANTERIOR'!V16</f>
        <v>Si</v>
      </c>
      <c r="P14" s="146" t="str">
        <f>'[1]CM ANTERIOR'!AA16</f>
        <v>Riesgo Gestión Estratégico</v>
      </c>
      <c r="Q14" s="146" t="str">
        <f>'[1]CM ANTERIOR'!AB16</f>
        <v>Estratégicos</v>
      </c>
      <c r="R14" s="145" t="str">
        <f>'[1]CM ANTERIOR'!BI16</f>
        <v>Ausencia de reglamentación institucional interna y normatividad vigente para la ejecución e implementación de los proyectos</v>
      </c>
      <c r="S14" s="145">
        <f>'[1]CM ANTERIOR'!EW16</f>
        <v>1</v>
      </c>
      <c r="T14" s="146" t="str">
        <f>'[1]CM ANTERIOR'!EX16</f>
        <v>Rara Vez</v>
      </c>
      <c r="U14" s="145">
        <f>'[1]CM ANTERIOR'!EY16</f>
        <v>5</v>
      </c>
      <c r="V14" s="146" t="str">
        <f>'[1]CM ANTERIOR'!EZ16</f>
        <v>Catastrófico</v>
      </c>
      <c r="W14" s="145">
        <f>'[1]CM ANTERIOR'!FA16</f>
        <v>5</v>
      </c>
      <c r="X14" s="146" t="str">
        <f>'[1]CM ANTERIOR'!FB16</f>
        <v>Extremo</v>
      </c>
      <c r="Y14" s="147" t="str">
        <f>'[1]CM ANTERIOR'!EV16</f>
        <v>Reducir</v>
      </c>
      <c r="Z14" s="144" t="str">
        <f>'[1]CM ANTERIOR'!BT16</f>
        <v>Implementar la metodología I.D.A.I (Identificación, Desarrollo, Activación e Implementación) para el desarrollo de las nuevas fuentes de financiación.
Actualizar trimestralmente  el avance de cada fuente, identificando mejoras (buena practicas nacionales e internacionales, contexto organizacional y dataroom) para complementar la metodología.</v>
      </c>
      <c r="AA14" s="145" t="str">
        <f>'[1]CM ANTERIOR'!CO16</f>
        <v>Presentación de avance de cada fuente y el dataroom (nube) de cada nueva fuente de financiación</v>
      </c>
      <c r="AB14" s="145" t="str">
        <f>'[1]CM ANTERIOR'!CP16</f>
        <v>Director Técnico Con apoyo del Coordinador del grupo de nuevas fuentes de financiación</v>
      </c>
      <c r="AC14" s="145" t="str">
        <f>'[1]CM ANTERIOR'!CQ16</f>
        <v>4° trimestre</v>
      </c>
      <c r="AD14" s="145" t="str">
        <f>'[1]CM ANTERIOR'!CR16</f>
        <v xml:space="preserve">Estado de avance de las Fuentes </v>
      </c>
      <c r="AE14" s="148" t="str">
        <f>'[1]CM ANTERIOR'!CS16</f>
        <v>Estado de avance de las Fuentes en la etapas IDAI</v>
      </c>
      <c r="AF14" s="143" t="str">
        <f>'[1]CM ANTERIOR'!CT16</f>
        <v>No Aplica</v>
      </c>
      <c r="AG14" s="145" t="str">
        <f>'[1]CM ANTERIOR'!DO16</f>
        <v>No Aplica</v>
      </c>
      <c r="AH14" s="145" t="str">
        <f>'[1]CM ANTERIOR'!DP16</f>
        <v>No Aplica</v>
      </c>
      <c r="AI14" s="145" t="str">
        <f>'[1]CM ANTERIOR'!DQ16</f>
        <v>No Aplica</v>
      </c>
      <c r="AJ14" s="145" t="str">
        <f>'[1]CM ANTERIOR'!DR16</f>
        <v>No Aplica</v>
      </c>
      <c r="AK14" s="148" t="str">
        <f>'[1]CM ANTERIOR'!DS16</f>
        <v>No Aplica</v>
      </c>
      <c r="AL14" s="144" t="str">
        <f>'[1]CM ANTERIOR'!DT16</f>
        <v>No Aplica</v>
      </c>
      <c r="AM14" s="145" t="str" cm="1">
        <f t="array" ref="AM14">'[1]CM ANTERIOR'!EO16:EO16</f>
        <v>No Aplica</v>
      </c>
      <c r="AN14" s="145" t="str" cm="1">
        <f t="array" ref="AN14">'[1]CM ANTERIOR'!EP16:EP16</f>
        <v>No Aplica</v>
      </c>
      <c r="AO14" s="145" t="str" cm="1">
        <f t="array" ref="AO14">'[1]CM ANTERIOR'!EQ16:EQ16</f>
        <v>No Aplica</v>
      </c>
      <c r="AP14" s="148" t="str" cm="1">
        <f t="array" ref="AP14">'[1]CM ANTERIOR'!ER16:ER16</f>
        <v>No Aplica</v>
      </c>
      <c r="AQ14" s="151">
        <f>'[1]CM ANTERIOR'!ES74</f>
        <v>0</v>
      </c>
    </row>
    <row r="15" spans="1:43" ht="129" x14ac:dyDescent="0.25">
      <c r="A15" s="143">
        <f>'[1]CM ANTERIOR'!A17</f>
        <v>0</v>
      </c>
      <c r="B15" s="143">
        <f>'[1]CM ANTERIOR'!B17</f>
        <v>0</v>
      </c>
      <c r="C15" s="143">
        <f>'[1]CM ANTERIOR'!C17</f>
        <v>0</v>
      </c>
      <c r="D15" s="143">
        <f>'[1]CM ANTERIOR'!D17</f>
        <v>0</v>
      </c>
      <c r="E15" s="143">
        <f>'[1]CM ANTERIOR'!E17</f>
        <v>0</v>
      </c>
      <c r="F15" s="143">
        <f>'[1]CM ANTERIOR'!F17</f>
        <v>0</v>
      </c>
      <c r="G15" s="143">
        <f>'[1]CM ANTERIOR'!G17</f>
        <v>0</v>
      </c>
      <c r="H15" s="143">
        <f>'[1]CM ANTERIOR'!H17</f>
        <v>0</v>
      </c>
      <c r="I15" s="143">
        <f>'[1]CM ANTERIOR'!I17</f>
        <v>0</v>
      </c>
      <c r="J15" s="143" t="str">
        <f>'[1]CM ANTERIOR'!J17</f>
        <v>x</v>
      </c>
      <c r="K15" s="143">
        <f>'[1]CM ANTERIOR'!K17</f>
        <v>0</v>
      </c>
      <c r="L15" s="143" t="str">
        <f>'[1]CM ANTERIOR'!L17</f>
        <v>GESTIÓN, MODERNIZACIÓN Y REGULACIÓN NORMATIVA DE LA INFRAESTRUCTURA DE TRANSPORTE</v>
      </c>
      <c r="M15" s="144" t="str">
        <f>'[1]CM ANTERIOR'!M17</f>
        <v>R08</v>
      </c>
      <c r="N15" s="145" t="str">
        <f>'[1]CM ANTERIOR'!U17</f>
        <v>Generar estudios, diseños, investigaciones o apropiar tecnologías que no cumplen con las expectativas técnicas y por ende, se desarrollan obras con altas deficiencias técnicas</v>
      </c>
      <c r="O15" s="146" t="str">
        <f>'[1]CM ANTERIOR'!V17</f>
        <v>Si</v>
      </c>
      <c r="P15" s="146" t="str">
        <f>'[1]CM ANTERIOR'!AA17</f>
        <v>Riesgo Gestión Estratégico</v>
      </c>
      <c r="Q15" s="146" t="str">
        <f>'[1]CM ANTERIOR'!AB17</f>
        <v>Estratégicos</v>
      </c>
      <c r="R15" s="145" t="str">
        <f>'[1]CM ANTERIOR'!BI17</f>
        <v>Más que una normativa externa, se requiere una guía de estructuración (que está en los planes de mejoramiento) para tener suficientes estructuras desde la planeación y perfilamiento técnico de los proyectos, hasta su concepción y estructuración</v>
      </c>
      <c r="S15" s="145">
        <f>'[1]CM ANTERIOR'!EW17</f>
        <v>1</v>
      </c>
      <c r="T15" s="146" t="str">
        <f>'[1]CM ANTERIOR'!EX17</f>
        <v>Rara Vez</v>
      </c>
      <c r="U15" s="145">
        <f>'[1]CM ANTERIOR'!EY17</f>
        <v>5</v>
      </c>
      <c r="V15" s="146" t="str">
        <f>'[1]CM ANTERIOR'!EZ17</f>
        <v>Catastrófico</v>
      </c>
      <c r="W15" s="145">
        <f>'[1]CM ANTERIOR'!FA17</f>
        <v>5</v>
      </c>
      <c r="X15" s="146" t="str">
        <f>'[1]CM ANTERIOR'!FB17</f>
        <v>Extremo</v>
      </c>
      <c r="Y15" s="147" t="str">
        <f>'[1]CM ANTERIOR'!EV17</f>
        <v>Reducir</v>
      </c>
      <c r="Z15" s="144" t="str">
        <f>'[1]CM ANTERIOR'!BT17</f>
        <v>Construcción participativa de la guía de Estructuración de proyectos, buscando consistencia y aplicabilidad por todas las área y teniendo en cuenta aportes de unidades ejecutoras y estructuradoras del proyectos, mejores prácticas internacionales, manual de estructuración de UNOPS, MGA del DNP</v>
      </c>
      <c r="AA15" s="145" t="str">
        <f>'[1]CM ANTERIOR'!CO17</f>
        <v>Resolución en la que se implemente la guía</v>
      </c>
      <c r="AB15" s="145" t="str">
        <f>'[1]CM ANTERIOR'!CP17</f>
        <v>Director Técnico con apoyo del Subdirección de Estudios e Innovación, Coordinadores Grupos Grandes Proyectos y Nuevas Fuentes de Financiación</v>
      </c>
      <c r="AC15" s="145" t="str">
        <f>'[1]CM ANTERIOR'!CQ17</f>
        <v>4° trimestre 2020</v>
      </c>
      <c r="AD15" s="145" t="str">
        <f>'[1]CM ANTERIOR'!CR17</f>
        <v>Producto</v>
      </c>
      <c r="AE15" s="148" t="str">
        <f>'[1]CM ANTERIOR'!CS17</f>
        <v>: Guía de estructuración de proyectos diseñada e implementada</v>
      </c>
      <c r="AF15" s="143" t="str">
        <f>'[1]CM ANTERIOR'!CT17</f>
        <v>No Aplica</v>
      </c>
      <c r="AG15" s="145" t="str">
        <f>'[1]CM ANTERIOR'!DO17</f>
        <v>No aplica</v>
      </c>
      <c r="AH15" s="145" t="str">
        <f>'[1]CM ANTERIOR'!DP17</f>
        <v>No aplica</v>
      </c>
      <c r="AI15" s="145" t="str">
        <f>'[1]CM ANTERIOR'!DQ17</f>
        <v>No aplica</v>
      </c>
      <c r="AJ15" s="145" t="str">
        <f>'[1]CM ANTERIOR'!DR17</f>
        <v>No aplica</v>
      </c>
      <c r="AK15" s="148" t="str">
        <f>'[1]CM ANTERIOR'!DS17</f>
        <v>No aplica</v>
      </c>
      <c r="AL15" s="144" t="str">
        <f>'[1]CM ANTERIOR'!DT17</f>
        <v>No aplica</v>
      </c>
      <c r="AM15" s="145" t="str" cm="1">
        <f t="array" ref="AM15">'[1]CM ANTERIOR'!EO17:EO17</f>
        <v>No aplica</v>
      </c>
      <c r="AN15" s="145" t="str" cm="1">
        <f t="array" ref="AN15">'[1]CM ANTERIOR'!EP17:EP17</f>
        <v>No aplica</v>
      </c>
      <c r="AO15" s="145" t="str" cm="1">
        <f t="array" ref="AO15">'[1]CM ANTERIOR'!EQ17:EQ17</f>
        <v>No aplica</v>
      </c>
      <c r="AP15" s="148" t="str" cm="1">
        <f t="array" ref="AP15">'[1]CM ANTERIOR'!ER17:ER17</f>
        <v>No aplica</v>
      </c>
      <c r="AQ15" s="148" t="str" cm="1">
        <f t="array" ref="AQ15">'[1]CM ANTERIOR'!ES17:ES17</f>
        <v>No aplica</v>
      </c>
    </row>
    <row r="16" spans="1:43" ht="135" x14ac:dyDescent="0.25">
      <c r="A16" s="143" t="str">
        <f>'[1]CM ANTERIOR'!A18</f>
        <v>x</v>
      </c>
      <c r="B16" s="143">
        <f>'[1]CM ANTERIOR'!B18</f>
        <v>0</v>
      </c>
      <c r="C16" s="143">
        <f>'[1]CM ANTERIOR'!C18</f>
        <v>0</v>
      </c>
      <c r="D16" s="143">
        <f>'[1]CM ANTERIOR'!D18</f>
        <v>0</v>
      </c>
      <c r="E16" s="143">
        <f>'[1]CM ANTERIOR'!E18</f>
        <v>0</v>
      </c>
      <c r="F16" s="143">
        <f>'[1]CM ANTERIOR'!F18</f>
        <v>0</v>
      </c>
      <c r="G16" s="143">
        <f>'[1]CM ANTERIOR'!G18</f>
        <v>0</v>
      </c>
      <c r="H16" s="143">
        <f>'[1]CM ANTERIOR'!H18</f>
        <v>0</v>
      </c>
      <c r="I16" s="143">
        <f>'[1]CM ANTERIOR'!I18</f>
        <v>0</v>
      </c>
      <c r="J16" s="143">
        <f>'[1]CM ANTERIOR'!J18</f>
        <v>0</v>
      </c>
      <c r="K16" s="143">
        <f>'[1]CM ANTERIOR'!K18</f>
        <v>0</v>
      </c>
      <c r="L16" s="143" t="str">
        <f>'[1]CM ANTERIOR'!L18</f>
        <v>GESTIÓN, MODERNIZACIÓN Y REGULACIÓN NORMATIVA DE LA INFRAESTRUCTURA DE TRANSPORTE</v>
      </c>
      <c r="M16" s="144" t="str">
        <f>'[1]CM ANTERIOR'!M18</f>
        <v>R09</v>
      </c>
      <c r="N16" s="145" t="str">
        <f>'[1]CM ANTERIOR'!U18</f>
        <v>Recibo o solicitud de cualquier beneficio a nombre propio o de terceros con el fin de acelerar la expedición de un trámite o la autorización de un trámite, sin el cumplimiento de los requisitos técnicos o legales.</v>
      </c>
      <c r="O16" s="146" t="str">
        <f>'[1]CM ANTERIOR'!V18</f>
        <v>Si</v>
      </c>
      <c r="P16" s="146" t="str">
        <f>'[1]CM ANTERIOR'!AA18</f>
        <v>Riesgo Corrupción</v>
      </c>
      <c r="Q16" s="146" t="str">
        <f>'[1]CM ANTERIOR'!AB18</f>
        <v>Corrupción</v>
      </c>
      <c r="R16" s="145" t="str">
        <f>'[1]CM ANTERIOR'!BI18</f>
        <v>Normatividad compleja y/o desactualizada (No hay criterios técnicos o jurídicos claros para determinar la calidad del Requisito)</v>
      </c>
      <c r="S16" s="145">
        <f>'[1]CM ANTERIOR'!EW18</f>
        <v>2</v>
      </c>
      <c r="T16" s="146" t="str">
        <f>'[1]CM ANTERIOR'!EX18</f>
        <v>Improbable</v>
      </c>
      <c r="U16" s="145">
        <f>'[1]CM ANTERIOR'!EY18</f>
        <v>5</v>
      </c>
      <c r="V16" s="146" t="str">
        <f>'[1]CM ANTERIOR'!EZ18</f>
        <v>Catastrófico</v>
      </c>
      <c r="W16" s="145">
        <f>'[1]CM ANTERIOR'!FA18</f>
        <v>10</v>
      </c>
      <c r="X16" s="146" t="str">
        <f>'[1]CM ANTERIOR'!FB18</f>
        <v>Extremo</v>
      </c>
      <c r="Y16" s="147" t="str">
        <f>'[1]CM ANTERIOR'!EV18</f>
        <v>Reducir</v>
      </c>
      <c r="Z16" s="144" t="str">
        <f>'[1]CM ANTERIOR'!BT18</f>
        <v>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v>
      </c>
      <c r="AA16" s="145" t="str">
        <f>'[1]CM ANTERIOR'!CO18</f>
        <v>SICOR - Oficios</v>
      </c>
      <c r="AB16" s="133" t="str">
        <f>'[1]CM ANTERIOR'!CP18</f>
        <v xml:space="preserve">Subdirector de Estudios e Innovación </v>
      </c>
      <c r="AC16" s="145" t="str">
        <f>'[1]CM ANTERIOR'!CQ18</f>
        <v>4° trimestre 2020
1°, 2°, 3° y 4° trimestre de 2021</v>
      </c>
      <c r="AD16" s="145" t="str">
        <f>'[1]CM ANTERIOR'!CR18</f>
        <v>Revisión normatividad asociada a trámites</v>
      </c>
      <c r="AE16" s="148" t="str">
        <f>'[1]CM ANTERIOR'!CS18</f>
        <v>( # norma revisadas / # normas a revisar)*100%</v>
      </c>
      <c r="AF16" s="143" t="str">
        <f>'[1]CM ANTERIOR'!CT18</f>
        <v>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v>
      </c>
      <c r="AG16" s="145" t="str">
        <f>'[1]CM ANTERIOR'!DO18</f>
        <v>SICOR - Oficios</v>
      </c>
      <c r="AH16" s="145" t="str">
        <f>'[1]CM ANTERIOR'!DP18</f>
        <v xml:space="preserve">Subdirector de Estudios e Innovación </v>
      </c>
      <c r="AI16" s="145" t="str">
        <f>'[1]CM ANTERIOR'!DQ18</f>
        <v>4° trimestre 2020
1°, 2°, 3° y 4° trimestre de 2021</v>
      </c>
      <c r="AJ16" s="145" t="str">
        <f>'[1]CM ANTERIOR'!DR18</f>
        <v>% de cumplimiento</v>
      </c>
      <c r="AK16" s="148" t="str">
        <f>'[1]CM ANTERIOR'!DS18</f>
        <v>#comunicaciones socializadas o remitidas / Comunicaciones programadas para socializar o remitir</v>
      </c>
      <c r="AL16" s="144" t="str">
        <f>'[1]CM ANTERIOR'!DT18</f>
        <v>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v>
      </c>
      <c r="AM16" s="145" t="str" cm="1">
        <f t="array" ref="AM16">'[1]CM ANTERIOR'!EO18:EO18</f>
        <v>Expediente solicitudes de trámites y SICOR</v>
      </c>
      <c r="AN16" s="145" t="str" cm="1">
        <f t="array" ref="AN16">'[1]CM ANTERIOR'!EP18:EP18</f>
        <v xml:space="preserve">Coordinador del grupo de Regulación Técnica </v>
      </c>
      <c r="AO16" s="145" t="str" cm="1">
        <f t="array" ref="AO16">'[1]CM ANTERIOR'!EQ18:EQ18</f>
        <v>4° trimestre 2020
1°, 2°, 3° y 4° trimestre de 2021</v>
      </c>
      <c r="AP16" s="148" t="str" cm="1">
        <f t="array" ref="AP16">'[1]CM ANTERIOR'!ER18:ER18</f>
        <v xml:space="preserve">Cumplimiento de procedimientos </v>
      </c>
      <c r="AQ16" s="148" t="str" cm="1">
        <f t="array" ref="AQ16">'[1]CM ANTERIOR'!ES18:ES18</f>
        <v>(# trámites donde se siguió el procedimiento / # de trámites de la muestra)*100%</v>
      </c>
    </row>
    <row r="17" spans="1:43" ht="180" x14ac:dyDescent="0.25">
      <c r="A17" s="143" t="str">
        <f>'[1]CM ANTERIOR'!A19</f>
        <v>x</v>
      </c>
      <c r="B17" s="143">
        <f>'[1]CM ANTERIOR'!B19</f>
        <v>0</v>
      </c>
      <c r="C17" s="143">
        <f>'[1]CM ANTERIOR'!C19</f>
        <v>0</v>
      </c>
      <c r="D17" s="143">
        <f>'[1]CM ANTERIOR'!D19</f>
        <v>0</v>
      </c>
      <c r="E17" s="143">
        <f>'[1]CM ANTERIOR'!E19</f>
        <v>0</v>
      </c>
      <c r="F17" s="143">
        <f>'[1]CM ANTERIOR'!F19</f>
        <v>0</v>
      </c>
      <c r="G17" s="143">
        <f>'[1]CM ANTERIOR'!G19</f>
        <v>0</v>
      </c>
      <c r="H17" s="143">
        <f>'[1]CM ANTERIOR'!H19</f>
        <v>0</v>
      </c>
      <c r="I17" s="143">
        <f>'[1]CM ANTERIOR'!I19</f>
        <v>0</v>
      </c>
      <c r="J17" s="143">
        <f>'[1]CM ANTERIOR'!J19</f>
        <v>0</v>
      </c>
      <c r="K17" s="143">
        <f>'[1]CM ANTERIOR'!K19</f>
        <v>0</v>
      </c>
      <c r="L17" s="143" t="str">
        <f>'[1]CM ANTERIOR'!L19</f>
        <v>GESTIÓN, MODERNIZACIÓN Y REGULACIÓN NORMATIVA DE LA INFRAESTRUCTURA DE TRANSPORTE</v>
      </c>
      <c r="M17" s="144" t="str">
        <f>'[1]CM ANTERIOR'!M19</f>
        <v>R10</v>
      </c>
      <c r="N17" s="145" t="str">
        <f>'[1]CM ANTERIOR'!U19</f>
        <v>Seleccionar deliberadamente por coacción al INVIAS por parte del interesado, tecnologías obsoletas, con alto impacto negativo sobre el medio ambiente y que no cumplan con las especificaciones y necesidades técnicas del sector en los territorios</v>
      </c>
      <c r="O17" s="146" t="str">
        <f>'[1]CM ANTERIOR'!V19</f>
        <v>Si</v>
      </c>
      <c r="P17" s="146" t="str">
        <f>'[1]CM ANTERIOR'!AA19</f>
        <v>Riesgo Corrupción</v>
      </c>
      <c r="Q17" s="146" t="str">
        <f>'[1]CM ANTERIOR'!AB19</f>
        <v>Corrupción</v>
      </c>
      <c r="R17" s="145" t="str">
        <f>'[1]CM ANTERIOR'!BI19</f>
        <v>Seleccionar sin suficiente criterio objetivo, tecnologías obsoletas o con alta afectación al medio ambiente</v>
      </c>
      <c r="S17" s="145">
        <f>'[1]CM ANTERIOR'!EW19</f>
        <v>1</v>
      </c>
      <c r="T17" s="146" t="str">
        <f>'[1]CM ANTERIOR'!EX19</f>
        <v>Rara Vez</v>
      </c>
      <c r="U17" s="145">
        <f>'[1]CM ANTERIOR'!EY19</f>
        <v>5</v>
      </c>
      <c r="V17" s="146" t="str">
        <f>'[1]CM ANTERIOR'!EZ19</f>
        <v>Catastrófico</v>
      </c>
      <c r="W17" s="145">
        <f>'[1]CM ANTERIOR'!FA19</f>
        <v>5</v>
      </c>
      <c r="X17" s="146" t="str">
        <f>'[1]CM ANTERIOR'!FB19</f>
        <v>Extremo</v>
      </c>
      <c r="Y17" s="147" t="str">
        <f>'[1]CM ANTERIOR'!EV19</f>
        <v>Reducir</v>
      </c>
      <c r="Z17" s="144" t="str">
        <f>'[1]CM ANTERIOR'!BT19</f>
        <v>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v>
      </c>
      <c r="AA17" s="145" t="str">
        <f>'[1]CM ANTERIOR'!CO19</f>
        <v>Expediente, Resolución de adopción de nueva tecnología</v>
      </c>
      <c r="AB17" s="145" t="str">
        <f>'[1]CM ANTERIOR'!CP19</f>
        <v xml:space="preserve">Subdirector de Estudios e Innovación </v>
      </c>
      <c r="AC17" s="145" t="str">
        <f>'[1]CM ANTERIOR'!CQ19</f>
        <v>4° trimestre 2020
1°, 2°, 3° y 4° trimestre de 2021</v>
      </c>
      <c r="AD17" s="145" t="str">
        <f>'[1]CM ANTERIOR'!CR19</f>
        <v xml:space="preserve">Irregularidades en el procedimiento </v>
      </c>
      <c r="AE17" s="148" t="str">
        <f>'[1]CM ANTERIOR'!CS19</f>
        <v xml:space="preserve">(Número de irregularidades detectadas / número de tecnologías evaluadas) * 100%. </v>
      </c>
      <c r="AF17" s="143" t="str">
        <f>'[1]CM ANTERIOR'!CT19</f>
        <v>No Aplica</v>
      </c>
      <c r="AG17" s="145" t="str">
        <f>'[1]CM ANTERIOR'!DO19</f>
        <v>No Aplica</v>
      </c>
      <c r="AH17" s="145" t="str">
        <f>'[1]CM ANTERIOR'!DP19</f>
        <v>No Aplica</v>
      </c>
      <c r="AI17" s="145" t="str">
        <f>'[1]CM ANTERIOR'!DQ19</f>
        <v>No Aplica</v>
      </c>
      <c r="AJ17" s="145" t="str">
        <f>'[1]CM ANTERIOR'!DR19</f>
        <v>No Aplica</v>
      </c>
      <c r="AK17" s="148" t="str">
        <f>'[1]CM ANTERIOR'!DS19</f>
        <v>No Aplica</v>
      </c>
      <c r="AL17" s="144" t="str">
        <f>'[1]CM ANTERIOR'!DT19</f>
        <v>No Aplica</v>
      </c>
      <c r="AM17" s="145" t="str" cm="1">
        <f t="array" ref="AM17">'[1]CM ANTERIOR'!EO19:EO19</f>
        <v>No Aplica</v>
      </c>
      <c r="AN17" s="145" t="str" cm="1">
        <f t="array" ref="AN17">'[1]CM ANTERIOR'!EP19:EP19</f>
        <v>No Aplica</v>
      </c>
      <c r="AO17" s="145" t="str" cm="1">
        <f t="array" ref="AO17">'[1]CM ANTERIOR'!EQ19:EQ19</f>
        <v>No Aplica</v>
      </c>
      <c r="AP17" s="148" t="str" cm="1">
        <f t="array" ref="AP17">'[1]CM ANTERIOR'!ER19:ER19</f>
        <v>No Aplica</v>
      </c>
      <c r="AQ17" s="148" t="str" cm="1">
        <f t="array" ref="AQ17">'[1]CM ANTERIOR'!ES19:ES19</f>
        <v>No Aplica</v>
      </c>
    </row>
    <row r="18" spans="1:43" ht="129" x14ac:dyDescent="0.25">
      <c r="A18" s="143">
        <f>'[1]CM ANTERIOR'!A20</f>
        <v>0</v>
      </c>
      <c r="B18" s="143">
        <f>'[1]CM ANTERIOR'!B20</f>
        <v>0</v>
      </c>
      <c r="C18" s="143">
        <f>'[1]CM ANTERIOR'!C20</f>
        <v>0</v>
      </c>
      <c r="D18" s="143">
        <f>'[1]CM ANTERIOR'!D20</f>
        <v>0</v>
      </c>
      <c r="E18" s="143">
        <f>'[1]CM ANTERIOR'!E20</f>
        <v>0</v>
      </c>
      <c r="F18" s="143">
        <f>'[1]CM ANTERIOR'!F20</f>
        <v>0</v>
      </c>
      <c r="G18" s="143">
        <f>'[1]CM ANTERIOR'!G20</f>
        <v>0</v>
      </c>
      <c r="H18" s="143">
        <f>'[1]CM ANTERIOR'!H20</f>
        <v>0</v>
      </c>
      <c r="I18" s="143">
        <f>'[1]CM ANTERIOR'!I20</f>
        <v>0</v>
      </c>
      <c r="J18" s="143">
        <f>'[1]CM ANTERIOR'!J20</f>
        <v>0</v>
      </c>
      <c r="K18" s="143" t="str">
        <f>'[1]CM ANTERIOR'!K20</f>
        <v>x</v>
      </c>
      <c r="L18" s="143" t="str">
        <f>'[1]CM ANTERIOR'!L20</f>
        <v>GESTIÓN AMBIENTAL, SOCIAL, PREDIAL Y DE SOSTENIBILIDAD</v>
      </c>
      <c r="M18" s="144" t="str">
        <f>'[1]CM ANTERIOR'!M20</f>
        <v>R11</v>
      </c>
      <c r="N18" s="145" t="str">
        <f>'[1]CM ANTERIOR'!U20</f>
        <v xml:space="preserve">Modos de transporte carretero, férreo, fluvial y marítimo sin inclusión de criterios de sostenibilidad </v>
      </c>
      <c r="O18" s="146" t="str">
        <f>'[1]CM ANTERIOR'!V20</f>
        <v>Si</v>
      </c>
      <c r="P18" s="146" t="str">
        <f>'[1]CM ANTERIOR'!AA20</f>
        <v>Riesgo Gestión Estratégico</v>
      </c>
      <c r="Q18" s="146" t="str">
        <f>'[1]CM ANTERIOR'!AB20</f>
        <v>Estratégicos</v>
      </c>
      <c r="R18" s="145" t="str">
        <f>'[1]CM ANTERIOR'!BI20</f>
        <v>Desconocimiento del marco de referencia y normativo del desarrollo sostenible (tanto del personal vinculado al INVIAS, como del perteneciente a los contratos del Instituto)”.</v>
      </c>
      <c r="S18" s="145">
        <f>'[1]CM ANTERIOR'!EW20</f>
        <v>4</v>
      </c>
      <c r="T18" s="146" t="str">
        <f>'[1]CM ANTERIOR'!EX20</f>
        <v>Probable</v>
      </c>
      <c r="U18" s="145">
        <f>'[1]CM ANTERIOR'!EY20</f>
        <v>3</v>
      </c>
      <c r="V18" s="146" t="str">
        <f>'[1]CM ANTERIOR'!EZ20</f>
        <v>Moderado</v>
      </c>
      <c r="W18" s="145">
        <f>'[1]CM ANTERIOR'!FA20</f>
        <v>12</v>
      </c>
      <c r="X18" s="146" t="str">
        <f>'[1]CM ANTERIOR'!FB20</f>
        <v>Alto</v>
      </c>
      <c r="Y18" s="147" t="str">
        <f>'[1]CM ANTERIOR'!EV20</f>
        <v>Reducir</v>
      </c>
      <c r="Z18" s="144" t="str">
        <f>'[1]CM ANTERIOR'!BT20</f>
        <v>Evaluar semanalmente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Actualizar los pliegos con incorporación de criterios de sostenibilidad</v>
      </c>
      <c r="AA18" s="145" t="str">
        <f>'[1]CM ANTERIOR'!CO20</f>
        <v>Actas de reunión semanal</v>
      </c>
      <c r="AB18" s="145" t="str">
        <f>'[1]CM ANTERIOR'!CP20</f>
        <v>Comité de Sostenibilidad  con apoyo del secretario técnico</v>
      </c>
      <c r="AC18" s="145" t="str">
        <f>'[1]CM ANTERIOR'!CQ20</f>
        <v xml:space="preserve">Semanalmente </v>
      </c>
      <c r="AD18" s="145" t="str">
        <f>'[1]CM ANTERIOR'!CR20</f>
        <v xml:space="preserve">% de cumplimiento del plan de acción (que incluye estrategias de eventos, formación e incentivos) </v>
      </c>
      <c r="AE18" s="148" t="str">
        <f>'[1]CM ANTERIOR'!CS20</f>
        <v># de acciones cumplidas según lo programado / # acciones programadas</v>
      </c>
      <c r="AF18" s="143" t="str">
        <f>'[1]CM ANTERIOR'!CT20</f>
        <v>No Aplica</v>
      </c>
      <c r="AG18" s="145" t="str">
        <f>'[1]CM ANTERIOR'!DO20</f>
        <v>No Aplica</v>
      </c>
      <c r="AH18" s="145" t="str">
        <f>'[1]CM ANTERIOR'!DP20</f>
        <v>No Aplica</v>
      </c>
      <c r="AI18" s="145" t="str">
        <f>'[1]CM ANTERIOR'!DQ20</f>
        <v>No Aplica</v>
      </c>
      <c r="AJ18" s="145" t="str">
        <f>'[1]CM ANTERIOR'!DR20</f>
        <v>No Aplica</v>
      </c>
      <c r="AK18" s="148" t="str">
        <f>'[1]CM ANTERIOR'!DS20</f>
        <v>No Aplica</v>
      </c>
      <c r="AL18" s="144" t="str">
        <f>'[1]CM ANTERIOR'!DT20</f>
        <v>No Aplica</v>
      </c>
      <c r="AM18" s="145" t="str" cm="1">
        <f t="array" ref="AM18">'[1]CM ANTERIOR'!EO20:EO20</f>
        <v>No Aplica</v>
      </c>
      <c r="AN18" s="145" t="str" cm="1">
        <f t="array" ref="AN18">'[1]CM ANTERIOR'!EP20:EP20</f>
        <v>No Aplica</v>
      </c>
      <c r="AO18" s="145" t="str" cm="1">
        <f t="array" ref="AO18">'[1]CM ANTERIOR'!EQ20:EQ20</f>
        <v>No Aplica</v>
      </c>
      <c r="AP18" s="148" t="str" cm="1">
        <f t="array" ref="AP18">'[1]CM ANTERIOR'!ER20:ER20</f>
        <v>No Aplica</v>
      </c>
      <c r="AQ18" s="151">
        <f>'[1]CM ANTERIOR'!ES77</f>
        <v>0</v>
      </c>
    </row>
    <row r="19" spans="1:43" ht="120" x14ac:dyDescent="0.25">
      <c r="A19" s="143">
        <f>'[1]CM ANTERIOR'!A21</f>
        <v>0</v>
      </c>
      <c r="B19" s="143">
        <f>'[1]CM ANTERIOR'!B21</f>
        <v>0</v>
      </c>
      <c r="C19" s="143">
        <f>'[1]CM ANTERIOR'!C21</f>
        <v>0</v>
      </c>
      <c r="D19" s="143">
        <f>'[1]CM ANTERIOR'!D21</f>
        <v>0</v>
      </c>
      <c r="E19" s="143">
        <f>'[1]CM ANTERIOR'!E21</f>
        <v>0</v>
      </c>
      <c r="F19" s="143">
        <f>'[1]CM ANTERIOR'!F21</f>
        <v>0</v>
      </c>
      <c r="G19" s="143">
        <f>'[1]CM ANTERIOR'!G21</f>
        <v>0</v>
      </c>
      <c r="H19" s="143">
        <f>'[1]CM ANTERIOR'!H21</f>
        <v>0</v>
      </c>
      <c r="I19" s="143">
        <f>'[1]CM ANTERIOR'!I21</f>
        <v>0</v>
      </c>
      <c r="J19" s="143">
        <f>'[1]CM ANTERIOR'!J21</f>
        <v>0</v>
      </c>
      <c r="K19" s="143">
        <f>'[1]CM ANTERIOR'!K21</f>
        <v>0</v>
      </c>
      <c r="L19" s="143" t="str">
        <f>'[1]CM ANTERIOR'!L21</f>
        <v>GESTIÓN AMBIENTAL, SOCIAL, PREDIAL Y DE SOSTENIBILIDAD</v>
      </c>
      <c r="M19" s="144" t="str">
        <f>'[1]CM ANTERIOR'!M21</f>
        <v>R12</v>
      </c>
      <c r="N19" s="145" t="str">
        <f>'[1]CM ANTERIOR'!U21</f>
        <v>Incumplimiento de las obligaciones de Licencias Ambientales Permisos, concesiones y autorizaciones Ambientales a nombre de la Entidad recibidas de otras Entidades o contratistas</v>
      </c>
      <c r="O19" s="146" t="str">
        <f>'[1]CM ANTERIOR'!V21</f>
        <v>Si</v>
      </c>
      <c r="P19" s="146" t="str">
        <f>'[1]CM ANTERIOR'!AA21</f>
        <v>Riesgo Gestión Proceso</v>
      </c>
      <c r="Q19" s="146" t="str">
        <f>'[1]CM ANTERIOR'!AB21</f>
        <v>Cumplimiento</v>
      </c>
      <c r="R19" s="145" t="str">
        <f>'[1]CM ANTERIOR'!BI21</f>
        <v>Exclusión de necesidades del componente ambiental de los proyectos o insuficiencia en los recursos designados para el cumplimiento de obligaciones de las licencias ambientales</v>
      </c>
      <c r="S19" s="145">
        <f>'[1]CM ANTERIOR'!EW21</f>
        <v>3</v>
      </c>
      <c r="T19" s="146" t="str">
        <f>'[1]CM ANTERIOR'!EX21</f>
        <v>Posible</v>
      </c>
      <c r="U19" s="145">
        <f>'[1]CM ANTERIOR'!EY21</f>
        <v>5</v>
      </c>
      <c r="V19" s="146" t="str">
        <f>'[1]CM ANTERIOR'!EZ21</f>
        <v>Catastrófico</v>
      </c>
      <c r="W19" s="145">
        <f>'[1]CM ANTERIOR'!FA21</f>
        <v>15</v>
      </c>
      <c r="X19" s="146" t="str">
        <f>'[1]CM ANTERIOR'!FB21</f>
        <v>Extremo</v>
      </c>
      <c r="Y19" s="147" t="str">
        <f>'[1]CM ANTERIOR'!EV21</f>
        <v>Reducir</v>
      </c>
      <c r="Z19" s="144" t="str">
        <f>'[1]CM ANTERIOR'!BT21</f>
        <v>Realizar trimestralmente seguimiento al estado en el cumplimiento de las obligaciones de los contratistas en las licencias ambientales, Plan de manejo ambiental, Permisos, concesiones y autorizaciones Ambientales a cargo; empleando un sistema de alerta comparando informes de interventoría mensuales versus las obligaciones emitidos por la  ANLA e iniciando Planes de Contingencia cuando el semáforo se encuentre en rojo.</v>
      </c>
      <c r="AA19" s="145" t="str">
        <f>'[1]CM ANTERIOR'!CO21</f>
        <v>actas de reunión</v>
      </c>
      <c r="AB19" s="145" t="str">
        <f>'[1]CM ANTERIOR'!CP21</f>
        <v xml:space="preserve">Director Técnico con apoyo del Subdirector de Medio Ambiente y Gestión Social y Coordinador Grupo Ambiental </v>
      </c>
      <c r="AC19" s="145" t="str">
        <f>'[1]CM ANTERIOR'!CQ21</f>
        <v>4° trimestre 2020</v>
      </c>
      <c r="AD19" s="145" t="str">
        <f>'[1]CM ANTERIOR'!CR21</f>
        <v>Semáforo-</v>
      </c>
      <c r="AE19" s="148" t="str">
        <f>'[1]CM ANTERIOR'!CS21</f>
        <v>Verde cumple el objetivo. Amarillo - no cumple el objetivo pero es controlable-. Rojo- no cumple el objetivo critico-se realiza plan de contingencia.-</v>
      </c>
      <c r="AF19" s="143" t="str">
        <f>'[1]CM ANTERIOR'!CT21</f>
        <v>No Aplica</v>
      </c>
      <c r="AG19" s="145" t="str">
        <f>'[1]CM ANTERIOR'!DO21</f>
        <v>No Aplica</v>
      </c>
      <c r="AH19" s="145" t="str">
        <f>'[1]CM ANTERIOR'!DP21</f>
        <v>No Aplica</v>
      </c>
      <c r="AI19" s="145" t="str">
        <f>'[1]CM ANTERIOR'!DQ21</f>
        <v>No Aplica</v>
      </c>
      <c r="AJ19" s="145" t="str">
        <f>'[1]CM ANTERIOR'!DR21</f>
        <v>No Aplica</v>
      </c>
      <c r="AK19" s="148" t="str">
        <f>'[1]CM ANTERIOR'!DS21</f>
        <v>No Aplica</v>
      </c>
      <c r="AL19" s="144" t="str">
        <f>'[1]CM ANTERIOR'!DT21</f>
        <v>No Aplica</v>
      </c>
      <c r="AM19" s="145" cm="1">
        <f t="array" ref="AM19">'[1]CM ANTERIOR'!EO21:EO21</f>
        <v>0</v>
      </c>
      <c r="AN19" s="145" t="str" cm="1">
        <f t="array" ref="AN19">'[1]CM ANTERIOR'!EP21:EP21</f>
        <v>No Aplica</v>
      </c>
      <c r="AO19" s="145" t="str" cm="1">
        <f t="array" ref="AO19">'[1]CM ANTERIOR'!EQ21:EQ21</f>
        <v>No Aplica</v>
      </c>
      <c r="AP19" s="148" t="str" cm="1">
        <f t="array" ref="AP19">'[1]CM ANTERIOR'!ER21:ER21</f>
        <v>No Aplica</v>
      </c>
      <c r="AQ19" s="151">
        <f>'[1]CM ANTERIOR'!ES78</f>
        <v>0</v>
      </c>
    </row>
    <row r="20" spans="1:43" ht="129" hidden="1" x14ac:dyDescent="0.25">
      <c r="A20" s="143">
        <f>'[1]CM ANTERIOR'!A22</f>
        <v>0</v>
      </c>
      <c r="B20" s="143">
        <f>'[1]CM ANTERIOR'!B22</f>
        <v>0</v>
      </c>
      <c r="C20" s="143">
        <f>'[1]CM ANTERIOR'!C22</f>
        <v>0</v>
      </c>
      <c r="D20" s="143">
        <f>'[1]CM ANTERIOR'!D22</f>
        <v>0</v>
      </c>
      <c r="E20" s="143">
        <f>'[1]CM ANTERIOR'!E22</f>
        <v>0</v>
      </c>
      <c r="F20" s="143" t="str">
        <f>'[1]CM ANTERIOR'!F22</f>
        <v>x</v>
      </c>
      <c r="G20" s="143">
        <f>'[1]CM ANTERIOR'!G22</f>
        <v>0</v>
      </c>
      <c r="H20" s="143">
        <f>'[1]CM ANTERIOR'!H22</f>
        <v>0</v>
      </c>
      <c r="I20" s="143">
        <f>'[1]CM ANTERIOR'!I22</f>
        <v>0</v>
      </c>
      <c r="J20" s="143">
        <f>'[1]CM ANTERIOR'!J22</f>
        <v>0</v>
      </c>
      <c r="K20" s="143">
        <f>'[1]CM ANTERIOR'!K22</f>
        <v>0</v>
      </c>
      <c r="L20" s="143" t="str">
        <f>'[1]CM ANTERIOR'!L22</f>
        <v>GESTIÓN DEL RIESGO EN LA INFRAESTRUCTURA DE TRANSPORTE A CARGO DEL INVIAS</v>
      </c>
      <c r="M20" s="144" t="str">
        <f>'[1]CM ANTERIOR'!M22</f>
        <v>R13</v>
      </c>
      <c r="N20" s="145" t="str">
        <f>'[1]CM ANTERIOR'!U22</f>
        <v>Materialización de riesgos de desastres (naturales y antrópicos).</v>
      </c>
      <c r="O20" s="146" t="str">
        <f>'[1]CM ANTERIOR'!V22</f>
        <v>No</v>
      </c>
      <c r="P20" s="146" t="str">
        <f>'[1]CM ANTERIOR'!AA22</f>
        <v>Riesgo Gestión Estratégico</v>
      </c>
      <c r="Q20" s="146" t="str">
        <f>'[1]CM ANTERIOR'!AB22</f>
        <v>Estratégicos</v>
      </c>
      <c r="R20" s="145" t="str">
        <f>'[1]CM ANTERIOR'!BI22</f>
        <v>Ausencia de experiencia previa en el monitoreo, seguimiento y ajuste del Plan de Gestión del Riesgo de Desastres de Invias</v>
      </c>
      <c r="S20" s="145">
        <f>'[1]CM ANTERIOR'!EW22</f>
        <v>1</v>
      </c>
      <c r="T20" s="146" t="str">
        <f>'[1]CM ANTERIOR'!EX22</f>
        <v>Rara Vez</v>
      </c>
      <c r="U20" s="145">
        <f>'[1]CM ANTERIOR'!EY22</f>
        <v>5</v>
      </c>
      <c r="V20" s="146" t="str">
        <f>'[1]CM ANTERIOR'!EZ22</f>
        <v>Catastrófico</v>
      </c>
      <c r="W20" s="145">
        <f>'[1]CM ANTERIOR'!FA22</f>
        <v>5</v>
      </c>
      <c r="X20" s="146" t="str">
        <f>'[1]CM ANTERIOR'!FB22</f>
        <v>Extremo</v>
      </c>
      <c r="Y20" s="147" t="str">
        <f>'[1]CM ANTERIOR'!EV22</f>
        <v>Reducir</v>
      </c>
      <c r="Z20" s="144" t="str">
        <f>'[1]CM ANTERIOR'!BT22</f>
        <v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v>
      </c>
      <c r="AA20" s="145" t="str">
        <f>'[1]CM ANTERIOR'!CO22</f>
        <v>Monitoreo al cumplimiento de las metas</v>
      </c>
      <c r="AB20" s="145" t="str">
        <f>'[1]CM ANTERIOR'!CP22</f>
        <v>Director Operativo</v>
      </c>
      <c r="AC20" s="145" t="str">
        <f>'[1]CM ANTERIOR'!CQ22</f>
        <v>3° y 4°  trimestre 2019
1°, 2°, 3° y 4°  trimestre 2020
1°, 2°, 3° y 4°  trimestre 2021
1°, 2°, 3° y 4°  trimestre 2022</v>
      </c>
      <c r="AD20" s="145" t="str">
        <f>'[1]CM ANTERIOR'!CR22</f>
        <v xml:space="preserve">Porcentaje de cumplimiento </v>
      </c>
      <c r="AE20" s="148" t="str">
        <f>'[1]CM ANTERIOR'!CS22</f>
        <v># metas de mejoramiento, mantenimiento y rehabilitación de la infraestructura vial intermodal cumplidas  / metas de mejoramiento, mantenimiento y rehabilitación de la infraestructura vial intermodal formuladas</v>
      </c>
      <c r="AF20" s="143" t="str">
        <f>'[1]CM ANTERIOR'!CT22</f>
        <v>No Aplica</v>
      </c>
      <c r="AG20" s="145" t="str">
        <f>'[1]CM ANTERIOR'!DO22</f>
        <v xml:space="preserve">no aplica </v>
      </c>
      <c r="AH20" s="145" t="str">
        <f>'[1]CM ANTERIOR'!DP22</f>
        <v>no aplica</v>
      </c>
      <c r="AI20" s="145" t="str">
        <f>'[1]CM ANTERIOR'!DQ22</f>
        <v xml:space="preserve">no aplica </v>
      </c>
      <c r="AJ20" s="145" t="str">
        <f>'[1]CM ANTERIOR'!DR22</f>
        <v xml:space="preserve">no aplica </v>
      </c>
      <c r="AK20" s="148" t="str">
        <f>'[1]CM ANTERIOR'!DS22</f>
        <v xml:space="preserve">no aplica </v>
      </c>
      <c r="AL20" s="144" t="str">
        <f>'[1]CM ANTERIOR'!DT22</f>
        <v>No Aplica</v>
      </c>
      <c r="AM20" s="145" t="str" cm="1">
        <f t="array" ref="AM20">'[1]CM ANTERIOR'!EO22:EO22</f>
        <v>No Aplica</v>
      </c>
      <c r="AN20" s="145" t="str" cm="1">
        <f t="array" ref="AN20">'[1]CM ANTERIOR'!EP22:EP22</f>
        <v>No Aplica</v>
      </c>
      <c r="AO20" s="145" t="str" cm="1">
        <f t="array" ref="AO20">'[1]CM ANTERIOR'!EQ22:EQ22</f>
        <v>No Aplica</v>
      </c>
      <c r="AP20" s="148" t="str" cm="1">
        <f t="array" ref="AP20">'[1]CM ANTERIOR'!ER22:ER22</f>
        <v>No Aplica</v>
      </c>
      <c r="AQ20" s="148" t="str" cm="1">
        <f t="array" ref="AQ20">'[1]CM ANTERIOR'!ES22:ES22</f>
        <v>No Aplica</v>
      </c>
    </row>
    <row r="21" spans="1:43" ht="135" x14ac:dyDescent="0.25">
      <c r="A21" s="143">
        <f>'[1]CM ANTERIOR'!A23</f>
        <v>0</v>
      </c>
      <c r="B21" s="143">
        <f>'[1]CM ANTERIOR'!B23</f>
        <v>0</v>
      </c>
      <c r="C21" s="143">
        <f>'[1]CM ANTERIOR'!C23</f>
        <v>0</v>
      </c>
      <c r="D21" s="143">
        <f>'[1]CM ANTERIOR'!D23</f>
        <v>0</v>
      </c>
      <c r="E21" s="143">
        <f>'[1]CM ANTERIOR'!E23</f>
        <v>0</v>
      </c>
      <c r="F21" s="143" t="str">
        <f>'[1]CM ANTERIOR'!F23</f>
        <v>x</v>
      </c>
      <c r="G21" s="143">
        <f>'[1]CM ANTERIOR'!G23</f>
        <v>0</v>
      </c>
      <c r="H21" s="143">
        <f>'[1]CM ANTERIOR'!H23</f>
        <v>0</v>
      </c>
      <c r="I21" s="143">
        <f>'[1]CM ANTERIOR'!I23</f>
        <v>0</v>
      </c>
      <c r="J21" s="143">
        <f>'[1]CM ANTERIOR'!J23</f>
        <v>0</v>
      </c>
      <c r="K21" s="143">
        <f>'[1]CM ANTERIOR'!K23</f>
        <v>0</v>
      </c>
      <c r="L21" s="143" t="str">
        <f>'[1]CM ANTERIOR'!L23</f>
        <v>GESTIÓN DEL RIESGO EN LA INFRAESTRUCTURA DE TRANSPORTE A CARGO DEL INVIAS</v>
      </c>
      <c r="M21" s="144" t="str">
        <f>'[1]CM ANTERIOR'!M23</f>
        <v>R13</v>
      </c>
      <c r="N21" s="145" t="str">
        <f>'[1]CM ANTERIOR'!U23</f>
        <v>Intervención de la infraestructura vial SIN tener en cuenta la interacción del entorno</v>
      </c>
      <c r="O21" s="146" t="str">
        <f>'[1]CM ANTERIOR'!V23</f>
        <v>Si</v>
      </c>
      <c r="P21" s="146" t="str">
        <f>'[1]CM ANTERIOR'!AA23</f>
        <v>Riesgo Gestión Estratégico</v>
      </c>
      <c r="Q21" s="146" t="str">
        <f>'[1]CM ANTERIOR'!AB23</f>
        <v>Estratégicos</v>
      </c>
      <c r="R21" s="145" t="str">
        <f>'[1]CM ANTERIOR'!BI23</f>
        <v>No existe correlación técnica con iniciativas locales en el área de influencia de la infraestructura de transporte</v>
      </c>
      <c r="S21" s="145">
        <f>'[1]CM ANTERIOR'!EW23</f>
        <v>1</v>
      </c>
      <c r="T21" s="146" t="str">
        <f>'[1]CM ANTERIOR'!EX23</f>
        <v>Rara Vez</v>
      </c>
      <c r="U21" s="145">
        <f>'[1]CM ANTERIOR'!EY23</f>
        <v>5</v>
      </c>
      <c r="V21" s="146" t="str">
        <f>'[1]CM ANTERIOR'!EZ23</f>
        <v>Catastrófico</v>
      </c>
      <c r="W21" s="145">
        <f>'[1]CM ANTERIOR'!FA23</f>
        <v>5</v>
      </c>
      <c r="X21" s="146" t="str">
        <f>'[1]CM ANTERIOR'!FB23</f>
        <v>Extremo</v>
      </c>
      <c r="Y21" s="147" t="str">
        <f>'[1]CM ANTERIOR'!EV23</f>
        <v>Reducir</v>
      </c>
      <c r="Z21" s="144" t="str">
        <f>'[1]CM ANTERIOR'!BT23</f>
        <v>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documentos del INVIAS  se informará al área competente</v>
      </c>
      <c r="AA21" s="145" t="str">
        <f>'[1]CM ANTERIOR'!CO23</f>
        <v>1. Plan de mejora de la SPA y del INVIAS_x000B_2. Información entes de control_x000B_3. Foros de gestión del riesgo y talleres de sensibilización_x000B_4. Normatividad GRD</v>
      </c>
      <c r="AB21" s="145" t="str">
        <f>'[1]CM ANTERIOR'!CP23</f>
        <v>Comité de Gestión del Riesgo y Adaptación del Cambio Climático</v>
      </c>
      <c r="AC21" s="145" t="str">
        <f>'[1]CM ANTERIOR'!CQ23</f>
        <v>4° trimestre</v>
      </c>
      <c r="AD21" s="145" t="str">
        <f>'[1]CM ANTERIOR'!CR23</f>
        <v xml:space="preserve"> Porcentaje de articulación documental para la correcta incorporación de la GRD</v>
      </c>
      <c r="AE21" s="148" t="str">
        <f>'[1]CM ANTERIOR'!CS23</f>
        <v>N° de documentos del INVIAS articulados con los aspectos técnicos, ambientales y sociales para la correcta incorporación de la GRD en los proyectos / N° de documentos evaluados</v>
      </c>
      <c r="AF21" s="143" t="str">
        <f>'[1]CM ANTERIOR'!CT23</f>
        <v>No Aplica</v>
      </c>
      <c r="AG21" s="145" t="str">
        <f>'[1]CM ANTERIOR'!DO23</f>
        <v xml:space="preserve">no aplica </v>
      </c>
      <c r="AH21" s="145" t="str">
        <f>'[1]CM ANTERIOR'!DP23</f>
        <v>no aplica</v>
      </c>
      <c r="AI21" s="145" t="str">
        <f>'[1]CM ANTERIOR'!DQ23</f>
        <v xml:space="preserve">no aplica </v>
      </c>
      <c r="AJ21" s="145" t="str">
        <f>'[1]CM ANTERIOR'!DR23</f>
        <v xml:space="preserve">no aplica </v>
      </c>
      <c r="AK21" s="148" t="str">
        <f>'[1]CM ANTERIOR'!DS23</f>
        <v xml:space="preserve">no aplica </v>
      </c>
      <c r="AL21" s="144" t="str">
        <f>'[1]CM ANTERIOR'!DT23</f>
        <v>No Aplica</v>
      </c>
      <c r="AM21" s="145" t="str" cm="1">
        <f t="array" ref="AM21">'[1]CM ANTERIOR'!EO23:EO23</f>
        <v>No Aplica</v>
      </c>
      <c r="AN21" s="145" t="str" cm="1">
        <f t="array" ref="AN21">'[1]CM ANTERIOR'!EP23:EP23</f>
        <v>No Aplica</v>
      </c>
      <c r="AO21" s="145" t="str" cm="1">
        <f t="array" ref="AO21">'[1]CM ANTERIOR'!EQ23:EQ23</f>
        <v>No Aplica</v>
      </c>
      <c r="AP21" s="148" t="str" cm="1">
        <f t="array" ref="AP21">'[1]CM ANTERIOR'!ER23:ER23</f>
        <v>No Aplica</v>
      </c>
      <c r="AQ21" s="148" t="str" cm="1">
        <f t="array" ref="AQ21">'[1]CM ANTERIOR'!ES23:ES23</f>
        <v>No Aplica</v>
      </c>
    </row>
    <row r="22" spans="1:43" ht="150" hidden="1" x14ac:dyDescent="0.25">
      <c r="A22" s="143" t="str">
        <f>'[1]CM ANTERIOR'!A24</f>
        <v>x</v>
      </c>
      <c r="B22" s="143">
        <f>'[1]CM ANTERIOR'!B24</f>
        <v>0</v>
      </c>
      <c r="C22" s="143">
        <f>'[1]CM ANTERIOR'!C24</f>
        <v>0</v>
      </c>
      <c r="D22" s="143">
        <f>'[1]CM ANTERIOR'!D24</f>
        <v>0</v>
      </c>
      <c r="E22" s="143">
        <f>'[1]CM ANTERIOR'!E24</f>
        <v>0</v>
      </c>
      <c r="F22" s="143" t="str">
        <f>'[1]CM ANTERIOR'!F24</f>
        <v>x</v>
      </c>
      <c r="G22" s="143">
        <f>'[1]CM ANTERIOR'!G24</f>
        <v>0</v>
      </c>
      <c r="H22" s="143">
        <f>'[1]CM ANTERIOR'!H24</f>
        <v>0</v>
      </c>
      <c r="I22" s="143">
        <f>'[1]CM ANTERIOR'!I24</f>
        <v>0</v>
      </c>
      <c r="J22" s="143">
        <f>'[1]CM ANTERIOR'!J24</f>
        <v>0</v>
      </c>
      <c r="K22" s="143">
        <f>'[1]CM ANTERIOR'!K24</f>
        <v>0</v>
      </c>
      <c r="L22" s="143" t="str">
        <f>'[1]CM ANTERIOR'!L24</f>
        <v>GESTIÓN DEL RIESGO EN LA INFRAESTRUCTURA DE TRANSPORTE A CARGO DEL INVIAS</v>
      </c>
      <c r="M22" s="144" t="str">
        <f>'[1]CM ANTERIOR'!M24</f>
        <v>R14</v>
      </c>
      <c r="N22" s="155" t="str">
        <f>'[1]CM ANTERIOR'!U24</f>
        <v>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v>
      </c>
      <c r="O22" s="146" t="str">
        <f>'[1]CM ANTERIOR'!V24</f>
        <v>Agenda Próximo Comité</v>
      </c>
      <c r="P22" s="146" t="str">
        <f>'[1]CM ANTERIOR'!AA24</f>
        <v>Riesgo Corrupción</v>
      </c>
      <c r="Q22" s="146" t="str">
        <f>'[1]CM ANTERIOR'!AB24</f>
        <v>Corrupción</v>
      </c>
      <c r="R22" s="145" t="str">
        <f>'[1]CM ANTERIOR'!BI24</f>
        <v>Alteración de la información suministrada por quienes participan en las diferentes etapas del proceso</v>
      </c>
      <c r="S22" s="145">
        <f>'[1]CM ANTERIOR'!EW24</f>
        <v>3</v>
      </c>
      <c r="T22" s="146" t="str">
        <f>'[1]CM ANTERIOR'!EX24</f>
        <v>Posible</v>
      </c>
      <c r="U22" s="145">
        <f>'[1]CM ANTERIOR'!EY24</f>
        <v>5</v>
      </c>
      <c r="V22" s="146" t="str">
        <f>'[1]CM ANTERIOR'!EZ24</f>
        <v>Catastrófico</v>
      </c>
      <c r="W22" s="145">
        <f>'[1]CM ANTERIOR'!FA24</f>
        <v>15</v>
      </c>
      <c r="X22" s="146" t="str">
        <f>'[1]CM ANTERIOR'!FB24</f>
        <v>Extremo</v>
      </c>
      <c r="Y22" s="147" t="str">
        <f>'[1]CM ANTERIOR'!EV24</f>
        <v>Reducir</v>
      </c>
      <c r="Z22" s="144" t="str">
        <f>'[1]CM ANTERIOR'!BT24</f>
        <v>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v>
      </c>
      <c r="AA22" s="145" t="str">
        <f>'[1]CM ANTERIOR'!CO24</f>
        <v>Base de datos consolidada, Archivos físicos y digitales contractuales y  memorandos</v>
      </c>
      <c r="AB22" s="145" t="str">
        <f>'[1]CM ANTERIOR'!CP24</f>
        <v>Director Técnico   con apoyo de Subdirector de Prevención y Atención de Emergencias - Coordinador - Gestor de Proyectos - Supervisor contratos</v>
      </c>
      <c r="AC22" s="145" t="str">
        <f>'[1]CM ANTERIOR'!CQ24</f>
        <v>4° trimestre</v>
      </c>
      <c r="AD22" s="145" t="str">
        <f>'[1]CM ANTERIOR'!CR24</f>
        <v xml:space="preserve">Intervenciones controladas = </v>
      </c>
      <c r="AE22" s="148" t="str">
        <f>'[1]CM ANTERIOR'!CS24</f>
        <v># de intervenciones controladas x 100 / total de intervenciones, trimestral</v>
      </c>
      <c r="AF22" s="143">
        <f>'[1]CM ANTERIOR'!CT24</f>
        <v>0</v>
      </c>
      <c r="AG22" s="145">
        <f>'[1]CM ANTERIOR'!DO24</f>
        <v>0</v>
      </c>
      <c r="AH22" s="145">
        <f>'[1]CM ANTERIOR'!DP24</f>
        <v>0</v>
      </c>
      <c r="AI22" s="145">
        <f>'[1]CM ANTERIOR'!DQ24</f>
        <v>0</v>
      </c>
      <c r="AJ22" s="145">
        <f>'[1]CM ANTERIOR'!DR24</f>
        <v>0</v>
      </c>
      <c r="AK22" s="148">
        <f>'[1]CM ANTERIOR'!DS24</f>
        <v>0</v>
      </c>
      <c r="AL22" s="144">
        <f>'[1]CM ANTERIOR'!DT24</f>
        <v>0</v>
      </c>
      <c r="AM22" s="145" cm="1">
        <f t="array" ref="AM22">'[1]CM ANTERIOR'!EO24:EO24</f>
        <v>0</v>
      </c>
      <c r="AN22" s="145" cm="1">
        <f t="array" ref="AN22">'[1]CM ANTERIOR'!EP24:EP24</f>
        <v>0</v>
      </c>
      <c r="AO22" s="145" cm="1">
        <f t="array" ref="AO22">'[1]CM ANTERIOR'!EQ24:EQ24</f>
        <v>0</v>
      </c>
      <c r="AP22" s="148" cm="1">
        <f t="array" ref="AP22">'[1]CM ANTERIOR'!ER24:ER24</f>
        <v>0</v>
      </c>
      <c r="AQ22" s="148" cm="1">
        <f t="array" ref="AQ22">'[1]CM ANTERIOR'!ES24:ES24</f>
        <v>0</v>
      </c>
    </row>
    <row r="23" spans="1:43" ht="129" x14ac:dyDescent="0.25">
      <c r="A23" s="143">
        <f>'[1]CM ANTERIOR'!A25</f>
        <v>0</v>
      </c>
      <c r="B23" s="143">
        <f>'[1]CM ANTERIOR'!B25</f>
        <v>0</v>
      </c>
      <c r="C23" s="143">
        <f>'[1]CM ANTERIOR'!C25</f>
        <v>0</v>
      </c>
      <c r="D23" s="143">
        <f>'[1]CM ANTERIOR'!D25</f>
        <v>0</v>
      </c>
      <c r="E23" s="143">
        <f>'[1]CM ANTERIOR'!E25</f>
        <v>0</v>
      </c>
      <c r="F23" s="143">
        <f>'[1]CM ANTERIOR'!F25</f>
        <v>0</v>
      </c>
      <c r="G23" s="143">
        <f>'[1]CM ANTERIOR'!G25</f>
        <v>0</v>
      </c>
      <c r="H23" s="143" t="str">
        <f>'[1]CM ANTERIOR'!H25</f>
        <v>x</v>
      </c>
      <c r="I23" s="143" t="str">
        <f>'[1]CM ANTERIOR'!I25</f>
        <v>x</v>
      </c>
      <c r="J23" s="143">
        <f>'[1]CM ANTERIOR'!J25</f>
        <v>0</v>
      </c>
      <c r="K23" s="143">
        <f>'[1]CM ANTERIOR'!K25</f>
        <v>0</v>
      </c>
      <c r="L23" s="143" t="str">
        <f>'[1]CM ANTERIOR'!L25</f>
        <v>GESTIÓN DE LA INFRAESTRUCTURA VIAL</v>
      </c>
      <c r="M23" s="144" t="str">
        <f>'[1]CM ANTERIOR'!M25</f>
        <v>R15</v>
      </c>
      <c r="N23" s="135" t="str">
        <f>'[1]CM ANTERIOR'!U25</f>
        <v>Desmejoramiento de la infraestructura vial intermodal</v>
      </c>
      <c r="O23" s="146" t="str">
        <f>'[1]CM ANTERIOR'!V25</f>
        <v>Si</v>
      </c>
      <c r="P23" s="146" t="str">
        <f>'[1]CM ANTERIOR'!AA25</f>
        <v>Riesgo Gestión Estratégico</v>
      </c>
      <c r="Q23" s="146" t="str">
        <f>'[1]CM ANTERIOR'!AB25</f>
        <v>Estratégicos</v>
      </c>
      <c r="R23" s="145" t="str">
        <f>'[1]CM ANTERIOR'!BI25</f>
        <v>Complejidad y contingencias en el desarrollo de los proyectos de la infraestructura vial intermodal</v>
      </c>
      <c r="S23" s="145">
        <f>'[1]CM ANTERIOR'!EW25</f>
        <v>1</v>
      </c>
      <c r="T23" s="146" t="str">
        <f>'[1]CM ANTERIOR'!EX25</f>
        <v>Rara Vez</v>
      </c>
      <c r="U23" s="145">
        <f>'[1]CM ANTERIOR'!EY25</f>
        <v>5</v>
      </c>
      <c r="V23" s="146" t="str">
        <f>'[1]CM ANTERIOR'!EZ25</f>
        <v>Catastrófico</v>
      </c>
      <c r="W23" s="145">
        <f>'[1]CM ANTERIOR'!FA25</f>
        <v>5</v>
      </c>
      <c r="X23" s="146" t="str">
        <f>'[1]CM ANTERIOR'!FB25</f>
        <v>Extremo</v>
      </c>
      <c r="Y23" s="147" t="str">
        <f>'[1]CM ANTERIOR'!EV25</f>
        <v>Reducir</v>
      </c>
      <c r="Z23" s="144" t="str">
        <f>'[1]CM ANTERIOR'!BT25</f>
        <v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v>
      </c>
      <c r="AA23" s="145" t="str">
        <f>'[1]CM ANTERIOR'!CO25</f>
        <v>Monitoreo al cumplimiento de las metas</v>
      </c>
      <c r="AB23" s="145" t="str">
        <f>'[1]CM ANTERIOR'!CP25</f>
        <v>Director Operativo</v>
      </c>
      <c r="AC23" s="145" t="str">
        <f>'[1]CM ANTERIOR'!CQ25</f>
        <v>3° y 4°  trimestre 2019
1°, 2°, 3° y 4°  trimestre 2020
1°, 2°, 3° y 4°  trimestre 2021
1°, 2°, 3° y 4°  trimestre 2022</v>
      </c>
      <c r="AD23" s="145">
        <f>'[1]CM ANTERIOR'!CR25</f>
        <v>0</v>
      </c>
      <c r="AE23" s="148" t="str">
        <f>'[1]CM ANTERIOR'!CS25</f>
        <v># metas de mejoramiento, mantenimiento y rehabilitación de la infraestructura vial intermodal cumplidas  / metas de mejoramiento, mantenimiento y rehabilitación de la infraestructura vial intermodal formuladas</v>
      </c>
      <c r="AF23" s="143" t="str">
        <f>'[1]CM ANTERIOR'!CT25</f>
        <v>No Aplica</v>
      </c>
      <c r="AG23" s="145" t="str">
        <f>'[1]CM ANTERIOR'!DO25</f>
        <v>No Aplica</v>
      </c>
      <c r="AH23" s="145" t="str">
        <f>'[1]CM ANTERIOR'!DP25</f>
        <v>No Aplica</v>
      </c>
      <c r="AI23" s="145" t="str">
        <f>'[1]CM ANTERIOR'!DQ25</f>
        <v>No Aplica</v>
      </c>
      <c r="AJ23" s="145" t="str">
        <f>'[1]CM ANTERIOR'!DR25</f>
        <v>No Aplica</v>
      </c>
      <c r="AK23" s="148" t="str">
        <f>'[1]CM ANTERIOR'!DS25</f>
        <v>No Aplica</v>
      </c>
      <c r="AL23" s="144" t="str">
        <f>'[1]CM ANTERIOR'!DT25</f>
        <v>No Aplica</v>
      </c>
      <c r="AM23" s="145" t="str" cm="1">
        <f t="array" ref="AM23">'[1]CM ANTERIOR'!EO25:EO25</f>
        <v>No Aplica</v>
      </c>
      <c r="AN23" s="145" t="str" cm="1">
        <f t="array" ref="AN23">'[1]CM ANTERIOR'!EP25:EP25</f>
        <v>No Aplica</v>
      </c>
      <c r="AO23" s="145" t="str" cm="1">
        <f t="array" ref="AO23">'[1]CM ANTERIOR'!EQ25:EQ25</f>
        <v>No Aplica</v>
      </c>
      <c r="AP23" s="148" t="str" cm="1">
        <f t="array" ref="AP23">'[1]CM ANTERIOR'!ER25:ER25</f>
        <v>No Aplica</v>
      </c>
      <c r="AQ23" s="148" t="str" cm="1">
        <f t="array" ref="AQ23">'[1]CM ANTERIOR'!ES25:ES25</f>
        <v>No Aplica</v>
      </c>
    </row>
    <row r="24" spans="1:43" ht="129" hidden="1" x14ac:dyDescent="0.25">
      <c r="A24" s="143">
        <f>'[1]CM ANTERIOR'!A26</f>
        <v>0</v>
      </c>
      <c r="B24" s="143">
        <f>'[1]CM ANTERIOR'!B26</f>
        <v>0</v>
      </c>
      <c r="C24" s="143">
        <f>'[1]CM ANTERIOR'!C26</f>
        <v>0</v>
      </c>
      <c r="D24" s="143">
        <f>'[1]CM ANTERIOR'!D26</f>
        <v>0</v>
      </c>
      <c r="E24" s="143">
        <f>'[1]CM ANTERIOR'!E26</f>
        <v>0</v>
      </c>
      <c r="F24" s="143">
        <f>'[1]CM ANTERIOR'!F26</f>
        <v>0</v>
      </c>
      <c r="G24" s="143">
        <f>'[1]CM ANTERIOR'!G26</f>
        <v>0</v>
      </c>
      <c r="H24" s="143" t="str">
        <f>'[1]CM ANTERIOR'!H26</f>
        <v>x</v>
      </c>
      <c r="I24" s="143" t="str">
        <f>'[1]CM ANTERIOR'!I26</f>
        <v>x</v>
      </c>
      <c r="J24" s="143">
        <f>'[1]CM ANTERIOR'!J26</f>
        <v>0</v>
      </c>
      <c r="K24" s="143">
        <f>'[1]CM ANTERIOR'!K26</f>
        <v>0</v>
      </c>
      <c r="L24" s="143" t="str">
        <f>'[1]CM ANTERIOR'!L26</f>
        <v>GESTIÓN DE LA INFRAESTRUCTURA VIAL</v>
      </c>
      <c r="M24" s="144" t="str">
        <f>'[1]CM ANTERIOR'!M26</f>
        <v>R15</v>
      </c>
      <c r="N24" s="135" t="str">
        <f>'[1]CM ANTERIOR'!U26</f>
        <v>Posibilidad desmejoramiento de la infraestructura vial intermodal</v>
      </c>
      <c r="O24" s="146" t="str">
        <f>'[1]CM ANTERIOR'!V26</f>
        <v>Borrador</v>
      </c>
      <c r="P24" s="146" t="str">
        <f>'[1]CM ANTERIOR'!AA26</f>
        <v>Riesgo Gestión Estratégico</v>
      </c>
      <c r="Q24" s="146" t="str">
        <f>'[1]CM ANTERIOR'!AB26</f>
        <v>Estratégicos</v>
      </c>
      <c r="R24" s="145" t="str">
        <f>'[1]CM ANTERIOR'!BI26</f>
        <v>Presupuesto menor al alcance proyectado no asignado en su totalidad y con oportunidad</v>
      </c>
      <c r="S24" s="145">
        <f>'[1]CM ANTERIOR'!EW26</f>
        <v>3</v>
      </c>
      <c r="T24" s="146" t="str">
        <f>'[1]CM ANTERIOR'!EX26</f>
        <v>Posible</v>
      </c>
      <c r="U24" s="145">
        <f>'[1]CM ANTERIOR'!EY26</f>
        <v>4</v>
      </c>
      <c r="V24" s="146" t="str">
        <f>'[1]CM ANTERIOR'!EZ26</f>
        <v>Mayor</v>
      </c>
      <c r="W24" s="145">
        <f>'[1]CM ANTERIOR'!FA26</f>
        <v>12</v>
      </c>
      <c r="X24" s="146" t="str">
        <f>'[1]CM ANTERIOR'!FB26</f>
        <v>Extremo</v>
      </c>
      <c r="Y24" s="147" t="str">
        <f>'[1]CM ANTERIOR'!EV26</f>
        <v>Reducir</v>
      </c>
      <c r="Z24" s="144" t="str">
        <f>'[1]CM ANTERIOR'!BT26</f>
        <v>Verificar trimestralmente la ejecución de los contratos y efectuar seguimiento a la ejecución de los proyectos. En caso de encontrar observaciones  se programará  una reunión con OAP para que se gestionen recursos ante MINHACIENDA y el DNP y/o actualizar el alcance del proyecto Banco de Proyectos</v>
      </c>
      <c r="AA24" s="145" t="str">
        <f>'[1]CM ANTERIOR'!CO26</f>
        <v>Informes de Interventoría, Informes de Gestores, Informes de Supervisores, Memorandos, Actas, Oficios</v>
      </c>
      <c r="AB24" s="145" t="str">
        <f>'[1]CM ANTERIOR'!CP26</f>
        <v>Director Operativo 
con apoyo de Subdirectores (SRN, SRT, SMF), Unidades Ejecutoras, GPE, y Direcciones Territoriales</v>
      </c>
      <c r="AC24" s="145" t="str">
        <f>'[1]CM ANTERIOR'!CQ26</f>
        <v>4° trimestre  2020</v>
      </c>
      <c r="AD24" s="145" t="str">
        <f>'[1]CM ANTERIOR'!CR26</f>
        <v>Porcentaje de cumplimiento de seguimientos programados</v>
      </c>
      <c r="AE24" s="148" t="str">
        <f>'[1]CM ANTERIOR'!CS26</f>
        <v>SEGUIMIENTOS PROGRAMADOS vs SEGUIMIENTOS EJECUTADO</v>
      </c>
      <c r="AF24" s="143" t="str">
        <f>'[1]CM ANTERIOR'!CT26</f>
        <v>No Aplica</v>
      </c>
      <c r="AG24" s="145" t="str">
        <f>'[1]CM ANTERIOR'!DO26</f>
        <v>No Aplica</v>
      </c>
      <c r="AH24" s="145" t="str">
        <f>'[1]CM ANTERIOR'!DP26</f>
        <v>No Aplica</v>
      </c>
      <c r="AI24" s="145" t="str">
        <f>'[1]CM ANTERIOR'!DQ26</f>
        <v>No Aplica</v>
      </c>
      <c r="AJ24" s="145" t="str">
        <f>'[1]CM ANTERIOR'!DR26</f>
        <v>No Aplica</v>
      </c>
      <c r="AK24" s="148" t="str">
        <f>'[1]CM ANTERIOR'!DS26</f>
        <v>No Aplica</v>
      </c>
      <c r="AL24" s="144" t="str">
        <f>'[1]CM ANTERIOR'!DT26</f>
        <v>No Aplica</v>
      </c>
      <c r="AM24" s="145" t="str" cm="1">
        <f t="array" ref="AM24">'[1]CM ANTERIOR'!EO26:EO26</f>
        <v>No Aplica</v>
      </c>
      <c r="AN24" s="145" t="str" cm="1">
        <f t="array" ref="AN24">'[1]CM ANTERIOR'!EP26:EP26</f>
        <v>No Aplica</v>
      </c>
      <c r="AO24" s="145" t="str" cm="1">
        <f t="array" ref="AO24">'[1]CM ANTERIOR'!EQ26:EQ26</f>
        <v>No Aplica</v>
      </c>
      <c r="AP24" s="148" t="str" cm="1">
        <f t="array" ref="AP24">'[1]CM ANTERIOR'!ER26:ER26</f>
        <v>No Aplica</v>
      </c>
      <c r="AQ24" s="151">
        <f>'[1]CM ANTERIOR'!ES83</f>
        <v>0</v>
      </c>
    </row>
    <row r="25" spans="1:43" ht="129" x14ac:dyDescent="0.25">
      <c r="A25" s="143">
        <f>'[1]CM ANTERIOR'!A27</f>
        <v>0</v>
      </c>
      <c r="B25" s="143">
        <f>'[1]CM ANTERIOR'!B27</f>
        <v>0</v>
      </c>
      <c r="C25" s="143">
        <f>'[1]CM ANTERIOR'!C27</f>
        <v>0</v>
      </c>
      <c r="D25" s="143">
        <f>'[1]CM ANTERIOR'!D27</f>
        <v>0</v>
      </c>
      <c r="E25" s="143" t="str">
        <f>'[1]CM ANTERIOR'!E27</f>
        <v>x</v>
      </c>
      <c r="F25" s="143">
        <f>'[1]CM ANTERIOR'!F27</f>
        <v>0</v>
      </c>
      <c r="G25" s="143">
        <f>'[1]CM ANTERIOR'!G27</f>
        <v>0</v>
      </c>
      <c r="H25" s="143">
        <f>'[1]CM ANTERIOR'!H27</f>
        <v>0</v>
      </c>
      <c r="I25" s="143">
        <f>'[1]CM ANTERIOR'!I27</f>
        <v>0</v>
      </c>
      <c r="J25" s="143">
        <f>'[1]CM ANTERIOR'!J27</f>
        <v>0</v>
      </c>
      <c r="K25" s="143">
        <f>'[1]CM ANTERIOR'!K27</f>
        <v>0</v>
      </c>
      <c r="L25" s="143" t="str">
        <f>'[1]CM ANTERIOR'!L27</f>
        <v>GESTIÓN DE LA INFRAESTRUCTURA VIAL</v>
      </c>
      <c r="M25" s="144" t="str">
        <f>'[1]CM ANTERIOR'!M27</f>
        <v>R16</v>
      </c>
      <c r="N25" s="135" t="str">
        <f>'[1]CM ANTERIOR'!U27</f>
        <v xml:space="preserve">Desatención a la conectividad regional </v>
      </c>
      <c r="O25" s="146" t="str">
        <f>'[1]CM ANTERIOR'!V27</f>
        <v>Si</v>
      </c>
      <c r="P25" s="146" t="str">
        <f>'[1]CM ANTERIOR'!AA27</f>
        <v>Riesgo Gestión Estratégico</v>
      </c>
      <c r="Q25" s="146" t="str">
        <f>'[1]CM ANTERIOR'!AB27</f>
        <v>Estratégicos</v>
      </c>
      <c r="R25" s="145" t="str">
        <f>'[1]CM ANTERIOR'!BI27</f>
        <v>Desconocimiento en el establecimiento de alianzas estratégicas y nuevos materiales para implementar el programa Colombia Rural.</v>
      </c>
      <c r="S25" s="145">
        <f>'[1]CM ANTERIOR'!EW27</f>
        <v>1</v>
      </c>
      <c r="T25" s="146" t="str">
        <f>'[1]CM ANTERIOR'!EX27</f>
        <v>Rara Vez</v>
      </c>
      <c r="U25" s="145">
        <f>'[1]CM ANTERIOR'!EY27</f>
        <v>4</v>
      </c>
      <c r="V25" s="146" t="str">
        <f>'[1]CM ANTERIOR'!EZ27</f>
        <v>Mayor</v>
      </c>
      <c r="W25" s="145">
        <f>'[1]CM ANTERIOR'!FA27</f>
        <v>4</v>
      </c>
      <c r="X25" s="146" t="str">
        <f>'[1]CM ANTERIOR'!FB27</f>
        <v>Alto</v>
      </c>
      <c r="Y25" s="147" t="str">
        <f>'[1]CM ANTERIOR'!EV27</f>
        <v>Reducir</v>
      </c>
      <c r="Z25" s="144" t="str">
        <f>'[1]CM ANTERIOR'!BT27</f>
        <v>Revisar las alianzas estratégicas y nuevos materiales y analizar la pertinencia de incursionar en nuevas alianzas o fuentes para implementar el programa Colombia Rural.</v>
      </c>
      <c r="AA25" s="145" t="str">
        <f>'[1]CM ANTERIOR'!CO27</f>
        <v>Alianzas estratégicas</v>
      </c>
      <c r="AB25" s="145" t="str">
        <f>'[1]CM ANTERIOR'!CP27</f>
        <v>Directores Operativo y Técnico</v>
      </c>
      <c r="AC25" s="145" t="str">
        <f>'[1]CM ANTERIOR'!CQ27</f>
        <v>4° trimestre 2019
4° trimestre 2020
4° trimestre 2021
4° trimestre 2022</v>
      </c>
      <c r="AD25" s="145" t="str">
        <f>'[1]CM ANTERIOR'!CR27</f>
        <v xml:space="preserve">Porcentaje de cumplimiento </v>
      </c>
      <c r="AE25" s="148" t="str">
        <f>'[1]CM ANTERIOR'!CS27</f>
        <v># de análisis de pertinencia de nuevas alianzas / # de potenciales alianzas identificadas</v>
      </c>
      <c r="AF25" s="143" t="str">
        <f>'[1]CM ANTERIOR'!CT27</f>
        <v>No Aplica</v>
      </c>
      <c r="AG25" s="145" t="str">
        <f>'[1]CM ANTERIOR'!DO27</f>
        <v>No Aplica</v>
      </c>
      <c r="AH25" s="145" t="str">
        <f>'[1]CM ANTERIOR'!DP27</f>
        <v>No Aplica</v>
      </c>
      <c r="AI25" s="145" t="str">
        <f>'[1]CM ANTERIOR'!DQ27</f>
        <v>No Aplica</v>
      </c>
      <c r="AJ25" s="145" t="str">
        <f>'[1]CM ANTERIOR'!DR27</f>
        <v>No Aplica</v>
      </c>
      <c r="AK25" s="148" t="str">
        <f>'[1]CM ANTERIOR'!DS27</f>
        <v>No Aplica</v>
      </c>
      <c r="AL25" s="144" t="str">
        <f>'[1]CM ANTERIOR'!DT27</f>
        <v>No Aplica</v>
      </c>
      <c r="AM25" s="145" t="str" cm="1">
        <f t="array" ref="AM25">'[1]CM ANTERIOR'!EO27:EO27</f>
        <v>No Aplica</v>
      </c>
      <c r="AN25" s="145" t="str" cm="1">
        <f t="array" ref="AN25">'[1]CM ANTERIOR'!EP27:EP27</f>
        <v>No Aplica</v>
      </c>
      <c r="AO25" s="145" t="str" cm="1">
        <f t="array" ref="AO25">'[1]CM ANTERIOR'!EQ27:EQ27</f>
        <v>No Aplica</v>
      </c>
      <c r="AP25" s="148" t="str" cm="1">
        <f t="array" ref="AP25">'[1]CM ANTERIOR'!ER27:ER27</f>
        <v>No Aplica</v>
      </c>
      <c r="AQ25" s="148" t="str" cm="1">
        <f t="array" ref="AQ25">'[1]CM ANTERIOR'!ES27:ES27</f>
        <v>No Aplica</v>
      </c>
    </row>
    <row r="26" spans="1:43" s="158" customFormat="1" ht="129" hidden="1" x14ac:dyDescent="0.25">
      <c r="A26" s="143">
        <f>'[1]CM ANTERIOR'!A28</f>
        <v>0</v>
      </c>
      <c r="B26" s="143">
        <f>'[1]CM ANTERIOR'!B28</f>
        <v>0</v>
      </c>
      <c r="C26" s="143">
        <f>'[1]CM ANTERIOR'!C28</f>
        <v>0</v>
      </c>
      <c r="D26" s="143">
        <f>'[1]CM ANTERIOR'!D28</f>
        <v>0</v>
      </c>
      <c r="E26" s="143" t="str">
        <f>'[1]CM ANTERIOR'!E28</f>
        <v>x</v>
      </c>
      <c r="F26" s="143">
        <f>'[1]CM ANTERIOR'!F28</f>
        <v>0</v>
      </c>
      <c r="G26" s="143">
        <f>'[1]CM ANTERIOR'!G28</f>
        <v>0</v>
      </c>
      <c r="H26" s="143">
        <f>'[1]CM ANTERIOR'!H28</f>
        <v>0</v>
      </c>
      <c r="I26" s="143">
        <f>'[1]CM ANTERIOR'!I28</f>
        <v>0</v>
      </c>
      <c r="J26" s="143">
        <f>'[1]CM ANTERIOR'!J28</f>
        <v>0</v>
      </c>
      <c r="K26" s="143">
        <f>'[1]CM ANTERIOR'!K28</f>
        <v>0</v>
      </c>
      <c r="L26" s="143" t="str">
        <f>'[1]CM ANTERIOR'!L28</f>
        <v>GESTIÓN DE LA INFRAESTRUCTURA VIAL</v>
      </c>
      <c r="M26" s="144" t="str">
        <f>'[1]CM ANTERIOR'!M28</f>
        <v>R16</v>
      </c>
      <c r="N26" s="135" t="str">
        <f>'[1]CM ANTERIOR'!U28</f>
        <v>Posibilidad de desatención a la conectividad regional</v>
      </c>
      <c r="O26" s="156" t="str">
        <f>'[1]CM ANTERIOR'!V28</f>
        <v>Borrador</v>
      </c>
      <c r="P26" s="146" t="str">
        <f>'[1]CM ANTERIOR'!AA28</f>
        <v>Riesgo Gestión Estratégico</v>
      </c>
      <c r="Q26" s="146" t="str">
        <f>'[1]CM ANTERIOR'!AB28</f>
        <v>Estratégicos</v>
      </c>
      <c r="R26" s="145" t="str">
        <f>'[1]CM ANTERIOR'!BI28</f>
        <v>Recursos escasos o muy limitados para la ejecución total del proyecto /vigencias anuales</v>
      </c>
      <c r="S26" s="145">
        <f>'[1]CM ANTERIOR'!EW28</f>
        <v>1</v>
      </c>
      <c r="T26" s="146" t="str">
        <f>'[1]CM ANTERIOR'!EX28</f>
        <v>Rara Vez</v>
      </c>
      <c r="U26" s="145">
        <f>'[1]CM ANTERIOR'!EY28</f>
        <v>5</v>
      </c>
      <c r="V26" s="146" t="str">
        <f>'[1]CM ANTERIOR'!EZ28</f>
        <v>Catastrófico</v>
      </c>
      <c r="W26" s="145">
        <f>'[1]CM ANTERIOR'!FA28</f>
        <v>5</v>
      </c>
      <c r="X26" s="156" t="str">
        <f>'[1]CM ANTERIOR'!FB28</f>
        <v>Extremo</v>
      </c>
      <c r="Y26" s="157" t="str">
        <f>'[1]CM ANTERIOR'!EV28</f>
        <v>Reducir</v>
      </c>
      <c r="Z26" s="144" t="str">
        <f>'[1]CM ANTERIOR'!BT28</f>
        <v>Verificar trimestralmente la ejecución de los contratos de Colombia rural y efectuar seguimiento a la ejecución de los proyectos. En caso de encontrar observaciones  se programará  una reunión con OAP para que se gestionen recursos ante MINHACIENDA y el DNP y/o actualizar el alcance del proyecto Banco de Proyectos</v>
      </c>
      <c r="AA26" s="145" t="str">
        <f>'[1]CM ANTERIOR'!CO28</f>
        <v>Informes de Interventoría, Informes de Gestores, Informes de Supervisores, Memorandos, Actas, Oficios</v>
      </c>
      <c r="AB26" s="145" t="str">
        <f>'[1]CM ANTERIOR'!CP28</f>
        <v>Director Operativo 
con apoyo del Subdirector Red Terciaria y Férrea</v>
      </c>
      <c r="AC26" s="145" t="str">
        <f>'[1]CM ANTERIOR'!CQ28</f>
        <v>4° trimestre 2020</v>
      </c>
      <c r="AD26" s="145" t="str">
        <f>'[1]CM ANTERIOR'!CR28</f>
        <v>Porcentaje de cumplimiento de seguimientos programados</v>
      </c>
      <c r="AE26" s="148" t="str">
        <f>'[1]CM ANTERIOR'!CS28</f>
        <v>SEGUIMIENTOS PROGRAMADOS vs SEGUIMIENTOS EJECUTADO</v>
      </c>
      <c r="AF26" s="143" t="str">
        <f>'[1]CM ANTERIOR'!CT28</f>
        <v>No Aplica</v>
      </c>
      <c r="AG26" s="145" t="str">
        <f>'[1]CM ANTERIOR'!DO28</f>
        <v>No Aplica</v>
      </c>
      <c r="AH26" s="145" t="str">
        <f>'[1]CM ANTERIOR'!DP28</f>
        <v>No Aplica</v>
      </c>
      <c r="AI26" s="145" t="str">
        <f>'[1]CM ANTERIOR'!DQ28</f>
        <v>No Aplica</v>
      </c>
      <c r="AJ26" s="145" t="str">
        <f>'[1]CM ANTERIOR'!DR28</f>
        <v>No Aplica</v>
      </c>
      <c r="AK26" s="148" t="str">
        <f>'[1]CM ANTERIOR'!DS28</f>
        <v>No Aplica</v>
      </c>
      <c r="AL26" s="144" t="str">
        <f>'[1]CM ANTERIOR'!DT28</f>
        <v>No Aplica</v>
      </c>
      <c r="AM26" s="145" t="str" cm="1">
        <f t="array" ref="AM26">'[1]CM ANTERIOR'!EO28:EO28</f>
        <v>No Aplica</v>
      </c>
      <c r="AN26" s="145" t="str" cm="1">
        <f t="array" ref="AN26">'[1]CM ANTERIOR'!EP28:EP28</f>
        <v>No Aplica</v>
      </c>
      <c r="AO26" s="145" t="str" cm="1">
        <f t="array" ref="AO26">'[1]CM ANTERIOR'!EQ28:EQ28</f>
        <v>No Aplica</v>
      </c>
      <c r="AP26" s="148" t="str" cm="1">
        <f t="array" ref="AP26">'[1]CM ANTERIOR'!ER28:ER28</f>
        <v>No Aplica</v>
      </c>
      <c r="AQ26" s="151">
        <f>'[1]CM ANTERIOR'!ES85</f>
        <v>0</v>
      </c>
    </row>
    <row r="27" spans="1:43" ht="120" x14ac:dyDescent="0.25">
      <c r="A27" s="143" t="str">
        <f>'[1]CM ANTERIOR'!A29</f>
        <v>x</v>
      </c>
      <c r="B27" s="143">
        <f>'[1]CM ANTERIOR'!B29</f>
        <v>0</v>
      </c>
      <c r="C27" s="143">
        <f>'[1]CM ANTERIOR'!C29</f>
        <v>0</v>
      </c>
      <c r="D27" s="143">
        <f>'[1]CM ANTERIOR'!D29</f>
        <v>0</v>
      </c>
      <c r="E27" s="143">
        <f>'[1]CM ANTERIOR'!E29</f>
        <v>0</v>
      </c>
      <c r="F27" s="143">
        <f>'[1]CM ANTERIOR'!F29</f>
        <v>0</v>
      </c>
      <c r="G27" s="143">
        <f>'[1]CM ANTERIOR'!G29</f>
        <v>0</v>
      </c>
      <c r="H27" s="143">
        <f>'[1]CM ANTERIOR'!H29</f>
        <v>0</v>
      </c>
      <c r="I27" s="143">
        <f>'[1]CM ANTERIOR'!I29</f>
        <v>0</v>
      </c>
      <c r="J27" s="143">
        <f>'[1]CM ANTERIOR'!J29</f>
        <v>0</v>
      </c>
      <c r="K27" s="143">
        <f>'[1]CM ANTERIOR'!K29</f>
        <v>0</v>
      </c>
      <c r="L27" s="143" t="str">
        <f>'[1]CM ANTERIOR'!L29</f>
        <v>GESTIÓN DE LA INFRAESTRUCTURA VIAL</v>
      </c>
      <c r="M27" s="144" t="str">
        <f>'[1]CM ANTERIOR'!M29</f>
        <v>R17</v>
      </c>
      <c r="N27" s="145" t="str">
        <f>'[1]CM ANTERIOR'!U29</f>
        <v>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v>
      </c>
      <c r="O27" s="146" t="str">
        <f>'[1]CM ANTERIOR'!V29</f>
        <v>Si</v>
      </c>
      <c r="P27" s="146" t="str">
        <f>'[1]CM ANTERIOR'!AA29</f>
        <v>Riesgo Corrupción</v>
      </c>
      <c r="Q27" s="146" t="str">
        <f>'[1]CM ANTERIOR'!AB29</f>
        <v>Corrupción</v>
      </c>
      <c r="R27" s="145" t="str">
        <f>'[1]CM ANTERIOR'!BI29</f>
        <v>Incumplimiento de obligaciones y responsabilidades del Interventor.</v>
      </c>
      <c r="S27" s="145">
        <f>'[1]CM ANTERIOR'!EW29</f>
        <v>2</v>
      </c>
      <c r="T27" s="146" t="str">
        <f>'[1]CM ANTERIOR'!EX29</f>
        <v>Improbable</v>
      </c>
      <c r="U27" s="145">
        <f>'[1]CM ANTERIOR'!EY29</f>
        <v>5</v>
      </c>
      <c r="V27" s="146" t="str">
        <f>'[1]CM ANTERIOR'!EZ29</f>
        <v>Catastrófico</v>
      </c>
      <c r="W27" s="145">
        <f>'[1]CM ANTERIOR'!FA29</f>
        <v>10</v>
      </c>
      <c r="X27" s="146" t="str">
        <f>'[1]CM ANTERIOR'!FB29</f>
        <v>Extremo</v>
      </c>
      <c r="Y27" s="147" t="str">
        <f>'[1]CM ANTERIOR'!EV29</f>
        <v>Reducir</v>
      </c>
      <c r="Z27" s="144" t="str">
        <f>'[1]CM ANTERIOR'!BT29</f>
        <v xml:space="preserve">El interventor semanalmente verificará las especificaciones y normas e investigará las no conformidades dejando constancia en el informe semanal </v>
      </c>
      <c r="AA27" s="145" t="str">
        <f>'[1]CM ANTERIOR'!CO29</f>
        <v xml:space="preserve">Informe semanal </v>
      </c>
      <c r="AB27" s="145" t="str">
        <f>'[1]CM ANTERIOR'!CP29</f>
        <v>Interventor</v>
      </c>
      <c r="AC27" s="145" t="str">
        <f>'[1]CM ANTERIOR'!CQ29</f>
        <v>Semanal</v>
      </c>
      <c r="AD27" s="145" t="str">
        <f>'[1]CM ANTERIOR'!CR29</f>
        <v>Porcentaje de No Conformidades</v>
      </c>
      <c r="AE27" s="148" t="str">
        <f>'[1]CM ANTERIOR'!CS29</f>
        <v>Número de “No Conformidades”  atendidas /  Número de “No conformidades” encontradas</v>
      </c>
      <c r="AF27" s="143" t="str">
        <f>'[1]CM ANTERIOR'!CT29</f>
        <v xml:space="preserve">El supervisor y gestores mensualmente, revisará en campo los informes semanales y se solicitará al interventor que resuelva las no conformidades, dejando constancia </v>
      </c>
      <c r="AG27" s="145" t="str">
        <f>'[1]CM ANTERIOR'!DO29</f>
        <v>Informe mensual</v>
      </c>
      <c r="AH27" s="145" t="str">
        <f>'[1]CM ANTERIOR'!DP29</f>
        <v>Gestor y supervisor</v>
      </c>
      <c r="AI27" s="145" t="str">
        <f>'[1]CM ANTERIOR'!DQ29</f>
        <v>Mensual</v>
      </c>
      <c r="AJ27" s="145" t="str">
        <f>'[1]CM ANTERIOR'!DR29</f>
        <v>Porcentaje de requerimientos</v>
      </c>
      <c r="AK27" s="148" t="str">
        <f>'[1]CM ANTERIOR'!DS29</f>
        <v>Número de requerimientos atendidos por el Interventor / Número de requerimientos enviados al Interventor</v>
      </c>
      <c r="AL27" s="144" t="str">
        <f>'[1]CM ANTERIOR'!DT29</f>
        <v>No Aplica</v>
      </c>
      <c r="AM27" s="145" t="str" cm="1">
        <f t="array" ref="AM27">'[1]CM ANTERIOR'!EO29:EO29</f>
        <v>No Aplica</v>
      </c>
      <c r="AN27" s="145" t="str" cm="1">
        <f t="array" ref="AN27">'[1]CM ANTERIOR'!EP29:EP29</f>
        <v>No Aplica</v>
      </c>
      <c r="AO27" s="145" t="str" cm="1">
        <f t="array" ref="AO27">'[1]CM ANTERIOR'!EQ29:EQ29</f>
        <v>No Aplica</v>
      </c>
      <c r="AP27" s="148" t="str" cm="1">
        <f t="array" ref="AP27">'[1]CM ANTERIOR'!ER29:ER29</f>
        <v>No Aplica</v>
      </c>
      <c r="AQ27" s="148" t="str" cm="1">
        <f t="array" ref="AQ27">'[1]CM ANTERIOR'!ES29:ES29</f>
        <v>No Aplica</v>
      </c>
    </row>
    <row r="28" spans="1:43" ht="90" hidden="1" x14ac:dyDescent="0.25">
      <c r="A28" s="143" t="str">
        <f>'[1]CM ANTERIOR'!A30</f>
        <v>x</v>
      </c>
      <c r="B28" s="143">
        <f>'[1]CM ANTERIOR'!B30</f>
        <v>0</v>
      </c>
      <c r="C28" s="143">
        <f>'[1]CM ANTERIOR'!C30</f>
        <v>0</v>
      </c>
      <c r="D28" s="143">
        <f>'[1]CM ANTERIOR'!D30</f>
        <v>0</v>
      </c>
      <c r="E28" s="143">
        <f>'[1]CM ANTERIOR'!E30</f>
        <v>0</v>
      </c>
      <c r="F28" s="143">
        <f>'[1]CM ANTERIOR'!F30</f>
        <v>0</v>
      </c>
      <c r="G28" s="143">
        <f>'[1]CM ANTERIOR'!G30</f>
        <v>0</v>
      </c>
      <c r="H28" s="143">
        <f>'[1]CM ANTERIOR'!H30</f>
        <v>0</v>
      </c>
      <c r="I28" s="143">
        <f>'[1]CM ANTERIOR'!I30</f>
        <v>0</v>
      </c>
      <c r="J28" s="143">
        <f>'[1]CM ANTERIOR'!J30</f>
        <v>0</v>
      </c>
      <c r="K28" s="143">
        <f>'[1]CM ANTERIOR'!K30</f>
        <v>0</v>
      </c>
      <c r="L28" s="143" t="str">
        <f>'[1]CM ANTERIOR'!L30</f>
        <v>GESTIÓN LEGAL Y DEFENSA JUDICIAL</v>
      </c>
      <c r="M28" s="144" t="str">
        <f>'[1]CM ANTERIOR'!M30</f>
        <v>R18</v>
      </c>
      <c r="N28" s="145" t="str">
        <f>'[1]CM ANTERIOR'!U30</f>
        <v>Emisión de actos administrativos, circulares, resoluciones y acuerdos, que contengan imprecisiones o situaciones que comporten nulidad del acto para el favorecimiento de intereses propios o de terceros</v>
      </c>
      <c r="O28" s="146" t="str">
        <f>'[1]CM ANTERIOR'!V30</f>
        <v>No</v>
      </c>
      <c r="P28" s="146" t="str">
        <f>'[1]CM ANTERIOR'!AA30</f>
        <v>Riesgo Corrupción</v>
      </c>
      <c r="Q28" s="146" t="str">
        <f>'[1]CM ANTERIOR'!AB30</f>
        <v>Corrupción</v>
      </c>
      <c r="R28" s="145" t="str">
        <f>'[1]CM ANTERIOR'!BI30</f>
        <v>Falta de competencia del personal que emitió el acto administrativo.</v>
      </c>
      <c r="S28" s="145">
        <f>'[1]CM ANTERIOR'!EW30</f>
        <v>1</v>
      </c>
      <c r="T28" s="146" t="str">
        <f>'[1]CM ANTERIOR'!EX30</f>
        <v>Rara Vez</v>
      </c>
      <c r="U28" s="145">
        <f>'[1]CM ANTERIOR'!EY30</f>
        <v>5</v>
      </c>
      <c r="V28" s="146" t="str">
        <f>'[1]CM ANTERIOR'!EZ30</f>
        <v>Catastrófico</v>
      </c>
      <c r="W28" s="145">
        <f>'[1]CM ANTERIOR'!FA30</f>
        <v>5</v>
      </c>
      <c r="X28" s="146" t="str">
        <f>'[1]CM ANTERIOR'!FB30</f>
        <v>Extremo</v>
      </c>
      <c r="Y28" s="147" t="str">
        <f>'[1]CM ANTERIOR'!EV30</f>
        <v>Reducir</v>
      </c>
      <c r="Z28" s="144" t="str">
        <f>'[1]CM ANTERIOR'!BT30</f>
        <v>Revisar el proyecto de acto administrativo verificando que éste se ajuste a la normatividad vigente y en el evento que no sea coherente se devuelve al abogado para que se realicen los ajustes por correo electrónico</v>
      </c>
      <c r="AA28" s="145" t="str">
        <f>'[1]CM ANTERIOR'!CO30</f>
        <v xml:space="preserve">Proyectos de acto administrativo - correo </v>
      </c>
      <c r="AB28" s="145" t="str">
        <f>'[1]CM ANTERIOR'!CP30</f>
        <v>Jefe de la Oficina Asesora Jurídica y su coordinador de concepto</v>
      </c>
      <c r="AC28" s="145" t="str">
        <f>'[1]CM ANTERIOR'!CQ30</f>
        <v>Trimestral</v>
      </c>
      <c r="AD28" s="145" t="str">
        <f>'[1]CM ANTERIOR'!CR30</f>
        <v>Porcentaje de revisión</v>
      </c>
      <c r="AE28" s="148" t="str">
        <f>'[1]CM ANTERIOR'!CS30</f>
        <v># de conceptos  revisados / # de conceptos recibidos</v>
      </c>
      <c r="AF28" s="143" t="str">
        <f>'[1]CM ANTERIOR'!CT30</f>
        <v>No Aplica</v>
      </c>
      <c r="AG28" s="145" t="str">
        <f>'[1]CM ANTERIOR'!DO30</f>
        <v>No Aplica</v>
      </c>
      <c r="AH28" s="145" t="str">
        <f>'[1]CM ANTERIOR'!DP30</f>
        <v>No Aplica</v>
      </c>
      <c r="AI28" s="145" t="str">
        <f>'[1]CM ANTERIOR'!DQ30</f>
        <v>No Aplica</v>
      </c>
      <c r="AJ28" s="145" t="str">
        <f>'[1]CM ANTERIOR'!DR30</f>
        <v>No Aplica</v>
      </c>
      <c r="AK28" s="148" t="str">
        <f>'[1]CM ANTERIOR'!DS30</f>
        <v>No Aplica</v>
      </c>
      <c r="AL28" s="144" t="str">
        <f>'[1]CM ANTERIOR'!DT30</f>
        <v>No Aplica</v>
      </c>
      <c r="AM28" s="145" t="str" cm="1">
        <f t="array" ref="AM28">'[1]CM ANTERIOR'!EO30:EO30</f>
        <v>No Aplica</v>
      </c>
      <c r="AN28" s="145" t="str" cm="1">
        <f t="array" ref="AN28">'[1]CM ANTERIOR'!EP30:EP30</f>
        <v>No Aplica</v>
      </c>
      <c r="AO28" s="145" t="str" cm="1">
        <f t="array" ref="AO28">'[1]CM ANTERIOR'!EQ30:EQ30</f>
        <v>No Aplica</v>
      </c>
      <c r="AP28" s="148" t="str" cm="1">
        <f t="array" ref="AP28">'[1]CM ANTERIOR'!ER30:ER30</f>
        <v>No Aplica</v>
      </c>
      <c r="AQ28" s="151">
        <f>'[1]CM ANTERIOR'!ES87</f>
        <v>0</v>
      </c>
    </row>
    <row r="29" spans="1:43" ht="90" x14ac:dyDescent="0.25">
      <c r="A29" s="143" t="str">
        <f>'[1]CM ANTERIOR'!A31</f>
        <v>x</v>
      </c>
      <c r="B29" s="143">
        <f>'[1]CM ANTERIOR'!B31</f>
        <v>0</v>
      </c>
      <c r="C29" s="143">
        <f>'[1]CM ANTERIOR'!C31</f>
        <v>0</v>
      </c>
      <c r="D29" s="143">
        <f>'[1]CM ANTERIOR'!D31</f>
        <v>0</v>
      </c>
      <c r="E29" s="143">
        <f>'[1]CM ANTERIOR'!E31</f>
        <v>0</v>
      </c>
      <c r="F29" s="143">
        <f>'[1]CM ANTERIOR'!F31</f>
        <v>0</v>
      </c>
      <c r="G29" s="143">
        <f>'[1]CM ANTERIOR'!G31</f>
        <v>0</v>
      </c>
      <c r="H29" s="143">
        <f>'[1]CM ANTERIOR'!H31</f>
        <v>0</v>
      </c>
      <c r="I29" s="143">
        <f>'[1]CM ANTERIOR'!I31</f>
        <v>0</v>
      </c>
      <c r="J29" s="143">
        <f>'[1]CM ANTERIOR'!J31</f>
        <v>0</v>
      </c>
      <c r="K29" s="143">
        <f>'[1]CM ANTERIOR'!K31</f>
        <v>0</v>
      </c>
      <c r="L29" s="143" t="str">
        <f>'[1]CM ANTERIOR'!L31</f>
        <v>GESTIÓN LEGAL Y DEFENSA JUDICIAL</v>
      </c>
      <c r="M29" s="144" t="str">
        <f>'[1]CM ANTERIOR'!M31</f>
        <v>R18</v>
      </c>
      <c r="N29" s="145" t="str">
        <f>'[1]CM ANTERIOR'!U31</f>
        <v>Emisión de actos administrativos de carácter general o particular que esté incursos en causales de nulidad previstas en la ley,  para el favorecimiento de intereses propios o de tercero</v>
      </c>
      <c r="O29" s="146" t="str">
        <f>'[1]CM ANTERIOR'!V31</f>
        <v>Si</v>
      </c>
      <c r="P29" s="146" t="str">
        <f>'[1]CM ANTERIOR'!AA31</f>
        <v>Riesgo Corrupción</v>
      </c>
      <c r="Q29" s="146" t="str">
        <f>'[1]CM ANTERIOR'!AB31</f>
        <v>Corrupción</v>
      </c>
      <c r="R29" s="145" t="str">
        <f>'[1]CM ANTERIOR'!BI31</f>
        <v>Ausencia y/o falta de interpretación de los soportes probatorios fundamento de los actos administrativos generales o particulares</v>
      </c>
      <c r="S29" s="145">
        <f>'[1]CM ANTERIOR'!EW31</f>
        <v>1</v>
      </c>
      <c r="T29" s="146" t="str">
        <f>'[1]CM ANTERIOR'!EX31</f>
        <v>Rara Vez</v>
      </c>
      <c r="U29" s="145">
        <f>'[1]CM ANTERIOR'!EY31</f>
        <v>4</v>
      </c>
      <c r="V29" s="146" t="str">
        <f>'[1]CM ANTERIOR'!EZ31</f>
        <v>Mayor</v>
      </c>
      <c r="W29" s="145">
        <f>'[1]CM ANTERIOR'!FA31</f>
        <v>4</v>
      </c>
      <c r="X29" s="146" t="str">
        <f>'[1]CM ANTERIOR'!FB31</f>
        <v>Alto</v>
      </c>
      <c r="Y29" s="147" t="str">
        <f>'[1]CM ANTERIOR'!EV31</f>
        <v>Reducir</v>
      </c>
      <c r="Z29" s="144" t="str">
        <f>'[1]CM ANTERIOR'!BT31</f>
        <v>Revisar el proyecto de acto administrativo verificando que éste se ajuste a la normatividad vigente y en el evento que no sea coherente se devuelve a la dependencia de origen para que se realicen los ajustes</v>
      </c>
      <c r="AA29" s="145" t="str">
        <f>'[1]CM ANTERIOR'!CO31</f>
        <v>Proyectos de acto administrativo - correo y/o memorando</v>
      </c>
      <c r="AB29" s="145" t="str">
        <f>'[1]CM ANTERIOR'!CP31</f>
        <v>Jefe de la Oficina Asesora Jurídica y su coordinador de Grupo de Conceptos</v>
      </c>
      <c r="AC29" s="145" t="str">
        <f>'[1]CM ANTERIOR'!CQ31</f>
        <v>4° trimestre 2020
1°, 2°, 3° y 4° trimestre de 2021</v>
      </c>
      <c r="AD29" s="145" t="str">
        <f>'[1]CM ANTERIOR'!CR31</f>
        <v>Porcentaje de observaciones de legalidad</v>
      </c>
      <c r="AE29" s="148" t="str">
        <f>'[1]CM ANTERIOR'!CS31</f>
        <v># de memorandos con observaciones de legalidad a los proyectos de actos administrativos / #  de  proyectos de actos administrativos</v>
      </c>
      <c r="AF29" s="143" t="str">
        <f>'[1]CM ANTERIOR'!CT31</f>
        <v>No Aplica</v>
      </c>
      <c r="AG29" s="145" t="str">
        <f>'[1]CM ANTERIOR'!DO31</f>
        <v>No Aplica</v>
      </c>
      <c r="AH29" s="145" t="str">
        <f>'[1]CM ANTERIOR'!DP31</f>
        <v>No Aplica</v>
      </c>
      <c r="AI29" s="145" t="str">
        <f>'[1]CM ANTERIOR'!DQ31</f>
        <v>No Aplica</v>
      </c>
      <c r="AJ29" s="145" t="str">
        <f>'[1]CM ANTERIOR'!DR31</f>
        <v>No Aplica</v>
      </c>
      <c r="AK29" s="148" t="str">
        <f>'[1]CM ANTERIOR'!DS31</f>
        <v>No Aplica</v>
      </c>
      <c r="AL29" s="144" t="str">
        <f>'[1]CM ANTERIOR'!DT31</f>
        <v>No Aplica</v>
      </c>
      <c r="AM29" s="145" t="str" cm="1">
        <f t="array" ref="AM29">'[1]CM ANTERIOR'!EO31:EO31</f>
        <v>No Aplica</v>
      </c>
      <c r="AN29" s="145" t="str" cm="1">
        <f t="array" ref="AN29">'[1]CM ANTERIOR'!EP31:EP31</f>
        <v>No Aplica</v>
      </c>
      <c r="AO29" s="145" t="str" cm="1">
        <f t="array" ref="AO29">'[1]CM ANTERIOR'!EQ31:EQ31</f>
        <v>No Aplica</v>
      </c>
      <c r="AP29" s="148" t="str" cm="1">
        <f t="array" ref="AP29">'[1]CM ANTERIOR'!ER31:ER31</f>
        <v>No Aplica</v>
      </c>
      <c r="AQ29" s="148" t="str" cm="1">
        <f t="array" ref="AQ29">'[1]CM ANTERIOR'!ES31:ES31</f>
        <v>No Aplica</v>
      </c>
    </row>
    <row r="30" spans="1:43" ht="90" hidden="1" x14ac:dyDescent="0.25">
      <c r="A30" s="143" t="str">
        <f>'[1]CM ANTERIOR'!A32</f>
        <v>x</v>
      </c>
      <c r="B30" s="143">
        <f>'[1]CM ANTERIOR'!B32</f>
        <v>0</v>
      </c>
      <c r="C30" s="143">
        <f>'[1]CM ANTERIOR'!C32</f>
        <v>0</v>
      </c>
      <c r="D30" s="143">
        <f>'[1]CM ANTERIOR'!D32</f>
        <v>0</v>
      </c>
      <c r="E30" s="143">
        <f>'[1]CM ANTERIOR'!E32</f>
        <v>0</v>
      </c>
      <c r="F30" s="143">
        <f>'[1]CM ANTERIOR'!F32</f>
        <v>0</v>
      </c>
      <c r="G30" s="143">
        <f>'[1]CM ANTERIOR'!G32</f>
        <v>0</v>
      </c>
      <c r="H30" s="143">
        <f>'[1]CM ANTERIOR'!H32</f>
        <v>0</v>
      </c>
      <c r="I30" s="143">
        <f>'[1]CM ANTERIOR'!I32</f>
        <v>0</v>
      </c>
      <c r="J30" s="143">
        <f>'[1]CM ANTERIOR'!J32</f>
        <v>0</v>
      </c>
      <c r="K30" s="143">
        <f>'[1]CM ANTERIOR'!K32</f>
        <v>0</v>
      </c>
      <c r="L30" s="143" t="str">
        <f>'[1]CM ANTERIOR'!L32</f>
        <v>GESTIÓN LEGAL Y DEFENSA JUDICIAL</v>
      </c>
      <c r="M30" s="144" t="str">
        <f>'[1]CM ANTERIOR'!M32</f>
        <v>R19</v>
      </c>
      <c r="N30" s="145" t="str">
        <f>'[1]CM ANTERIOR'!U32</f>
        <v>Utilización indebida de la información asociada al proceso judiciales  para beneficio propio o de un tercero</v>
      </c>
      <c r="O30" s="146" t="str">
        <f>'[1]CM ANTERIOR'!V32</f>
        <v>No</v>
      </c>
      <c r="P30" s="146" t="str">
        <f>'[1]CM ANTERIOR'!AA32</f>
        <v>Riesgo Corrupción</v>
      </c>
      <c r="Q30" s="146" t="str">
        <f>'[1]CM ANTERIOR'!AB32</f>
        <v>Corrupción</v>
      </c>
      <c r="R30" s="145" t="str">
        <f>'[1]CM ANTERIOR'!BI32</f>
        <v>Falta de competencia del personal que emitió el acto administrativo.</v>
      </c>
      <c r="S30" s="145">
        <f>'[1]CM ANTERIOR'!EW32</f>
        <v>4</v>
      </c>
      <c r="T30" s="146" t="str">
        <f>'[1]CM ANTERIOR'!EX32</f>
        <v>Probable</v>
      </c>
      <c r="U30" s="145">
        <f>'[1]CM ANTERIOR'!EY32</f>
        <v>5</v>
      </c>
      <c r="V30" s="146" t="str">
        <f>'[1]CM ANTERIOR'!EZ32</f>
        <v>Catastrófico</v>
      </c>
      <c r="W30" s="145">
        <f>'[1]CM ANTERIOR'!FA32</f>
        <v>20</v>
      </c>
      <c r="X30" s="146" t="str">
        <f>'[1]CM ANTERIOR'!FB32</f>
        <v>Extremo</v>
      </c>
      <c r="Y30" s="147" t="str">
        <f>'[1]CM ANTERIOR'!EV32</f>
        <v>Reducir</v>
      </c>
      <c r="Z30" s="144" t="str">
        <f>'[1]CM ANTERIOR'!BT32</f>
        <v>Compulsar al Grupo de Control  Disciplinario Interno, cuando detecte omisión o negligencia por parte de algún miembro del equipo de trabajo,  para que se adelanten las Investigaciones disciplinarias que haya lugar a través de memorando.</v>
      </c>
      <c r="AA30" s="145" t="str">
        <f>'[1]CM ANTERIOR'!CO32</f>
        <v>Expediente</v>
      </c>
      <c r="AB30" s="145" t="str">
        <f>'[1]CM ANTERIOR'!CP32</f>
        <v xml:space="preserve">Jefe de la Oficina Asesora Jurídica </v>
      </c>
      <c r="AC30" s="145" t="str">
        <f>'[1]CM ANTERIOR'!CQ32</f>
        <v>Trimestral</v>
      </c>
      <c r="AD30" s="145" t="str">
        <f>'[1]CM ANTERIOR'!CR32</f>
        <v>Porcentaje de casos compulsados</v>
      </c>
      <c r="AE30" s="148" t="str">
        <f>'[1]CM ANTERIOR'!CS32</f>
        <v># de casos compulsados / # de casos detectados</v>
      </c>
      <c r="AF30" s="143" t="str">
        <f>'[1]CM ANTERIOR'!CT32</f>
        <v>No Aplica</v>
      </c>
      <c r="AG30" s="145" t="str">
        <f>'[1]CM ANTERIOR'!DO32</f>
        <v>No Aplica</v>
      </c>
      <c r="AH30" s="145" t="str">
        <f>'[1]CM ANTERIOR'!DP32</f>
        <v>No Aplica</v>
      </c>
      <c r="AI30" s="145" t="str">
        <f>'[1]CM ANTERIOR'!DQ32</f>
        <v>No Aplica</v>
      </c>
      <c r="AJ30" s="145" t="str">
        <f>'[1]CM ANTERIOR'!DR32</f>
        <v>No Aplica</v>
      </c>
      <c r="AK30" s="148" t="str">
        <f>'[1]CM ANTERIOR'!DS32</f>
        <v>No Aplica</v>
      </c>
      <c r="AL30" s="144" t="str">
        <f>'[1]CM ANTERIOR'!DT32</f>
        <v>No Aplica</v>
      </c>
      <c r="AM30" s="145" t="str" cm="1">
        <f t="array" ref="AM30">'[1]CM ANTERIOR'!EO32:EO32</f>
        <v>No Aplica</v>
      </c>
      <c r="AN30" s="145" t="str" cm="1">
        <f t="array" ref="AN30">'[1]CM ANTERIOR'!EP32:EP32</f>
        <v>No Aplica</v>
      </c>
      <c r="AO30" s="145" t="str" cm="1">
        <f t="array" ref="AO30">'[1]CM ANTERIOR'!EQ32:EQ32</f>
        <v>No Aplica</v>
      </c>
      <c r="AP30" s="148" t="str" cm="1">
        <f t="array" ref="AP30">'[1]CM ANTERIOR'!ER32:ER32</f>
        <v>No Aplica</v>
      </c>
      <c r="AQ30" s="151">
        <f>'[1]CM ANTERIOR'!ES89</f>
        <v>0</v>
      </c>
    </row>
    <row r="31" spans="1:43" ht="120" x14ac:dyDescent="0.25">
      <c r="A31" s="143" t="str">
        <f>'[1]CM ANTERIOR'!A33</f>
        <v>x</v>
      </c>
      <c r="B31" s="143">
        <f>'[1]CM ANTERIOR'!B33</f>
        <v>0</v>
      </c>
      <c r="C31" s="143">
        <f>'[1]CM ANTERIOR'!C33</f>
        <v>0</v>
      </c>
      <c r="D31" s="143">
        <f>'[1]CM ANTERIOR'!D33</f>
        <v>0</v>
      </c>
      <c r="E31" s="143">
        <f>'[1]CM ANTERIOR'!E33</f>
        <v>0</v>
      </c>
      <c r="F31" s="143">
        <f>'[1]CM ANTERIOR'!F33</f>
        <v>0</v>
      </c>
      <c r="G31" s="143">
        <f>'[1]CM ANTERIOR'!G33</f>
        <v>0</v>
      </c>
      <c r="H31" s="143">
        <f>'[1]CM ANTERIOR'!H33</f>
        <v>0</v>
      </c>
      <c r="I31" s="143">
        <f>'[1]CM ANTERIOR'!I33</f>
        <v>0</v>
      </c>
      <c r="J31" s="143">
        <f>'[1]CM ANTERIOR'!J33</f>
        <v>0</v>
      </c>
      <c r="K31" s="143">
        <f>'[1]CM ANTERIOR'!K33</f>
        <v>0</v>
      </c>
      <c r="L31" s="143" t="str">
        <f>'[1]CM ANTERIOR'!L33</f>
        <v>GESTIÓN LEGAL Y DEFENSA JUDICIAL</v>
      </c>
      <c r="M31" s="144" t="str">
        <f>'[1]CM ANTERIOR'!M33</f>
        <v>R19</v>
      </c>
      <c r="N31" s="145" t="str">
        <f>'[1]CM ANTERIOR'!U33</f>
        <v>Utilización de información privilegiada de manera indebida, orientando la defensa de la entidad para beneficio propio o de un tercero</v>
      </c>
      <c r="O31" s="146" t="str">
        <f>'[1]CM ANTERIOR'!V33</f>
        <v>Si</v>
      </c>
      <c r="P31" s="146" t="str">
        <f>'[1]CM ANTERIOR'!AA33</f>
        <v>Riesgo Corrupción</v>
      </c>
      <c r="Q31" s="146" t="str">
        <f>'[1]CM ANTERIOR'!AB33</f>
        <v>Corrupción</v>
      </c>
      <c r="R31" s="145" t="str">
        <f>'[1]CM ANTERIOR'!BI33</f>
        <v>Falta de experiencia en la defensa de las entidades públicas de los abogados contratados.</v>
      </c>
      <c r="S31" s="145">
        <f>'[1]CM ANTERIOR'!EW33</f>
        <v>3</v>
      </c>
      <c r="T31" s="146" t="str">
        <f>'[1]CM ANTERIOR'!EX33</f>
        <v>Posible</v>
      </c>
      <c r="U31" s="145">
        <f>'[1]CM ANTERIOR'!EY33</f>
        <v>4</v>
      </c>
      <c r="V31" s="146" t="str">
        <f>'[1]CM ANTERIOR'!EZ33</f>
        <v>Mayor</v>
      </c>
      <c r="W31" s="145">
        <f>'[1]CM ANTERIOR'!FA33</f>
        <v>12</v>
      </c>
      <c r="X31" s="146" t="str">
        <f>'[1]CM ANTERIOR'!FB33</f>
        <v>Extremo</v>
      </c>
      <c r="Y31" s="147" t="str">
        <f>'[1]CM ANTERIOR'!EV33</f>
        <v>Reducir</v>
      </c>
      <c r="Z31" s="144" t="str">
        <f>'[1]CM ANTERIOR'!BT33</f>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
      <c r="AA31" s="145" t="str">
        <f>'[1]CM ANTERIOR'!CO33</f>
        <v>Acta individuales, Actas de Comité de Conciliación y en la Política de Defensa Judicial</v>
      </c>
      <c r="AB31" s="145" t="str">
        <f>'[1]CM ANTERIOR'!CP33</f>
        <v>Jefe Oficina Jurídica con apoyo del Coordinador Grupo Judiciales y Litigantes</v>
      </c>
      <c r="AC31" s="145" t="str">
        <f>'[1]CM ANTERIOR'!CQ33</f>
        <v>4° trimestre 2020
1°, 2°, 3° y 4° trimestre de 2021</v>
      </c>
      <c r="AD31" s="145" t="str">
        <f>'[1]CM ANTERIOR'!CR33</f>
        <v xml:space="preserve">Socialización de la política de defensa Judicial </v>
      </c>
      <c r="AE31" s="148" t="str">
        <f>'[1]CM ANTERIOR'!CS33</f>
        <v>Política de defensa Judicial Socializada/ Política de Defensa Judicial Diseñada</v>
      </c>
      <c r="AF31" s="143" t="str">
        <f>'[1]CM ANTERIOR'!CT33</f>
        <v>No Aplica</v>
      </c>
      <c r="AG31" s="145" t="str">
        <f>'[1]CM ANTERIOR'!DO33</f>
        <v>No Aplica</v>
      </c>
      <c r="AH31" s="145" t="str">
        <f>'[1]CM ANTERIOR'!DP33</f>
        <v>No Aplica</v>
      </c>
      <c r="AI31" s="145" t="str">
        <f>'[1]CM ANTERIOR'!DQ33</f>
        <v>No Aplica</v>
      </c>
      <c r="AJ31" s="145" t="str">
        <f>'[1]CM ANTERIOR'!DR33</f>
        <v>No Aplica</v>
      </c>
      <c r="AK31" s="148" t="str">
        <f>'[1]CM ANTERIOR'!DS33</f>
        <v>No Aplica</v>
      </c>
      <c r="AL31" s="144" t="str">
        <f>'[1]CM ANTERIOR'!DT33</f>
        <v>No Aplica</v>
      </c>
      <c r="AM31" s="145" t="str" cm="1">
        <f t="array" ref="AM31">'[1]CM ANTERIOR'!EO33:EO33</f>
        <v>No Aplica</v>
      </c>
      <c r="AN31" s="145" t="str" cm="1">
        <f t="array" ref="AN31">'[1]CM ANTERIOR'!EP33:EP33</f>
        <v>No Aplica</v>
      </c>
      <c r="AO31" s="145" t="str" cm="1">
        <f t="array" ref="AO31">'[1]CM ANTERIOR'!EQ33:EQ33</f>
        <v>No Aplica</v>
      </c>
      <c r="AP31" s="148" t="str" cm="1">
        <f t="array" ref="AP31">'[1]CM ANTERIOR'!ER33:ER33</f>
        <v>No Aplica</v>
      </c>
      <c r="AQ31" s="148" t="str" cm="1">
        <f t="array" ref="AQ31">'[1]CM ANTERIOR'!ES33:ES33</f>
        <v>No Aplica</v>
      </c>
    </row>
    <row r="32" spans="1:43" ht="90" hidden="1" x14ac:dyDescent="0.25">
      <c r="A32" s="143" t="str">
        <f>'[1]CM ANTERIOR'!A34</f>
        <v>x</v>
      </c>
      <c r="B32" s="143">
        <f>'[1]CM ANTERIOR'!B34</f>
        <v>0</v>
      </c>
      <c r="C32" s="143">
        <f>'[1]CM ANTERIOR'!C34</f>
        <v>0</v>
      </c>
      <c r="D32" s="143">
        <f>'[1]CM ANTERIOR'!D34</f>
        <v>0</v>
      </c>
      <c r="E32" s="143">
        <f>'[1]CM ANTERIOR'!E34</f>
        <v>0</v>
      </c>
      <c r="F32" s="143">
        <f>'[1]CM ANTERIOR'!F34</f>
        <v>0</v>
      </c>
      <c r="G32" s="143">
        <f>'[1]CM ANTERIOR'!G34</f>
        <v>0</v>
      </c>
      <c r="H32" s="143">
        <f>'[1]CM ANTERIOR'!H34</f>
        <v>0</v>
      </c>
      <c r="I32" s="143">
        <f>'[1]CM ANTERIOR'!I34</f>
        <v>0</v>
      </c>
      <c r="J32" s="143">
        <f>'[1]CM ANTERIOR'!J34</f>
        <v>0</v>
      </c>
      <c r="K32" s="143">
        <f>'[1]CM ANTERIOR'!K34</f>
        <v>0</v>
      </c>
      <c r="L32" s="143" t="str">
        <f>'[1]CM ANTERIOR'!L34</f>
        <v>GESTIÓN LEGAL Y DEFENSA JUDICIAL</v>
      </c>
      <c r="M32" s="144" t="str">
        <f>'[1]CM ANTERIOR'!M34</f>
        <v>R20</v>
      </c>
      <c r="N32" s="145" t="str">
        <f>'[1]CM ANTERIOR'!U34</f>
        <v>Decisiones judiciales adversas a los intereses de la Entidad  para el favorecimiento de intereses propios o de  terceros</v>
      </c>
      <c r="O32" s="146" t="str">
        <f>'[1]CM ANTERIOR'!V34</f>
        <v>No</v>
      </c>
      <c r="P32" s="146" t="str">
        <f>'[1]CM ANTERIOR'!AA34</f>
        <v>Riesgo Corrupción</v>
      </c>
      <c r="Q32" s="146" t="str">
        <f>'[1]CM ANTERIOR'!AB34</f>
        <v>Corrupción</v>
      </c>
      <c r="R32" s="145" t="str">
        <f>'[1]CM ANTERIOR'!BI34</f>
        <v>Actuaciones indebidas (entrega o retención de información</v>
      </c>
      <c r="S32" s="145">
        <f>'[1]CM ANTERIOR'!EW34</f>
        <v>4</v>
      </c>
      <c r="T32" s="146" t="str">
        <f>'[1]CM ANTERIOR'!EX34</f>
        <v>Probable</v>
      </c>
      <c r="U32" s="145">
        <f>'[1]CM ANTERIOR'!EY34</f>
        <v>5</v>
      </c>
      <c r="V32" s="146" t="str">
        <f>'[1]CM ANTERIOR'!EZ34</f>
        <v>Catastrófico</v>
      </c>
      <c r="W32" s="145">
        <f>'[1]CM ANTERIOR'!FA34</f>
        <v>20</v>
      </c>
      <c r="X32" s="146" t="str">
        <f>'[1]CM ANTERIOR'!FB34</f>
        <v>Extremo</v>
      </c>
      <c r="Y32" s="147" t="str">
        <f>'[1]CM ANTERIOR'!EV34</f>
        <v>Reducir</v>
      </c>
      <c r="Z32" s="144" t="str">
        <f>'[1]CM ANTERIOR'!BT34</f>
        <v xml:space="preserve">Actualizar la  Política en prevención del daño antijurídico, con el fin de que se apliquen los controles establecidos para el debido proceso judicial </v>
      </c>
      <c r="AA32" s="145" t="str">
        <f>'[1]CM ANTERIOR'!CO34</f>
        <v xml:space="preserve">Acta Comité de conciliación </v>
      </c>
      <c r="AB32" s="145" t="str">
        <f>'[1]CM ANTERIOR'!CP34</f>
        <v xml:space="preserve">Secretario Comité de conciliación </v>
      </c>
      <c r="AC32" s="145" t="str">
        <f>'[1]CM ANTERIOR'!CQ34</f>
        <v>Anual</v>
      </c>
      <c r="AD32" s="145" t="str">
        <f>'[1]CM ANTERIOR'!CR34</f>
        <v xml:space="preserve"> Política en prevención del daño antijurídico aprobada</v>
      </c>
      <c r="AE32" s="148" t="str">
        <f>'[1]CM ANTERIOR'!CS34</f>
        <v xml:space="preserve"> Política en prevención del daño antijurídico aprobada</v>
      </c>
      <c r="AF32" s="143" t="str">
        <f>'[1]CM ANTERIOR'!CT34</f>
        <v>No Aplica</v>
      </c>
      <c r="AG32" s="145" t="str">
        <f>'[1]CM ANTERIOR'!DO34</f>
        <v>No Aplica</v>
      </c>
      <c r="AH32" s="145" t="str">
        <f>'[1]CM ANTERIOR'!DP34</f>
        <v>No Aplica</v>
      </c>
      <c r="AI32" s="145" t="str">
        <f>'[1]CM ANTERIOR'!DQ34</f>
        <v>No Aplica</v>
      </c>
      <c r="AJ32" s="145" t="str">
        <f>'[1]CM ANTERIOR'!DR34</f>
        <v>No Aplica</v>
      </c>
      <c r="AK32" s="148" t="str">
        <f>'[1]CM ANTERIOR'!DS34</f>
        <v>No Aplica</v>
      </c>
      <c r="AL32" s="144" t="str">
        <f>'[1]CM ANTERIOR'!DT34</f>
        <v>No Aplica</v>
      </c>
      <c r="AM32" s="145" t="str" cm="1">
        <f t="array" ref="AM32">'[1]CM ANTERIOR'!EO34:EO34</f>
        <v>No Aplica</v>
      </c>
      <c r="AN32" s="145" t="str" cm="1">
        <f t="array" ref="AN32">'[1]CM ANTERIOR'!EP34:EP34</f>
        <v>No Aplica</v>
      </c>
      <c r="AO32" s="145" t="str" cm="1">
        <f t="array" ref="AO32">'[1]CM ANTERIOR'!EQ34:EQ34</f>
        <v>No Aplica</v>
      </c>
      <c r="AP32" s="148" t="str" cm="1">
        <f t="array" ref="AP32">'[1]CM ANTERIOR'!ER34:ER34</f>
        <v>No Aplica</v>
      </c>
      <c r="AQ32" s="151">
        <f>'[1]CM ANTERIOR'!ES91</f>
        <v>0</v>
      </c>
    </row>
    <row r="33" spans="1:43" ht="90" x14ac:dyDescent="0.25">
      <c r="A33" s="143" t="str">
        <f>'[1]CM ANTERIOR'!A35</f>
        <v>x</v>
      </c>
      <c r="B33" s="143">
        <f>'[1]CM ANTERIOR'!B35</f>
        <v>0</v>
      </c>
      <c r="C33" s="143">
        <f>'[1]CM ANTERIOR'!C35</f>
        <v>0</v>
      </c>
      <c r="D33" s="143">
        <f>'[1]CM ANTERIOR'!D35</f>
        <v>0</v>
      </c>
      <c r="E33" s="143">
        <f>'[1]CM ANTERIOR'!E35</f>
        <v>0</v>
      </c>
      <c r="F33" s="143">
        <f>'[1]CM ANTERIOR'!F35</f>
        <v>0</v>
      </c>
      <c r="G33" s="143">
        <f>'[1]CM ANTERIOR'!G35</f>
        <v>0</v>
      </c>
      <c r="H33" s="143">
        <f>'[1]CM ANTERIOR'!H35</f>
        <v>0</v>
      </c>
      <c r="I33" s="143">
        <f>'[1]CM ANTERIOR'!I35</f>
        <v>0</v>
      </c>
      <c r="J33" s="143">
        <f>'[1]CM ANTERIOR'!J35</f>
        <v>0</v>
      </c>
      <c r="K33" s="143">
        <f>'[1]CM ANTERIOR'!K35</f>
        <v>0</v>
      </c>
      <c r="L33" s="143" t="str">
        <f>'[1]CM ANTERIOR'!L35</f>
        <v>GESTIÓN LEGAL Y DEFENSA JUDICIAL</v>
      </c>
      <c r="M33" s="144" t="str">
        <f>'[1]CM ANTERIOR'!M35</f>
        <v>R20</v>
      </c>
      <c r="N33" s="145" t="str">
        <f>'[1]CM ANTERIOR'!U35</f>
        <v>Decisiones judiciales contra la evidencia de la realidad jurídica en contra de los intereses de a entidad a favor propio y de terceros</v>
      </c>
      <c r="O33" s="146" t="str">
        <f>'[1]CM ANTERIOR'!V35</f>
        <v>Si</v>
      </c>
      <c r="P33" s="146" t="str">
        <f>'[1]CM ANTERIOR'!AA35</f>
        <v>Riesgo Corrupción</v>
      </c>
      <c r="Q33" s="146" t="str">
        <f>'[1]CM ANTERIOR'!AB35</f>
        <v>Corrupción</v>
      </c>
      <c r="R33" s="145" t="str">
        <f>'[1]CM ANTERIOR'!BI35</f>
        <v>Falta de mecanismos de control y seguimiento a la actividad de defensa judicial de los apoderados</v>
      </c>
      <c r="S33" s="145">
        <f>'[1]CM ANTERIOR'!EW35</f>
        <v>3</v>
      </c>
      <c r="T33" s="146" t="str">
        <f>'[1]CM ANTERIOR'!EX35</f>
        <v>Posible</v>
      </c>
      <c r="U33" s="145">
        <f>'[1]CM ANTERIOR'!EY35</f>
        <v>4</v>
      </c>
      <c r="V33" s="146" t="str">
        <f>'[1]CM ANTERIOR'!EZ35</f>
        <v>Mayor</v>
      </c>
      <c r="W33" s="145">
        <f>'[1]CM ANTERIOR'!FA35</f>
        <v>12</v>
      </c>
      <c r="X33" s="146" t="str">
        <f>'[1]CM ANTERIOR'!FB35</f>
        <v>Extremo</v>
      </c>
      <c r="Y33" s="147" t="str">
        <f>'[1]CM ANTERIOR'!EV35</f>
        <v>Reducir</v>
      </c>
      <c r="Z33" s="144" t="str">
        <f>'[1]CM ANTERIOR'!BT35</f>
        <v>Verificar trimestralmente las actuaciones judiciales adelantadas por los apoderados estén acordes con las directrices institucionales
y cuando detecte inconsistencias, informará a la Jefatura y propondrá acciones correctivas, que una vez aprobadas en acta, serán adoptadas</v>
      </c>
      <c r="AA33" s="145" t="str">
        <f>'[1]CM ANTERIOR'!CO35</f>
        <v xml:space="preserve">Acta de trabajo donde queden los compromisos y el coordinador aplica las acciones </v>
      </c>
      <c r="AB33" s="145" t="str">
        <f>'[1]CM ANTERIOR'!CP35</f>
        <v xml:space="preserve">Coordinador del Grupo de defensa judicial y litigantes </v>
      </c>
      <c r="AC33" s="145" t="str">
        <f>'[1]CM ANTERIOR'!CQ35</f>
        <v>4° trimestre 2020
1°, 2°, 3° y 4° trimestre de 2021</v>
      </c>
      <c r="AD33" s="145" t="str">
        <f>'[1]CM ANTERIOR'!CR35</f>
        <v>Correcciones</v>
      </c>
      <c r="AE33" s="148" t="str">
        <f>'[1]CM ANTERIOR'!CS35</f>
        <v># de controles implementados /# de desviaciones plasmadas en el acta</v>
      </c>
      <c r="AF33" s="143" t="str">
        <f>'[1]CM ANTERIOR'!CT35</f>
        <v>No Aplica</v>
      </c>
      <c r="AG33" s="145" t="str">
        <f>'[1]CM ANTERIOR'!DO35</f>
        <v>No Aplica</v>
      </c>
      <c r="AH33" s="145" t="str">
        <f>'[1]CM ANTERIOR'!DP35</f>
        <v>No Aplica</v>
      </c>
      <c r="AI33" s="145" t="str">
        <f>'[1]CM ANTERIOR'!DQ35</f>
        <v>No Aplica</v>
      </c>
      <c r="AJ33" s="145" t="str">
        <f>'[1]CM ANTERIOR'!DR35</f>
        <v>No Aplica</v>
      </c>
      <c r="AK33" s="148" t="str">
        <f>'[1]CM ANTERIOR'!DS35</f>
        <v>No Aplica</v>
      </c>
      <c r="AL33" s="144" t="str">
        <f>'[1]CM ANTERIOR'!DT35</f>
        <v>No Aplica</v>
      </c>
      <c r="AM33" s="145" t="str" cm="1">
        <f t="array" ref="AM33">'[1]CM ANTERIOR'!EO35:EO35</f>
        <v>No Aplica</v>
      </c>
      <c r="AN33" s="145" t="str" cm="1">
        <f t="array" ref="AN33">'[1]CM ANTERIOR'!EP35:EP35</f>
        <v>No Aplica</v>
      </c>
      <c r="AO33" s="145" t="str" cm="1">
        <f t="array" ref="AO33">'[1]CM ANTERIOR'!EQ35:EQ35</f>
        <v>No Aplica</v>
      </c>
      <c r="AP33" s="148" t="str" cm="1">
        <f t="array" ref="AP33">'[1]CM ANTERIOR'!ER35:ER35</f>
        <v>No Aplica</v>
      </c>
      <c r="AQ33" s="148" t="str" cm="1">
        <f t="array" ref="AQ33">'[1]CM ANTERIOR'!ES35:ES35</f>
        <v>No Aplica</v>
      </c>
    </row>
    <row r="34" spans="1:43" ht="409.5" x14ac:dyDescent="0.25">
      <c r="A34" s="143">
        <f>'[1]CM ANTERIOR'!A36</f>
        <v>0</v>
      </c>
      <c r="B34" s="143">
        <f>'[1]CM ANTERIOR'!B36</f>
        <v>0</v>
      </c>
      <c r="C34" s="143">
        <f>'[1]CM ANTERIOR'!C36</f>
        <v>0</v>
      </c>
      <c r="D34" s="143">
        <f>'[1]CM ANTERIOR'!D36</f>
        <v>0</v>
      </c>
      <c r="E34" s="143">
        <f>'[1]CM ANTERIOR'!E36</f>
        <v>0</v>
      </c>
      <c r="F34" s="143">
        <f>'[1]CM ANTERIOR'!F36</f>
        <v>0</v>
      </c>
      <c r="G34" s="143">
        <f>'[1]CM ANTERIOR'!G36</f>
        <v>0</v>
      </c>
      <c r="H34" s="143">
        <f>'[1]CM ANTERIOR'!H36</f>
        <v>0</v>
      </c>
      <c r="I34" s="143">
        <f>'[1]CM ANTERIOR'!I36</f>
        <v>0</v>
      </c>
      <c r="J34" s="143">
        <f>'[1]CM ANTERIOR'!J36</f>
        <v>0</v>
      </c>
      <c r="K34" s="143">
        <f>'[1]CM ANTERIOR'!K36</f>
        <v>0</v>
      </c>
      <c r="L34" s="143" t="str">
        <f>'[1]CM ANTERIOR'!L36</f>
        <v xml:space="preserve">	
CONTROL FINANCIERO Y CONTABLE</v>
      </c>
      <c r="M34" s="144" t="str">
        <f>'[1]CM ANTERIOR'!M36</f>
        <v>R21</v>
      </c>
      <c r="N34" s="145" t="str">
        <f>'[1]CM ANTERIOR'!U36</f>
        <v>Posibilidad de generar informes y estados financieros no razonables</v>
      </c>
      <c r="O34" s="146" t="str">
        <f>'[1]CM ANTERIOR'!V36</f>
        <v>Si</v>
      </c>
      <c r="P34" s="146" t="str">
        <f>'[1]CM ANTERIOR'!AA36</f>
        <v>Riesgo Gestión Proceso</v>
      </c>
      <c r="Q34" s="146" t="str">
        <f>'[1]CM ANTERIOR'!AB36</f>
        <v>Financieros</v>
      </c>
      <c r="R34" s="145" t="str">
        <f>'[1]CM ANTERIOR'!BI36</f>
        <v>Incumplimiento de la política de operación mediante la cual todos los hechos económicos ocurridos en cualquier dependencia de la entidad sean informados de manera oportuna al área contable</v>
      </c>
      <c r="S34" s="145">
        <f>'[1]CM ANTERIOR'!EW36</f>
        <v>4</v>
      </c>
      <c r="T34" s="146" t="str">
        <f>'[1]CM ANTERIOR'!EX36</f>
        <v>Probable</v>
      </c>
      <c r="U34" s="145">
        <f>'[1]CM ANTERIOR'!EY36</f>
        <v>2</v>
      </c>
      <c r="V34" s="146" t="str">
        <f>'[1]CM ANTERIOR'!EZ36</f>
        <v>Menor</v>
      </c>
      <c r="W34" s="145">
        <f>'[1]CM ANTERIOR'!FA36</f>
        <v>8</v>
      </c>
      <c r="X34" s="146" t="str">
        <f>'[1]CM ANTERIOR'!FB36</f>
        <v>Alto</v>
      </c>
      <c r="Y34" s="147" t="str">
        <f>'[1]CM ANTERIOR'!EV36</f>
        <v>Reducir</v>
      </c>
      <c r="Z34" s="144" t="str">
        <f>'[1]CM ANTERIOR'!BT36</f>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
      <c r="AA34" s="145" t="str">
        <f>'[1]CM ANTERIOR'!CO36</f>
        <v xml:space="preserve"> memorando circular</v>
      </c>
      <c r="AB34" s="145" t="str">
        <f>'[1]CM ANTERIOR'!CP36</f>
        <v>Subdirectora Financiera</v>
      </c>
      <c r="AC34" s="145" t="str">
        <f>'[1]CM ANTERIOR'!CQ36</f>
        <v>3° Y 4° TRIMESTRE</v>
      </c>
      <c r="AD34" s="145" t="str">
        <f>'[1]CM ANTERIOR'!CR36</f>
        <v>Índice de cumplimiento actividades</v>
      </c>
      <c r="AE34" s="148" t="str">
        <f>'[1]CM ANTERIOR'!CS36</f>
        <v>N°  de  memorandos enviados/  N°  de memorandos por enviar</v>
      </c>
      <c r="AF34" s="143" t="str">
        <f>'[1]CM ANTERIOR'!CT36</f>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
      <c r="AG34" s="145" t="str">
        <f>'[1]CM ANTERIOR'!DO36</f>
        <v xml:space="preserve"> memorando circular</v>
      </c>
      <c r="AH34" s="145" t="str">
        <f>'[1]CM ANTERIOR'!DP36</f>
        <v>Subdirectora Financiera</v>
      </c>
      <c r="AI34" s="145" t="str">
        <f>'[1]CM ANTERIOR'!DQ36</f>
        <v>3° Y 4° TRIMESTRE</v>
      </c>
      <c r="AJ34" s="145" t="str">
        <f>'[1]CM ANTERIOR'!DR36</f>
        <v>Índice de cumplimiento actividades</v>
      </c>
      <c r="AK34" s="148" t="str">
        <f>'[1]CM ANTERIOR'!DS36</f>
        <v>N°  de  memorandos enviados/  N°  de memorandos por enviar</v>
      </c>
      <c r="AL34" s="144" t="str">
        <f>'[1]CM ANTERIOR'!DT36</f>
        <v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v>
      </c>
      <c r="AM34" s="145" t="str" cm="1">
        <f t="array" ref="AM34">'[1]CM ANTERIOR'!EO36:EO36</f>
        <v>memorando circular</v>
      </c>
      <c r="AN34" s="145" t="str" cm="1">
        <f t="array" ref="AN34">'[1]CM ANTERIOR'!EP36:EP36</f>
        <v xml:space="preserve">Coordinador del Grupo de Contabilidad </v>
      </c>
      <c r="AO34" s="145" t="str" cm="1">
        <f t="array" ref="AO34">'[1]CM ANTERIOR'!EQ36:EQ36</f>
        <v>3° Y 4° TRIMESTRE</v>
      </c>
      <c r="AP34" s="148" t="str" cm="1">
        <f t="array" ref="AP34">'[1]CM ANTERIOR'!ER36:ER36</f>
        <v>Índice de cumplimiento actividades</v>
      </c>
      <c r="AQ34" s="148" t="str" cm="1">
        <f t="array" ref="AQ34">'[1]CM ANTERIOR'!ES36:ES36</f>
        <v>Índice de cumplimiento actividades: N°  de envíos de relación de los convenios y contratos pendientes por  liquidar y/o legalizar  /  N°  de  relación de los convenios y contratos pendientes por  liquidar y/o legalizar  por enviar en el periodo</v>
      </c>
    </row>
    <row r="35" spans="1:43" ht="120" x14ac:dyDescent="0.25">
      <c r="A35" s="143" t="str">
        <f>'[1]CM ANTERIOR'!A37</f>
        <v>x</v>
      </c>
      <c r="B35" s="143">
        <f>'[1]CM ANTERIOR'!B37</f>
        <v>0</v>
      </c>
      <c r="C35" s="143">
        <f>'[1]CM ANTERIOR'!C37</f>
        <v>0</v>
      </c>
      <c r="D35" s="143">
        <f>'[1]CM ANTERIOR'!D37</f>
        <v>0</v>
      </c>
      <c r="E35" s="143">
        <f>'[1]CM ANTERIOR'!E37</f>
        <v>0</v>
      </c>
      <c r="F35" s="143">
        <f>'[1]CM ANTERIOR'!F37</f>
        <v>0</v>
      </c>
      <c r="G35" s="143">
        <f>'[1]CM ANTERIOR'!G37</f>
        <v>0</v>
      </c>
      <c r="H35" s="143">
        <f>'[1]CM ANTERIOR'!H37</f>
        <v>0</v>
      </c>
      <c r="I35" s="143">
        <f>'[1]CM ANTERIOR'!I37</f>
        <v>0</v>
      </c>
      <c r="J35" s="143">
        <f>'[1]CM ANTERIOR'!J37</f>
        <v>0</v>
      </c>
      <c r="K35" s="143">
        <f>'[1]CM ANTERIOR'!K37</f>
        <v>0</v>
      </c>
      <c r="L35" s="143" t="str">
        <f>'[1]CM ANTERIOR'!L37</f>
        <v xml:space="preserve">	
CONTROL FINANCIERO Y CONTABLE</v>
      </c>
      <c r="M35" s="144" t="str">
        <f>'[1]CM ANTERIOR'!M37</f>
        <v>R22</v>
      </c>
      <c r="N35" s="145" t="str">
        <f>'[1]CM ANTERIOR'!U37</f>
        <v>Información sobre hechos económicos, no reportada o reportada inoportunamente y/o con errores en los soportes, por parte de los responsables de cada Dependencia, dificultando la veracidad y oportunidad de los registros contables, pudiendo ser intencional o con beneficio particular</v>
      </c>
      <c r="O35" s="146" t="str">
        <f>'[1]CM ANTERIOR'!V37</f>
        <v>Si</v>
      </c>
      <c r="P35" s="146" t="str">
        <f>'[1]CM ANTERIOR'!AA37</f>
        <v>Riesgo Corrupción</v>
      </c>
      <c r="Q35" s="146" t="str">
        <f>'[1]CM ANTERIOR'!AB37</f>
        <v>Corrupción</v>
      </c>
      <c r="R35" s="145" t="str">
        <f>'[1]CM ANTERIOR'!BI37</f>
        <v>Desconocimiento de las funciones a realizar y por ende de las consecuencias que se puedan generar (afecta el cambio de personal)</v>
      </c>
      <c r="S35" s="145">
        <f>'[1]CM ANTERIOR'!EW37</f>
        <v>3</v>
      </c>
      <c r="T35" s="146" t="str">
        <f>'[1]CM ANTERIOR'!EX37</f>
        <v>Posible</v>
      </c>
      <c r="U35" s="145">
        <f>'[1]CM ANTERIOR'!EY37</f>
        <v>4</v>
      </c>
      <c r="V35" s="146" t="str">
        <f>'[1]CM ANTERIOR'!EZ37</f>
        <v>Mayor</v>
      </c>
      <c r="W35" s="145">
        <f>'[1]CM ANTERIOR'!FA37</f>
        <v>12</v>
      </c>
      <c r="X35" s="146" t="str">
        <f>'[1]CM ANTERIOR'!FB37</f>
        <v>Extremo</v>
      </c>
      <c r="Y35" s="147" t="str">
        <f>'[1]CM ANTERIOR'!EV37</f>
        <v>Reducir</v>
      </c>
      <c r="Z35" s="144" t="str">
        <f>'[1]CM ANTERIOR'!BT37</f>
        <v>La Subdirectora Financiera y el Coordinador de los respectivos grupos de trabajo, anualmente actualizará los procedimientos de acuerdo con las normas vigentes, dejando evidencia en formato de reuniones y registro en kawak.</v>
      </c>
      <c r="AA35" s="145" t="str">
        <f>'[1]CM ANTERIOR'!CO37</f>
        <v>Kawak</v>
      </c>
      <c r="AB35" s="145" t="str">
        <f>'[1]CM ANTERIOR'!CP37</f>
        <v>Subdirectora Financiera</v>
      </c>
      <c r="AC35" s="145" t="str">
        <f>'[1]CM ANTERIOR'!CQ37</f>
        <v>Anual</v>
      </c>
      <c r="AD35" s="145" t="str">
        <f>'[1]CM ANTERIOR'!CR37</f>
        <v>Actualización de procedimientos</v>
      </c>
      <c r="AE35" s="148" t="str">
        <f>'[1]CM ANTERIOR'!CS37</f>
        <v># procedimientos actualizados / Total de procedimientos</v>
      </c>
      <c r="AF35" s="143" t="str">
        <f>'[1]CM ANTERIOR'!CT37</f>
        <v>No Aplica</v>
      </c>
      <c r="AG35" s="145" t="str">
        <f>'[1]CM ANTERIOR'!DO37</f>
        <v>No Aplica</v>
      </c>
      <c r="AH35" s="145" t="str">
        <f>'[1]CM ANTERIOR'!DP37</f>
        <v>No Aplica</v>
      </c>
      <c r="AI35" s="145" t="str">
        <f>'[1]CM ANTERIOR'!DQ37</f>
        <v>No Aplica</v>
      </c>
      <c r="AJ35" s="145" t="str">
        <f>'[1]CM ANTERIOR'!DR37</f>
        <v>n</v>
      </c>
      <c r="AK35" s="148" t="str">
        <f>'[1]CM ANTERIOR'!DS37</f>
        <v>No Aplica</v>
      </c>
      <c r="AL35" s="144" t="str">
        <f>'[1]CM ANTERIOR'!DT37</f>
        <v>No Aplica</v>
      </c>
      <c r="AM35" s="145" t="str" cm="1">
        <f t="array" ref="AM35">'[1]CM ANTERIOR'!EO37:EO37</f>
        <v>No Aplica</v>
      </c>
      <c r="AN35" s="145" t="str" cm="1">
        <f t="array" ref="AN35">'[1]CM ANTERIOR'!EP37:EP37</f>
        <v>No Aplica</v>
      </c>
      <c r="AO35" s="145" t="str" cm="1">
        <f t="array" ref="AO35">'[1]CM ANTERIOR'!EQ37:EQ37</f>
        <v>No Aplica</v>
      </c>
      <c r="AP35" s="148" t="str" cm="1">
        <f t="array" ref="AP35">'[1]CM ANTERIOR'!ER37:ER37</f>
        <v>No Aplica</v>
      </c>
      <c r="AQ35" s="148" t="str" cm="1">
        <f t="array" ref="AQ35">'[1]CM ANTERIOR'!ES37:ES37</f>
        <v>No Aplica</v>
      </c>
    </row>
    <row r="36" spans="1:43" ht="129" x14ac:dyDescent="0.25">
      <c r="A36" s="143">
        <f>'[1]CM ANTERIOR'!A38</f>
        <v>0</v>
      </c>
      <c r="B36" s="143">
        <f>'[1]CM ANTERIOR'!B38</f>
        <v>0</v>
      </c>
      <c r="C36" s="143">
        <f>'[1]CM ANTERIOR'!C38</f>
        <v>0</v>
      </c>
      <c r="D36" s="143" t="str">
        <f>'[1]CM ANTERIOR'!D38</f>
        <v>x</v>
      </c>
      <c r="E36" s="143">
        <f>'[1]CM ANTERIOR'!E38</f>
        <v>0</v>
      </c>
      <c r="F36" s="143">
        <f>'[1]CM ANTERIOR'!F38</f>
        <v>0</v>
      </c>
      <c r="G36" s="143">
        <f>'[1]CM ANTERIOR'!G38</f>
        <v>0</v>
      </c>
      <c r="H36" s="143">
        <f>'[1]CM ANTERIOR'!H38</f>
        <v>0</v>
      </c>
      <c r="I36" s="143">
        <f>'[1]CM ANTERIOR'!I38</f>
        <v>0</v>
      </c>
      <c r="J36" s="143">
        <f>'[1]CM ANTERIOR'!J38</f>
        <v>0</v>
      </c>
      <c r="K36" s="143">
        <f>'[1]CM ANTERIOR'!K38</f>
        <v>0</v>
      </c>
      <c r="L36" s="143" t="str">
        <f>'[1]CM ANTERIOR'!L38</f>
        <v>PROGRAMA DE SEGURIDAD EN CARRETERAS NACIONALES</v>
      </c>
      <c r="M36" s="144" t="str">
        <f>'[1]CM ANTERIOR'!M38</f>
        <v>R23</v>
      </c>
      <c r="N36" s="145" t="str">
        <f>'[1]CM ANTERIOR'!U38</f>
        <v>* Disminución en la capacidad operativa del Programa de Seguridad en las Carreteras Nacionales.
*Disminución de recursos asignados para el sostenimiento del PSCN</v>
      </c>
      <c r="O36" s="146" t="str">
        <f>'[1]CM ANTERIOR'!V38</f>
        <v>Si</v>
      </c>
      <c r="P36" s="146" t="str">
        <f>'[1]CM ANTERIOR'!AA38</f>
        <v>Riesgo Gestión Estratégico</v>
      </c>
      <c r="Q36" s="146" t="str">
        <f>'[1]CM ANTERIOR'!AB38</f>
        <v>Estratégicos</v>
      </c>
      <c r="R36" s="145" t="str">
        <f>'[1]CM ANTERIOR'!BI38</f>
        <v>Desarticulación entre el Plan Estratégico para la Seguridad en las Carreteras y para la Atención de Impactos Negativos en Situaciones de Orden Público y la ejecución del Programa de Seguridad de Carreteras Nacionales</v>
      </c>
      <c r="S36" s="145">
        <f>'[1]CM ANTERIOR'!EW38</f>
        <v>1</v>
      </c>
      <c r="T36" s="146" t="str">
        <f>'[1]CM ANTERIOR'!EX38</f>
        <v>Rara Vez</v>
      </c>
      <c r="U36" s="145">
        <f>'[1]CM ANTERIOR'!EY38</f>
        <v>3</v>
      </c>
      <c r="V36" s="146" t="str">
        <f>'[1]CM ANTERIOR'!EZ38</f>
        <v>Moderado</v>
      </c>
      <c r="W36" s="145">
        <f>'[1]CM ANTERIOR'!FA38</f>
        <v>3</v>
      </c>
      <c r="X36" s="146" t="str">
        <f>'[1]CM ANTERIOR'!FB38</f>
        <v>Moderado</v>
      </c>
      <c r="Y36" s="147" t="str">
        <f>'[1]CM ANTERIOR'!EV38</f>
        <v>Reducir</v>
      </c>
      <c r="Z36" s="144" t="str">
        <f>'[1]CM ANTERIOR'!BT38</f>
        <v>Apoyar en la ejecución del Plan Estratégico para la seguridad en carreteras de conformidad a los lineamientos dados por la Comisión Intersectorial de las Carreteras Nacionales.</v>
      </c>
      <c r="AA36" s="145" t="str">
        <f>'[1]CM ANTERIOR'!CO38</f>
        <v xml:space="preserve"> Plan Estratégico para la seguridad en carreteras </v>
      </c>
      <c r="AB36" s="145" t="str">
        <f>'[1]CM ANTERIOR'!CP38</f>
        <v xml:space="preserve">Secretaría General </v>
      </c>
      <c r="AC36" s="145" t="str">
        <f>'[1]CM ANTERIOR'!CQ38</f>
        <v>4° trimestre 2019
4° trimestre 2020
4° trimestre 2021
4° trimestre 2022</v>
      </c>
      <c r="AD36" s="145" t="str">
        <f>'[1]CM ANTERIOR'!CR38</f>
        <v xml:space="preserve">Porcentaje de cumplimiento </v>
      </c>
      <c r="AE36" s="148" t="str">
        <f>'[1]CM ANTERIOR'!CS38</f>
        <v xml:space="preserve"> # de actividades del  Plan Estratégico para la seguridad a las que se brindó apoyo /  # de actividades del  Plan Estratégico para la seguridad</v>
      </c>
      <c r="AF36" s="143" t="str">
        <f>'[1]CM ANTERIOR'!CT38</f>
        <v>No Aplica</v>
      </c>
      <c r="AG36" s="145" t="str">
        <f>'[1]CM ANTERIOR'!DO38</f>
        <v>No Aplica</v>
      </c>
      <c r="AH36" s="145" t="str">
        <f>'[1]CM ANTERIOR'!DP38</f>
        <v>No Aplica</v>
      </c>
      <c r="AI36" s="145" t="str">
        <f>'[1]CM ANTERIOR'!DQ38</f>
        <v>No Aplica</v>
      </c>
      <c r="AJ36" s="145" t="str">
        <f>'[1]CM ANTERIOR'!DR38</f>
        <v>No Aplica</v>
      </c>
      <c r="AK36" s="148" t="str">
        <f>'[1]CM ANTERIOR'!DS38</f>
        <v>No Aplica</v>
      </c>
      <c r="AL36" s="144" t="str">
        <f>'[1]CM ANTERIOR'!DT38</f>
        <v>No Aplica</v>
      </c>
      <c r="AM36" s="145" t="str" cm="1">
        <f t="array" ref="AM36">'[1]CM ANTERIOR'!EO38:EO38</f>
        <v>No Aplica</v>
      </c>
      <c r="AN36" s="145" t="str" cm="1">
        <f t="array" ref="AN36">'[1]CM ANTERIOR'!EP38:EP38</f>
        <v>No Aplica</v>
      </c>
      <c r="AO36" s="145" t="str" cm="1">
        <f t="array" ref="AO36">'[1]CM ANTERIOR'!EQ38:EQ38</f>
        <v>No Aplica</v>
      </c>
      <c r="AP36" s="148" t="str" cm="1">
        <f t="array" ref="AP36">'[1]CM ANTERIOR'!ER38:ER38</f>
        <v>No Aplica</v>
      </c>
      <c r="AQ36" s="148" t="str" cm="1">
        <f t="array" ref="AQ36">'[1]CM ANTERIOR'!ES38:ES38</f>
        <v>No Aplica</v>
      </c>
    </row>
    <row r="37" spans="1:43" ht="129" hidden="1" x14ac:dyDescent="0.25">
      <c r="A37" s="143">
        <f>'[1]CM ANTERIOR'!A39</f>
        <v>0</v>
      </c>
      <c r="B37" s="143">
        <f>'[1]CM ANTERIOR'!B39</f>
        <v>0</v>
      </c>
      <c r="C37" s="143">
        <f>'[1]CM ANTERIOR'!C39</f>
        <v>0</v>
      </c>
      <c r="D37" s="143" t="str">
        <f>'[1]CM ANTERIOR'!D39</f>
        <v>x</v>
      </c>
      <c r="E37" s="143">
        <f>'[1]CM ANTERIOR'!E39</f>
        <v>0</v>
      </c>
      <c r="F37" s="143">
        <f>'[1]CM ANTERIOR'!F39</f>
        <v>0</v>
      </c>
      <c r="G37" s="143">
        <f>'[1]CM ANTERIOR'!G39</f>
        <v>0</v>
      </c>
      <c r="H37" s="143">
        <f>'[1]CM ANTERIOR'!H39</f>
        <v>0</v>
      </c>
      <c r="I37" s="143">
        <f>'[1]CM ANTERIOR'!I39</f>
        <v>0</v>
      </c>
      <c r="J37" s="143">
        <f>'[1]CM ANTERIOR'!J39</f>
        <v>0</v>
      </c>
      <c r="K37" s="143">
        <f>'[1]CM ANTERIOR'!K39</f>
        <v>0</v>
      </c>
      <c r="L37" s="143" t="str">
        <f>'[1]CM ANTERIOR'!L39</f>
        <v>PROGRAMA DE SEGURIDAD EN CARRETERAS NACIONALES</v>
      </c>
      <c r="M37" s="144" t="str">
        <f>'[1]CM ANTERIOR'!M39</f>
        <v>R23</v>
      </c>
      <c r="N37" s="145" t="str">
        <f>'[1]CM ANTERIOR'!U39</f>
        <v>Reacción No oportuna a novedades de inseguridad en las vías</v>
      </c>
      <c r="O37" s="146" t="str">
        <f>'[1]CM ANTERIOR'!V39</f>
        <v>Borrador</v>
      </c>
      <c r="P37" s="146" t="str">
        <f>'[1]CM ANTERIOR'!AA39</f>
        <v>Riesgo Gestión Estratégico</v>
      </c>
      <c r="Q37" s="146" t="str">
        <f>'[1]CM ANTERIOR'!AB39</f>
        <v>Estratégicos</v>
      </c>
      <c r="R37" s="145" t="str">
        <f>'[1]CM ANTERIOR'!BI39</f>
        <v xml:space="preserve">El PSCN asigna a las fuerzas el parque automotor  y  se desconocen los controles al mismo ,por parte de las fuerzas </v>
      </c>
      <c r="S37" s="145">
        <f>'[1]CM ANTERIOR'!EW39</f>
        <v>1</v>
      </c>
      <c r="T37" s="146" t="str">
        <f>'[1]CM ANTERIOR'!EX39</f>
        <v>Rara Vez</v>
      </c>
      <c r="U37" s="145">
        <f>'[1]CM ANTERIOR'!EY39</f>
        <v>4</v>
      </c>
      <c r="V37" s="146" t="str">
        <f>'[1]CM ANTERIOR'!EZ39</f>
        <v>Mayor</v>
      </c>
      <c r="W37" s="145">
        <f>'[1]CM ANTERIOR'!FA39</f>
        <v>4</v>
      </c>
      <c r="X37" s="146" t="str">
        <f>'[1]CM ANTERIOR'!FB39</f>
        <v>Alto</v>
      </c>
      <c r="Y37" s="147" t="str">
        <f>'[1]CM ANTERIOR'!EV39</f>
        <v>Reducir</v>
      </c>
      <c r="Z37" s="144" t="str">
        <f>'[1]CM ANTERIOR'!BT39</f>
        <v>Actualizar mensualmente el control a los inventarios entregados a las fuerzas, teniendo en cuanta las Actas de comité de seguimiento.
En caso de mora en los reintegros se hace requerimiento escrito a las fuerzas</v>
      </c>
      <c r="AA37" s="145" t="str">
        <f>'[1]CM ANTERIOR'!CO39</f>
        <v>Inventario de bienes y oficios cuando aplique</v>
      </c>
      <c r="AB37" s="145" t="str">
        <f>'[1]CM ANTERIOR'!CP39</f>
        <v xml:space="preserve">Coordinador del programa Seguridad Carreteras Nacionales
con apoyo de los Profesionales de Apoyo a la Gestión
</v>
      </c>
      <c r="AC37" s="145" t="str">
        <f>'[1]CM ANTERIOR'!CQ39</f>
        <v>4° Trimestre de 2020</v>
      </c>
      <c r="AD37" s="145" t="str">
        <f>'[1]CM ANTERIOR'!CR39</f>
        <v>Inventario actualizado</v>
      </c>
      <c r="AE37" s="148" t="str">
        <f>'[1]CM ANTERIOR'!CS39</f>
        <v># de novedades encontradas/# total de novedades del mes, mensual</v>
      </c>
      <c r="AF37" s="143" t="str">
        <f>'[1]CM ANTERIOR'!CT39</f>
        <v>No Aplica</v>
      </c>
      <c r="AG37" s="145" t="str">
        <f>'[1]CM ANTERIOR'!DO39</f>
        <v>No Aplica</v>
      </c>
      <c r="AH37" s="145" t="str">
        <f>'[1]CM ANTERIOR'!DP39</f>
        <v>No Aplica</v>
      </c>
      <c r="AI37" s="145" t="str">
        <f>'[1]CM ANTERIOR'!DQ39</f>
        <v>No Aplica</v>
      </c>
      <c r="AJ37" s="145" t="str">
        <f>'[1]CM ANTERIOR'!DR39</f>
        <v>No Aplica</v>
      </c>
      <c r="AK37" s="148" t="str">
        <f>'[1]CM ANTERIOR'!DS39</f>
        <v>No Aplica</v>
      </c>
      <c r="AL37" s="144" t="str">
        <f>'[1]CM ANTERIOR'!DT39</f>
        <v>No Aplica</v>
      </c>
      <c r="AM37" s="145" t="str" cm="1">
        <f t="array" ref="AM37">'[1]CM ANTERIOR'!EO39:EO39</f>
        <v>No Aplica</v>
      </c>
      <c r="AN37" s="145" t="str" cm="1">
        <f t="array" ref="AN37">'[1]CM ANTERIOR'!EP39:EP39</f>
        <v>No Aplica</v>
      </c>
      <c r="AO37" s="145" t="str" cm="1">
        <f t="array" ref="AO37">'[1]CM ANTERIOR'!EQ39:EQ39</f>
        <v>No Aplica</v>
      </c>
      <c r="AP37" s="148" t="str" cm="1">
        <f t="array" ref="AP37">'[1]CM ANTERIOR'!ER39:ER39</f>
        <v>No Aplica</v>
      </c>
      <c r="AQ37" s="151">
        <f>'[1]CM ANTERIOR'!ES96</f>
        <v>0</v>
      </c>
    </row>
    <row r="38" spans="1:43" ht="105" hidden="1" x14ac:dyDescent="0.25">
      <c r="A38" s="143" t="str">
        <f>'[1]CM ANTERIOR'!A40</f>
        <v>x</v>
      </c>
      <c r="B38" s="143">
        <f>'[1]CM ANTERIOR'!B40</f>
        <v>0</v>
      </c>
      <c r="C38" s="143">
        <f>'[1]CM ANTERIOR'!C40</f>
        <v>0</v>
      </c>
      <c r="D38" s="143">
        <f>'[1]CM ANTERIOR'!D40</f>
        <v>0</v>
      </c>
      <c r="E38" s="143">
        <f>'[1]CM ANTERIOR'!E40</f>
        <v>0</v>
      </c>
      <c r="F38" s="143">
        <f>'[1]CM ANTERIOR'!F40</f>
        <v>0</v>
      </c>
      <c r="G38" s="143">
        <f>'[1]CM ANTERIOR'!G40</f>
        <v>0</v>
      </c>
      <c r="H38" s="143">
        <f>'[1]CM ANTERIOR'!H40</f>
        <v>0</v>
      </c>
      <c r="I38" s="143">
        <f>'[1]CM ANTERIOR'!I40</f>
        <v>0</v>
      </c>
      <c r="J38" s="143">
        <f>'[1]CM ANTERIOR'!J40</f>
        <v>0</v>
      </c>
      <c r="K38" s="143">
        <f>'[1]CM ANTERIOR'!K40</f>
        <v>0</v>
      </c>
      <c r="L38" s="143" t="str">
        <f>'[1]CM ANTERIOR'!L40</f>
        <v>PROGRAMA DE SEGURIDAD EN CARRETERAS NACIONALES</v>
      </c>
      <c r="M38" s="144" t="str">
        <f>'[1]CM ANTERIOR'!M40</f>
        <v>R24</v>
      </c>
      <c r="N38" s="145" t="str">
        <f>'[1]CM ANTERIOR'!U40</f>
        <v>Posibilidad de beneficiar a terceros a través del suministro de combustible autorizado para los vehículos del Programa de Seguridad en Carreteras Nacionales</v>
      </c>
      <c r="O38" s="146" t="str">
        <f>'[1]CM ANTERIOR'!V40</f>
        <v>Borrador</v>
      </c>
      <c r="P38" s="146" t="str">
        <f>'[1]CM ANTERIOR'!AA40</f>
        <v>Riesgo Corrupción</v>
      </c>
      <c r="Q38" s="146" t="str">
        <f>'[1]CM ANTERIOR'!AB40</f>
        <v>Corrupción</v>
      </c>
      <c r="R38" s="145" t="str">
        <f>'[1]CM ANTERIOR'!BI40</f>
        <v>Confabulación para la destinación de combustible a vehículos automotores no pertenecientes al PSCN</v>
      </c>
      <c r="S38" s="145">
        <f>'[1]CM ANTERIOR'!EW40</f>
        <v>1</v>
      </c>
      <c r="T38" s="146" t="str">
        <f>'[1]CM ANTERIOR'!EX40</f>
        <v>Rara Vez</v>
      </c>
      <c r="U38" s="145">
        <f>'[1]CM ANTERIOR'!EY40</f>
        <v>5</v>
      </c>
      <c r="V38" s="146" t="str">
        <f>'[1]CM ANTERIOR'!EZ40</f>
        <v>Catastrófico</v>
      </c>
      <c r="W38" s="145">
        <f>'[1]CM ANTERIOR'!FA40</f>
        <v>5</v>
      </c>
      <c r="X38" s="146" t="str">
        <f>'[1]CM ANTERIOR'!FB40</f>
        <v>Extremo</v>
      </c>
      <c r="Y38" s="147" t="str">
        <f>'[1]CM ANTERIOR'!EV40</f>
        <v>Reducir</v>
      </c>
      <c r="Z38" s="144" t="str">
        <f>'[1]CM ANTERIOR'!BT40</f>
        <v>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v>
      </c>
      <c r="AA38" s="145" t="str">
        <f>'[1]CM ANTERIOR'!CO40</f>
        <v>Correos, Oficios, Informes o actas de reunión</v>
      </c>
      <c r="AB38" s="145" t="str">
        <f>'[1]CM ANTERIOR'!CP40</f>
        <v>Supervisor del contrato de combustible</v>
      </c>
      <c r="AC38" s="145" t="str">
        <f>'[1]CM ANTERIOR'!CQ40</f>
        <v>Julio, agosto, septiembre, octubre, noviembre y diciembre</v>
      </c>
      <c r="AD38" s="145" t="str">
        <f>'[1]CM ANTERIOR'!CR40</f>
        <v>Porcentaje de consumo</v>
      </c>
      <c r="AE38" s="148" t="str">
        <f>'[1]CM ANTERIOR'!CS40</f>
        <v># galones consumidos / # galones asignados, quincenal.</v>
      </c>
      <c r="AF38" s="143" t="str">
        <f>'[1]CM ANTERIOR'!CT40</f>
        <v>No Aplica</v>
      </c>
      <c r="AG38" s="145" t="str">
        <f>'[1]CM ANTERIOR'!DO40</f>
        <v>No Aplica</v>
      </c>
      <c r="AH38" s="145" t="str">
        <f>'[1]CM ANTERIOR'!DP40</f>
        <v>No Aplica</v>
      </c>
      <c r="AI38" s="145" t="str">
        <f>'[1]CM ANTERIOR'!DQ40</f>
        <v>No Aplica</v>
      </c>
      <c r="AJ38" s="145" t="str">
        <f>'[1]CM ANTERIOR'!DR40</f>
        <v>No Aplica</v>
      </c>
      <c r="AK38" s="148" t="str">
        <f>'[1]CM ANTERIOR'!DS40</f>
        <v>No Aplica</v>
      </c>
      <c r="AL38" s="144" t="str">
        <f>'[1]CM ANTERIOR'!DT40</f>
        <v>No Aplica</v>
      </c>
      <c r="AM38" s="145" t="str" cm="1">
        <f t="array" ref="AM38">'[1]CM ANTERIOR'!EO40:EO40</f>
        <v>No Aplica</v>
      </c>
      <c r="AN38" s="145" t="str" cm="1">
        <f t="array" ref="AN38">'[1]CM ANTERIOR'!EP40:EP40</f>
        <v>No Aplica</v>
      </c>
      <c r="AO38" s="145" t="str" cm="1">
        <f t="array" ref="AO38">'[1]CM ANTERIOR'!EQ40:EQ40</f>
        <v>No Aplica</v>
      </c>
      <c r="AP38" s="148" t="str" cm="1">
        <f t="array" ref="AP38">'[1]CM ANTERIOR'!ER40:ER40</f>
        <v>No Aplica</v>
      </c>
      <c r="AQ38" s="151">
        <f>'[1]CM ANTERIOR'!ES97</f>
        <v>0</v>
      </c>
    </row>
    <row r="39" spans="1:43" s="154" customFormat="1" ht="105" x14ac:dyDescent="0.25">
      <c r="A39" s="143" t="str">
        <f>'[1]CM ANTERIOR'!A41</f>
        <v>x</v>
      </c>
      <c r="B39" s="143">
        <f>'[1]CM ANTERIOR'!B41</f>
        <v>0</v>
      </c>
      <c r="C39" s="143">
        <f>'[1]CM ANTERIOR'!C41</f>
        <v>0</v>
      </c>
      <c r="D39" s="143">
        <f>'[1]CM ANTERIOR'!D41</f>
        <v>0</v>
      </c>
      <c r="E39" s="143">
        <f>'[1]CM ANTERIOR'!E41</f>
        <v>0</v>
      </c>
      <c r="F39" s="143">
        <f>'[1]CM ANTERIOR'!F41</f>
        <v>0</v>
      </c>
      <c r="G39" s="143">
        <f>'[1]CM ANTERIOR'!G41</f>
        <v>0</v>
      </c>
      <c r="H39" s="143">
        <f>'[1]CM ANTERIOR'!H41</f>
        <v>0</v>
      </c>
      <c r="I39" s="143">
        <f>'[1]CM ANTERIOR'!I41</f>
        <v>0</v>
      </c>
      <c r="J39" s="143">
        <f>'[1]CM ANTERIOR'!J41</f>
        <v>0</v>
      </c>
      <c r="K39" s="143">
        <f>'[1]CM ANTERIOR'!K41</f>
        <v>0</v>
      </c>
      <c r="L39" s="143" t="str">
        <f>'[1]CM ANTERIOR'!L41</f>
        <v>GESTIÓN CONTRACTUAL</v>
      </c>
      <c r="M39" s="144" t="str">
        <f>'[1]CM ANTERIOR'!M41</f>
        <v>R25</v>
      </c>
      <c r="N39" s="145" t="str">
        <f>'[1]CM ANTERIOR'!U41</f>
        <v xml:space="preserve">Realizar ajustes en la estructuración de un proceso de selección, aprovechando el conocimiento que se tiene de la gestión contractual, favoreciendo un proponente con el fin de percibir una retribución </v>
      </c>
      <c r="O39" s="146" t="str">
        <f>'[1]CM ANTERIOR'!V41</f>
        <v>Si</v>
      </c>
      <c r="P39" s="146" t="str">
        <f>'[1]CM ANTERIOR'!AA41</f>
        <v>Riesgo Corrupción</v>
      </c>
      <c r="Q39" s="146" t="str">
        <f>'[1]CM ANTERIOR'!AB41</f>
        <v>Corrupción</v>
      </c>
      <c r="R39" s="145" t="str">
        <f>'[1]CM ANTERIOR'!BI41</f>
        <v>Intereses particulares económicos</v>
      </c>
      <c r="S39" s="145">
        <f>'[1]CM ANTERIOR'!EW41</f>
        <v>2</v>
      </c>
      <c r="T39" s="146" t="str">
        <f>'[1]CM ANTERIOR'!EX41</f>
        <v>Improbable</v>
      </c>
      <c r="U39" s="145">
        <f>'[1]CM ANTERIOR'!EY41</f>
        <v>5</v>
      </c>
      <c r="V39" s="146" t="str">
        <f>'[1]CM ANTERIOR'!EZ41</f>
        <v>Catastrófico</v>
      </c>
      <c r="W39" s="145">
        <f>'[1]CM ANTERIOR'!FA41</f>
        <v>10</v>
      </c>
      <c r="X39" s="146" t="str">
        <f>'[1]CM ANTERIOR'!FB41</f>
        <v>Extremo</v>
      </c>
      <c r="Y39" s="147" t="str">
        <f>'[1]CM ANTERIOR'!EV41</f>
        <v>Reducir</v>
      </c>
      <c r="Z39" s="144" t="str">
        <f>'[1]CM ANTERIOR'!BT41</f>
        <v>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v>
      </c>
      <c r="AA39" s="145" t="str">
        <f>'[1]CM ANTERIOR'!CO41</f>
        <v xml:space="preserve">Expediente contractual
Acta de respuesta a las observaciones a los prepliegos y pliegos definitivos
</v>
      </c>
      <c r="AB39" s="145" t="str">
        <f>'[1]CM ANTERIOR'!CP41</f>
        <v xml:space="preserve"> Dirección de Contratación – Grupo Asuntos precontractuales</v>
      </c>
      <c r="AC39" s="145" t="str">
        <f>'[1]CM ANTERIOR'!CQ41</f>
        <v>Trimestral</v>
      </c>
      <c r="AD39" s="145" t="str">
        <f>'[1]CM ANTERIOR'!CR41</f>
        <v>Porcentaje de procesos con observaciones</v>
      </c>
      <c r="AE39" s="148" t="str">
        <f>'[1]CM ANTERIOR'!CS41</f>
        <v># de procesos con observaciones / # de procesos recibidos</v>
      </c>
      <c r="AF39" s="143" t="str">
        <f>'[1]CM ANTERIOR'!CT41</f>
        <v>No Aplica</v>
      </c>
      <c r="AG39" s="145" t="str">
        <f>'[1]CM ANTERIOR'!DO41</f>
        <v>No Aplica</v>
      </c>
      <c r="AH39" s="145" t="str">
        <f>'[1]CM ANTERIOR'!DP41</f>
        <v>No Aplica</v>
      </c>
      <c r="AI39" s="145" t="str">
        <f>'[1]CM ANTERIOR'!DQ41</f>
        <v>No Aplica</v>
      </c>
      <c r="AJ39" s="145" t="str">
        <f>'[1]CM ANTERIOR'!DR41</f>
        <v>No Aplica</v>
      </c>
      <c r="AK39" s="148" t="str">
        <f>'[1]CM ANTERIOR'!DS41</f>
        <v>No Aplica</v>
      </c>
      <c r="AL39" s="144" t="str">
        <f>'[1]CM ANTERIOR'!DT41</f>
        <v>No Aplica</v>
      </c>
      <c r="AM39" s="145" t="str" cm="1">
        <f t="array" ref="AM39">'[1]CM ANTERIOR'!EO41:EO41</f>
        <v>No Aplica</v>
      </c>
      <c r="AN39" s="145" t="str" cm="1">
        <f t="array" ref="AN39">'[1]CM ANTERIOR'!EP41:EP41</f>
        <v>No Aplica</v>
      </c>
      <c r="AO39" s="145" t="str" cm="1">
        <f t="array" ref="AO39">'[1]CM ANTERIOR'!EQ41:EQ41</f>
        <v>No Aplica</v>
      </c>
      <c r="AP39" s="148" t="str" cm="1">
        <f t="array" ref="AP39">'[1]CM ANTERIOR'!ER41:ER41</f>
        <v>No Aplica</v>
      </c>
      <c r="AQ39" s="148" t="str" cm="1">
        <f t="array" ref="AQ39">'[1]CM ANTERIOR'!ES41:ES41</f>
        <v>No Aplica</v>
      </c>
    </row>
    <row r="40" spans="1:43" ht="120" x14ac:dyDescent="0.25">
      <c r="A40" s="143">
        <f>'[1]CM ANTERIOR'!A42</f>
        <v>0</v>
      </c>
      <c r="B40" s="143">
        <f>'[1]CM ANTERIOR'!B42</f>
        <v>0</v>
      </c>
      <c r="C40" s="143">
        <f>'[1]CM ANTERIOR'!C42</f>
        <v>0</v>
      </c>
      <c r="D40" s="143">
        <f>'[1]CM ANTERIOR'!D42</f>
        <v>0</v>
      </c>
      <c r="E40" s="143">
        <f>'[1]CM ANTERIOR'!E42</f>
        <v>0</v>
      </c>
      <c r="F40" s="143">
        <f>'[1]CM ANTERIOR'!F42</f>
        <v>0</v>
      </c>
      <c r="G40" s="143">
        <f>'[1]CM ANTERIOR'!G42</f>
        <v>0</v>
      </c>
      <c r="H40" s="143">
        <f>'[1]CM ANTERIOR'!H42</f>
        <v>0</v>
      </c>
      <c r="I40" s="143">
        <f>'[1]CM ANTERIOR'!I42</f>
        <v>0</v>
      </c>
      <c r="J40" s="143">
        <f>'[1]CM ANTERIOR'!J42</f>
        <v>0</v>
      </c>
      <c r="K40" s="143">
        <f>'[1]CM ANTERIOR'!K42</f>
        <v>0</v>
      </c>
      <c r="L40" s="143" t="str">
        <f>'[1]CM ANTERIOR'!L42</f>
        <v>GESTIÓN LEGAL Y DEFENSA JUDICIAL</v>
      </c>
      <c r="M40" s="144" t="str">
        <f>'[1]CM ANTERIOR'!M42</f>
        <v>R25</v>
      </c>
      <c r="N40" s="145" t="str">
        <f>'[1]CM ANTERIOR'!U42</f>
        <v xml:space="preserve"> Adopción de decisiones administrativas desviadas y/o ilegales</v>
      </c>
      <c r="O40" s="146" t="str">
        <f>'[1]CM ANTERIOR'!V42</f>
        <v>Si</v>
      </c>
      <c r="P40" s="146" t="str">
        <f>'[1]CM ANTERIOR'!AA42</f>
        <v>Riesgo Gestión Proceso</v>
      </c>
      <c r="Q40" s="146" t="str">
        <f>'[1]CM ANTERIOR'!AB42</f>
        <v>Operativos</v>
      </c>
      <c r="R40" s="145" t="str">
        <f>'[1]CM ANTERIOR'!BI42</f>
        <v>Falta de lineamientos y estrategias de defensa</v>
      </c>
      <c r="S40" s="145">
        <f>'[1]CM ANTERIOR'!EW42</f>
        <v>3</v>
      </c>
      <c r="T40" s="146" t="str">
        <f>'[1]CM ANTERIOR'!EX42</f>
        <v>Posible</v>
      </c>
      <c r="U40" s="145">
        <f>'[1]CM ANTERIOR'!EY42</f>
        <v>5</v>
      </c>
      <c r="V40" s="146" t="str">
        <f>'[1]CM ANTERIOR'!EZ42</f>
        <v>Catastrófico</v>
      </c>
      <c r="W40" s="145">
        <f>'[1]CM ANTERIOR'!FA42</f>
        <v>15</v>
      </c>
      <c r="X40" s="146" t="str">
        <f>'[1]CM ANTERIOR'!FB42</f>
        <v>Extremo</v>
      </c>
      <c r="Y40" s="147" t="str">
        <f>'[1]CM ANTERIOR'!EV42</f>
        <v>Reducir</v>
      </c>
      <c r="Z40" s="144" t="str">
        <f>'[1]CM ANTERIOR'!BT42</f>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
      <c r="AA40" s="145" t="str">
        <f>'[1]CM ANTERIOR'!CO42</f>
        <v>Acta individuales, Actas de Comité de Conciliación y en la Política de Defensa Judicial</v>
      </c>
      <c r="AB40" s="145" t="str">
        <f>'[1]CM ANTERIOR'!CP42</f>
        <v>Jefe Oficina Jurídica con apoyo del Coordinador Grupo Judiciales y Litigantes</v>
      </c>
      <c r="AC40" s="145" t="str">
        <f>'[1]CM ANTERIOR'!CQ42</f>
        <v>4° trimestre 2020</v>
      </c>
      <c r="AD40" s="145" t="str">
        <f>'[1]CM ANTERIOR'!CR42</f>
        <v xml:space="preserve">Socialización de la política de defensa Judicial </v>
      </c>
      <c r="AE40" s="148" t="str">
        <f>'[1]CM ANTERIOR'!CS42</f>
        <v>Política de defensa Judicial Socializada/ Política de Defensa Judicial Diseñada</v>
      </c>
      <c r="AF40" s="143" t="str">
        <f>'[1]CM ANTERIOR'!CT42</f>
        <v>No Aplica</v>
      </c>
      <c r="AG40" s="145" t="str">
        <f>'[1]CM ANTERIOR'!DO42</f>
        <v>No Aplica</v>
      </c>
      <c r="AH40" s="145" t="str">
        <f>'[1]CM ANTERIOR'!DP42</f>
        <v>No Aplica</v>
      </c>
      <c r="AI40" s="145" t="str">
        <f>'[1]CM ANTERIOR'!DQ42</f>
        <v>No Aplica</v>
      </c>
      <c r="AJ40" s="145" t="str">
        <f>'[1]CM ANTERIOR'!DR42</f>
        <v>No Aplica</v>
      </c>
      <c r="AK40" s="148" t="str">
        <f>'[1]CM ANTERIOR'!DS42</f>
        <v>No Aplica</v>
      </c>
      <c r="AL40" s="144" t="str">
        <f>'[1]CM ANTERIOR'!DT42</f>
        <v>No Aplica</v>
      </c>
      <c r="AM40" s="145" t="str" cm="1">
        <f t="array" ref="AM40">'[1]CM ANTERIOR'!EO42:EO42</f>
        <v>No Aplica</v>
      </c>
      <c r="AN40" s="145" t="str" cm="1">
        <f t="array" ref="AN40">'[1]CM ANTERIOR'!EP42:EP42</f>
        <v>No Aplica</v>
      </c>
      <c r="AO40" s="145" t="str" cm="1">
        <f t="array" ref="AO40">'[1]CM ANTERIOR'!EQ42:EQ42</f>
        <v>No Aplica</v>
      </c>
      <c r="AP40" s="148" t="str" cm="1">
        <f t="array" ref="AP40">'[1]CM ANTERIOR'!ER42:ER42</f>
        <v>No Aplica</v>
      </c>
      <c r="AQ40" s="148" t="str" cm="1">
        <f t="array" ref="AQ40">'[1]CM ANTERIOR'!ES42:ES42</f>
        <v>No Aplica</v>
      </c>
    </row>
    <row r="41" spans="1:43" ht="120" x14ac:dyDescent="0.25">
      <c r="A41" s="143">
        <f>'[1]CM ANTERIOR'!A43</f>
        <v>0</v>
      </c>
      <c r="B41" s="143">
        <f>'[1]CM ANTERIOR'!B43</f>
        <v>0</v>
      </c>
      <c r="C41" s="143">
        <f>'[1]CM ANTERIOR'!C43</f>
        <v>0</v>
      </c>
      <c r="D41" s="143">
        <f>'[1]CM ANTERIOR'!D43</f>
        <v>0</v>
      </c>
      <c r="E41" s="143">
        <f>'[1]CM ANTERIOR'!E43</f>
        <v>0</v>
      </c>
      <c r="F41" s="143">
        <f>'[1]CM ANTERIOR'!F43</f>
        <v>0</v>
      </c>
      <c r="G41" s="143">
        <f>'[1]CM ANTERIOR'!G43</f>
        <v>0</v>
      </c>
      <c r="H41" s="143">
        <f>'[1]CM ANTERIOR'!H43</f>
        <v>0</v>
      </c>
      <c r="I41" s="143">
        <f>'[1]CM ANTERIOR'!I43</f>
        <v>0</v>
      </c>
      <c r="J41" s="143">
        <f>'[1]CM ANTERIOR'!J43</f>
        <v>0</v>
      </c>
      <c r="K41" s="143">
        <f>'[1]CM ANTERIOR'!K43</f>
        <v>0</v>
      </c>
      <c r="L41" s="143" t="str">
        <f>'[1]CM ANTERIOR'!L43</f>
        <v>SERVICIO AL CIUDADANO</v>
      </c>
      <c r="M41" s="144" t="str">
        <f>'[1]CM ANTERIOR'!M43</f>
        <v>R26</v>
      </c>
      <c r="N41" s="145" t="str">
        <f>'[1]CM ANTERIOR'!U43</f>
        <v>Posibilidad de Atención y direccionamiento inoportuna a los usuarios</v>
      </c>
      <c r="O41" s="146" t="str">
        <f>'[1]CM ANTERIOR'!V43</f>
        <v>Si</v>
      </c>
      <c r="P41" s="146" t="str">
        <f>'[1]CM ANTERIOR'!AA43</f>
        <v>Riesgo Gestión Proceso</v>
      </c>
      <c r="Q41" s="146" t="str">
        <f>'[1]CM ANTERIOR'!AB43</f>
        <v>Operativos</v>
      </c>
      <c r="R41" s="145" t="str">
        <f>'[1]CM ANTERIOR'!BI43</f>
        <v>Falta de personal</v>
      </c>
      <c r="S41" s="145">
        <f>'[1]CM ANTERIOR'!EW43</f>
        <v>1</v>
      </c>
      <c r="T41" s="146" t="str">
        <f>'[1]CM ANTERIOR'!EX43</f>
        <v>Rara Vez</v>
      </c>
      <c r="U41" s="145">
        <f>'[1]CM ANTERIOR'!EY43</f>
        <v>3</v>
      </c>
      <c r="V41" s="146" t="str">
        <f>'[1]CM ANTERIOR'!EZ43</f>
        <v>Moderado</v>
      </c>
      <c r="W41" s="145">
        <f>'[1]CM ANTERIOR'!FA43</f>
        <v>3</v>
      </c>
      <c r="X41" s="146" t="str">
        <f>'[1]CM ANTERIOR'!FB43</f>
        <v>Moderado</v>
      </c>
      <c r="Y41" s="147" t="str">
        <f>'[1]CM ANTERIOR'!EV43</f>
        <v>Reducir</v>
      </c>
      <c r="Z41" s="144" t="str">
        <f>'[1]CM ANTERIOR'!BT43</f>
        <v>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v>
      </c>
      <c r="AA41" s="145" t="str">
        <f>'[1]CM ANTERIOR'!CO43</f>
        <v>Plan Anual de Vacantes y Previsión de Recursos Humanos</v>
      </c>
      <c r="AB41" s="145" t="str">
        <f>'[1]CM ANTERIOR'!CP43</f>
        <v>Director General Con apoyo de Secretaria General - Subdirector Administrativo - Coordinador de Talento Humano</v>
      </c>
      <c r="AC41" s="145" t="str">
        <f>'[1]CM ANTERIOR'!CQ43</f>
        <v>4° trimestre de 2020</v>
      </c>
      <c r="AD41" s="145" t="str">
        <f>'[1]CM ANTERIOR'!CR43</f>
        <v>Porcentaje de provisión</v>
      </c>
      <c r="AE41" s="148" t="str">
        <f>'[1]CM ANTERIOR'!CS43</f>
        <v>Número de vacantes existentes / Número de cargos provistos</v>
      </c>
      <c r="AF41" s="143" t="str">
        <f>'[1]CM ANTERIOR'!CT43</f>
        <v>No Aplica</v>
      </c>
      <c r="AG41" s="145" t="str">
        <f>'[1]CM ANTERIOR'!DO43</f>
        <v>No Aplica</v>
      </c>
      <c r="AH41" s="145" t="str">
        <f>'[1]CM ANTERIOR'!DP43</f>
        <v>No Aplica</v>
      </c>
      <c r="AI41" s="145" t="str">
        <f>'[1]CM ANTERIOR'!DQ43</f>
        <v>No Aplica</v>
      </c>
      <c r="AJ41" s="145" t="str">
        <f>'[1]CM ANTERIOR'!DR43</f>
        <v>No Aplica</v>
      </c>
      <c r="AK41" s="148" t="str">
        <f>'[1]CM ANTERIOR'!DS43</f>
        <v>No Aplica</v>
      </c>
      <c r="AL41" s="144" t="str">
        <f>'[1]CM ANTERIOR'!DT43</f>
        <v>No Aplica</v>
      </c>
      <c r="AM41" s="145" t="str" cm="1">
        <f t="array" ref="AM41">'[1]CM ANTERIOR'!EO43:EO43</f>
        <v>No Aplica</v>
      </c>
      <c r="AN41" s="145" t="str" cm="1">
        <f t="array" ref="AN41">'[1]CM ANTERIOR'!EP43:EP43</f>
        <v>No Aplica</v>
      </c>
      <c r="AO41" s="145" t="str" cm="1">
        <f t="array" ref="AO41">'[1]CM ANTERIOR'!EQ43:EQ43</f>
        <v>No Aplica</v>
      </c>
      <c r="AP41" s="148" t="str" cm="1">
        <f t="array" ref="AP41">'[1]CM ANTERIOR'!ER43:ER43</f>
        <v>No Aplica</v>
      </c>
      <c r="AQ41" s="148" t="str" cm="1">
        <f t="array" ref="AQ41">'[1]CM ANTERIOR'!ES43:ES43</f>
        <v>No Aplica</v>
      </c>
    </row>
    <row r="42" spans="1:43" ht="90" x14ac:dyDescent="0.25">
      <c r="A42" s="143" t="str">
        <f>'[1]CM ANTERIOR'!A44</f>
        <v>x</v>
      </c>
      <c r="B42" s="143">
        <f>'[1]CM ANTERIOR'!B44</f>
        <v>0</v>
      </c>
      <c r="C42" s="143">
        <f>'[1]CM ANTERIOR'!C44</f>
        <v>0</v>
      </c>
      <c r="D42" s="143">
        <f>'[1]CM ANTERIOR'!D44</f>
        <v>0</v>
      </c>
      <c r="E42" s="143">
        <f>'[1]CM ANTERIOR'!E44</f>
        <v>0</v>
      </c>
      <c r="F42" s="143">
        <f>'[1]CM ANTERIOR'!F44</f>
        <v>0</v>
      </c>
      <c r="G42" s="143">
        <f>'[1]CM ANTERIOR'!G44</f>
        <v>0</v>
      </c>
      <c r="H42" s="143">
        <f>'[1]CM ANTERIOR'!H44</f>
        <v>0</v>
      </c>
      <c r="I42" s="143">
        <f>'[1]CM ANTERIOR'!I44</f>
        <v>0</v>
      </c>
      <c r="J42" s="143">
        <f>'[1]CM ANTERIOR'!J44</f>
        <v>0</v>
      </c>
      <c r="K42" s="143">
        <f>'[1]CM ANTERIOR'!K44</f>
        <v>0</v>
      </c>
      <c r="L42" s="143" t="str">
        <f>'[1]CM ANTERIOR'!L44</f>
        <v>DIRECCIONAMIENTO ESTRATEGICO Y PLANEACION INSTITUCIONAL</v>
      </c>
      <c r="M42" s="144" t="str">
        <f>'[1]CM ANTERIOR'!M44</f>
        <v>R27</v>
      </c>
      <c r="N42" s="145" t="str">
        <f>'[1]CM ANTERIOR'!U44</f>
        <v>Posibilidad de recibir o solicitar cualquier dádiva o beneficio a nombre propio o de terceros para atender las solicitudes de los trámites presupuestales</v>
      </c>
      <c r="O42" s="146" t="str">
        <f>'[1]CM ANTERIOR'!V44</f>
        <v>Si</v>
      </c>
      <c r="P42" s="146" t="str">
        <f>'[1]CM ANTERIOR'!AA44</f>
        <v>Riesgo Corrupción</v>
      </c>
      <c r="Q42" s="146" t="str">
        <f>'[1]CM ANTERIOR'!AB44</f>
        <v>Corrupción</v>
      </c>
      <c r="R42" s="145" t="str">
        <f>'[1]CM ANTERIOR'!BI44</f>
        <v xml:space="preserve">Presión externa en el tema regulado por el trámite que puedan incidir en las decisiones institucionales (manipulación de decisiones por encima de la decisión técnica) </v>
      </c>
      <c r="S42" s="145">
        <f>'[1]CM ANTERIOR'!EW44</f>
        <v>1</v>
      </c>
      <c r="T42" s="146" t="str">
        <f>'[1]CM ANTERIOR'!EX44</f>
        <v>Rara Vez</v>
      </c>
      <c r="U42" s="145">
        <f>'[1]CM ANTERIOR'!EY44</f>
        <v>5</v>
      </c>
      <c r="V42" s="146" t="str">
        <f>'[1]CM ANTERIOR'!EZ44</f>
        <v>Catastrófico</v>
      </c>
      <c r="W42" s="145">
        <f>'[1]CM ANTERIOR'!FA44</f>
        <v>5</v>
      </c>
      <c r="X42" s="146" t="str">
        <f>'[1]CM ANTERIOR'!FB44</f>
        <v>Extremo</v>
      </c>
      <c r="Y42" s="147" t="str">
        <f>'[1]CM ANTERIOR'!EV44</f>
        <v>Reducir</v>
      </c>
      <c r="Z42" s="144" t="str">
        <f>'[1]CM ANTERIOR'!BT44</f>
        <v>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v>
      </c>
      <c r="AA42" s="145" t="str">
        <f>'[1]CM ANTERIOR'!CO44</f>
        <v>Listado de trámites presupuestales con prioridad y valor</v>
      </c>
      <c r="AB42" s="145" t="str">
        <f>'[1]CM ANTERIOR'!CP44</f>
        <v>Director General con apoyo de Jefe Oficina Asesora de Planeación y Coordinadores de los Grupos Banco de Proyectos y Financiación y Presupuestación</v>
      </c>
      <c r="AC42" s="145" t="str">
        <f>'[1]CM ANTERIOR'!CQ44</f>
        <v>4° trimestre 2020
1°, 2°, 3° y 4° trimestre de 2021</v>
      </c>
      <c r="AD42" s="145" t="str">
        <f>'[1]CM ANTERIOR'!CR44</f>
        <v>Porcentaje de trámites presupuestales NO validados</v>
      </c>
      <c r="AE42" s="148" t="str">
        <f>'[1]CM ANTERIOR'!CS44</f>
        <v># de solicitudes de trámites presupuestales NO priorizados en el listado / # de trámites presupuestales solicitados por las unidades ejecutoras</v>
      </c>
      <c r="AF42" s="143" t="str">
        <f>'[1]CM ANTERIOR'!CT44</f>
        <v>No aplica</v>
      </c>
      <c r="AG42" s="145" t="str">
        <f>'[1]CM ANTERIOR'!DO44</f>
        <v>No Aplica</v>
      </c>
      <c r="AH42" s="145" t="str">
        <f>'[1]CM ANTERIOR'!DP44</f>
        <v>No Aplica</v>
      </c>
      <c r="AI42" s="145" t="str">
        <f>'[1]CM ANTERIOR'!DQ44</f>
        <v>No Aplica</v>
      </c>
      <c r="AJ42" s="145" t="str">
        <f>'[1]CM ANTERIOR'!DR44</f>
        <v>No Aplica</v>
      </c>
      <c r="AK42" s="148" t="str">
        <f>'[1]CM ANTERIOR'!DS44</f>
        <v>No Aplica</v>
      </c>
      <c r="AL42" s="144" t="str">
        <f>'[1]CM ANTERIOR'!DT44</f>
        <v>No Aplica</v>
      </c>
      <c r="AM42" s="145" t="str" cm="1">
        <f t="array" ref="AM42">'[1]CM ANTERIOR'!EO44:EO44</f>
        <v>No Aplica</v>
      </c>
      <c r="AN42" s="145" t="str" cm="1">
        <f t="array" ref="AN42">'[1]CM ANTERIOR'!EP44:EP44</f>
        <v>No Aplica</v>
      </c>
      <c r="AO42" s="145" t="str" cm="1">
        <f t="array" ref="AO42">'[1]CM ANTERIOR'!EQ44:EQ44</f>
        <v>No Aplica</v>
      </c>
      <c r="AP42" s="148" t="str" cm="1">
        <f t="array" ref="AP42">'[1]CM ANTERIOR'!ER44:ER44</f>
        <v>No Aplica</v>
      </c>
      <c r="AQ42" s="148" t="str" cm="1">
        <f t="array" ref="AQ42">'[1]CM ANTERIOR'!ES44:ES44</f>
        <v>No Aplica</v>
      </c>
    </row>
    <row r="43" spans="1:43" ht="135" hidden="1" x14ac:dyDescent="0.25">
      <c r="A43" s="143" t="str">
        <f>'[1]CM ANTERIOR'!A45</f>
        <v>x</v>
      </c>
      <c r="B43" s="143">
        <f>'[1]CM ANTERIOR'!B45</f>
        <v>0</v>
      </c>
      <c r="C43" s="143">
        <f>'[1]CM ANTERIOR'!C45</f>
        <v>0</v>
      </c>
      <c r="D43" s="143">
        <f>'[1]CM ANTERIOR'!D45</f>
        <v>0</v>
      </c>
      <c r="E43" s="143">
        <f>'[1]CM ANTERIOR'!E45</f>
        <v>0</v>
      </c>
      <c r="F43" s="143">
        <f>'[1]CM ANTERIOR'!F45</f>
        <v>0</v>
      </c>
      <c r="G43" s="143">
        <f>'[1]CM ANTERIOR'!G45</f>
        <v>0</v>
      </c>
      <c r="H43" s="143">
        <f>'[1]CM ANTERIOR'!H45</f>
        <v>0</v>
      </c>
      <c r="I43" s="143">
        <f>'[1]CM ANTERIOR'!I45</f>
        <v>0</v>
      </c>
      <c r="J43" s="143">
        <f>'[1]CM ANTERIOR'!J45</f>
        <v>0</v>
      </c>
      <c r="K43" s="143">
        <f>'[1]CM ANTERIOR'!K45</f>
        <v>0</v>
      </c>
      <c r="L43" s="143" t="str">
        <f>'[1]CM ANTERIOR'!L45</f>
        <v>GESTIÓN DEL TALENTO HUMANO</v>
      </c>
      <c r="M43" s="144" t="str">
        <f>'[1]CM ANTERIOR'!M45</f>
        <v>R28</v>
      </c>
      <c r="N43" s="145" t="str">
        <f>'[1]CM ANTERIOR'!U45</f>
        <v>Actuar o decidir en ejercicio de las funciones u obligaciones con sesgo o sin objetividad, en situaciones donde existe un interés privado</v>
      </c>
      <c r="O43" s="146" t="str">
        <f>'[1]CM ANTERIOR'!V45</f>
        <v>Borrador</v>
      </c>
      <c r="P43" s="146" t="str">
        <f>'[1]CM ANTERIOR'!AA45</f>
        <v>Riesgo Corrupción</v>
      </c>
      <c r="Q43" s="146" t="str">
        <f>'[1]CM ANTERIOR'!AB45</f>
        <v>Corrupción</v>
      </c>
      <c r="R43" s="145" t="str">
        <f>'[1]CM ANTERIOR'!BI45</f>
        <v>Ausencia de una estrategia de conflicto de intereses aprobada por el Comité Institucional De Gestión y Desempeño</v>
      </c>
      <c r="S43" s="145">
        <f>'[1]CM ANTERIOR'!EW45</f>
        <v>2</v>
      </c>
      <c r="T43" s="146" t="str">
        <f>'[1]CM ANTERIOR'!EX45</f>
        <v>Improbable</v>
      </c>
      <c r="U43" s="145">
        <f>'[1]CM ANTERIOR'!EY45</f>
        <v>5</v>
      </c>
      <c r="V43" s="146" t="str">
        <f>'[1]CM ANTERIOR'!EZ45</f>
        <v>Catastrófico</v>
      </c>
      <c r="W43" s="145">
        <f>'[1]CM ANTERIOR'!FA45</f>
        <v>10</v>
      </c>
      <c r="X43" s="146" t="str">
        <f>'[1]CM ANTERIOR'!FB45</f>
        <v>Extremo</v>
      </c>
      <c r="Y43" s="147" t="str">
        <f>'[1]CM ANTERIOR'!EV45</f>
        <v>Reducir</v>
      </c>
      <c r="Z43" s="144" t="str">
        <f>'[1]CM ANTERIOR'!BT45</f>
        <v>Revisar y Aprobar la estrategia de conflicto de intereses, teniendo en cuenta el Autodiagnóstico y la propuesta del equipo interdisciplinario.
 En el evento que se requiera se incorporaran mejoras en la estrategia de manejo de conflicto de intereses.</v>
      </c>
      <c r="AA43" s="145" t="str">
        <f>'[1]CM ANTERIOR'!CO45</f>
        <v>Acta de Comité y Estrategia aprobada</v>
      </c>
      <c r="AB43" s="145" t="str">
        <f>'[1]CM ANTERIOR'!CP45</f>
        <v>Comité Institucional de Gestión y Desempeño
 con apoyo de Secretaría General, Grupo Control Interno disciplinario, Oficina Asesora Jurídica, Grupo Talento Humano, Dirección de Contratación y Oficina Asesora de Planeación</v>
      </c>
      <c r="AC43" s="145" t="str">
        <f>'[1]CM ANTERIOR'!CQ45</f>
        <v>4° trimestre 2020</v>
      </c>
      <c r="AD43" s="145" t="str">
        <f>'[1]CM ANTERIOR'!CR45</f>
        <v>Diseño y aprobación de la estrategia . Cantidad 1</v>
      </c>
      <c r="AE43" s="148" t="str">
        <f>'[1]CM ANTERIOR'!CS45</f>
        <v>Diseño y aprobación de la estrategia . Cantidad 1</v>
      </c>
      <c r="AF43" s="143" t="str">
        <f>'[1]CM ANTERIOR'!CT45</f>
        <v>No Aplica</v>
      </c>
      <c r="AG43" s="145" t="str">
        <f>'[1]CM ANTERIOR'!DO45</f>
        <v>No Aplica</v>
      </c>
      <c r="AH43" s="145" t="str">
        <f>'[1]CM ANTERIOR'!DP45</f>
        <v>No Aplica</v>
      </c>
      <c r="AI43" s="145" t="str">
        <f>'[1]CM ANTERIOR'!DQ45</f>
        <v>No Aplica</v>
      </c>
      <c r="AJ43" s="145" t="str">
        <f>'[1]CM ANTERIOR'!DR45</f>
        <v>No Aplica</v>
      </c>
      <c r="AK43" s="148" t="str">
        <f>'[1]CM ANTERIOR'!DS45</f>
        <v>No Aplica</v>
      </c>
      <c r="AL43" s="144" t="str">
        <f>'[1]CM ANTERIOR'!DT45</f>
        <v>No Aplica</v>
      </c>
      <c r="AM43" s="145" t="str" cm="1">
        <f t="array" ref="AM43">'[1]CM ANTERIOR'!EO45:EO45</f>
        <v>No Aplica</v>
      </c>
      <c r="AN43" s="145" t="str" cm="1">
        <f t="array" ref="AN43">'[1]CM ANTERIOR'!EP45:EP45</f>
        <v>No Aplica</v>
      </c>
      <c r="AO43" s="145" t="str" cm="1">
        <f t="array" ref="AO43">'[1]CM ANTERIOR'!EQ45:EQ45</f>
        <v>No Aplica</v>
      </c>
      <c r="AP43" s="148" t="str" cm="1">
        <f t="array" ref="AP43">'[1]CM ANTERIOR'!ER45:ER45</f>
        <v>No Aplica</v>
      </c>
      <c r="AQ43" s="151">
        <f>'[1]CM ANTERIOR'!ES102</f>
        <v>0</v>
      </c>
    </row>
    <row r="44" spans="1:43" ht="105" x14ac:dyDescent="0.25">
      <c r="A44" s="143" t="str">
        <f>'[1]CM ANTERIOR'!A46</f>
        <v>x</v>
      </c>
      <c r="B44" s="143">
        <f>'[1]CM ANTERIOR'!B46</f>
        <v>0</v>
      </c>
      <c r="C44" s="143">
        <f>'[1]CM ANTERIOR'!C46</f>
        <v>0</v>
      </c>
      <c r="D44" s="143">
        <f>'[1]CM ANTERIOR'!D46</f>
        <v>0</v>
      </c>
      <c r="E44" s="143">
        <f>'[1]CM ANTERIOR'!E46</f>
        <v>0</v>
      </c>
      <c r="F44" s="143">
        <f>'[1]CM ANTERIOR'!F46</f>
        <v>0</v>
      </c>
      <c r="G44" s="143">
        <f>'[1]CM ANTERIOR'!G46</f>
        <v>0</v>
      </c>
      <c r="H44" s="143">
        <f>'[1]CM ANTERIOR'!H46</f>
        <v>0</v>
      </c>
      <c r="I44" s="143">
        <f>'[1]CM ANTERIOR'!I46</f>
        <v>0</v>
      </c>
      <c r="J44" s="143">
        <f>'[1]CM ANTERIOR'!J46</f>
        <v>0</v>
      </c>
      <c r="K44" s="143">
        <f>'[1]CM ANTERIOR'!K46</f>
        <v>0</v>
      </c>
      <c r="L44" s="143" t="str">
        <f>'[1]CM ANTERIOR'!L46</f>
        <v>GESTION DE TECNOLOGIAS DE LA INFORMACION Y COMUNICACIONES</v>
      </c>
      <c r="M44" s="144" t="str">
        <f>'[1]CM ANTERIOR'!M46</f>
        <v>R29</v>
      </c>
      <c r="N44" s="145" t="str">
        <f>'[1]CM ANTERIOR'!U46</f>
        <v>Acceso Inadecuado o uso indebido de la información en beneficio particular o de terceros</v>
      </c>
      <c r="O44" s="146" t="str">
        <f>'[1]CM ANTERIOR'!V46</f>
        <v>Si</v>
      </c>
      <c r="P44" s="146" t="str">
        <f>'[1]CM ANTERIOR'!AA46</f>
        <v>Riesgo Corrupción</v>
      </c>
      <c r="Q44" s="146" t="str">
        <f>'[1]CM ANTERIOR'!AB46</f>
        <v>Corrupción</v>
      </c>
      <c r="R44" s="145" t="str">
        <f>'[1]CM ANTERIOR'!BI46</f>
        <v>Falta de procesos de gestión de información (protocolos)</v>
      </c>
      <c r="S44" s="145">
        <f>'[1]CM ANTERIOR'!EW46</f>
        <v>4</v>
      </c>
      <c r="T44" s="146" t="str">
        <f>'[1]CM ANTERIOR'!EX46</f>
        <v>Probable</v>
      </c>
      <c r="U44" s="145">
        <f>'[1]CM ANTERIOR'!EY46</f>
        <v>4</v>
      </c>
      <c r="V44" s="146" t="str">
        <f>'[1]CM ANTERIOR'!EZ46</f>
        <v>Mayor</v>
      </c>
      <c r="W44" s="145">
        <f>'[1]CM ANTERIOR'!FA46</f>
        <v>16</v>
      </c>
      <c r="X44" s="146" t="str">
        <f>'[1]CM ANTERIOR'!FB46</f>
        <v>Extremo</v>
      </c>
      <c r="Y44" s="147" t="str">
        <f>'[1]CM ANTERIOR'!EV46</f>
        <v>Reducir</v>
      </c>
      <c r="Z44" s="144" t="str">
        <f>'[1]CM ANTERIOR'!BT46</f>
        <v>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v>
      </c>
      <c r="AA44" s="145" t="str">
        <f>'[1]CM ANTERIOR'!CO46</f>
        <v>Acta de comité aprobando los protocolos</v>
      </c>
      <c r="AB44" s="145" t="str">
        <f>'[1]CM ANTERIOR'!CP46</f>
        <v>Comité Institucional de Gestión y Desempeño con apoyo de la Oficina Asesora de Planeación, el Oficial de seguridad y coordinadores de los grupos de tecnología</v>
      </c>
      <c r="AC44" s="145" t="str">
        <f>'[1]CM ANTERIOR'!CQ46</f>
        <v>4° trimestre de 2020</v>
      </c>
      <c r="AD44" s="145" t="str">
        <f>'[1]CM ANTERIOR'!CR46</f>
        <v>Porcentaje de protocolos diseñados</v>
      </c>
      <c r="AE44" s="148" t="str">
        <f>'[1]CM ANTERIOR'!CS46</f>
        <v>N° de protocolos diseñados / N° de protocolos por diseñar</v>
      </c>
      <c r="AF44" s="143" t="str">
        <f>'[1]CM ANTERIOR'!CT46</f>
        <v>Actualizar la política de seguridad de la información (general) en concordancia con los nuevos protocolos
Se hará anualmente seguimiento a la vigencia de la política y si se detecta oportunidades de mejora, se procede a actualizar</v>
      </c>
      <c r="AG44" s="145" t="str">
        <f>'[1]CM ANTERIOR'!DO46</f>
        <v xml:space="preserve">Borrador propuesta.
Acta de comité aprobando la actualización de la política </v>
      </c>
      <c r="AH44" s="145" t="str">
        <f>'[1]CM ANTERIOR'!DP46</f>
        <v>Comité Institucional de Gestión y Desempeño  con apoyo de la Oficina Asesora de Planeación, el Oficial de seguridad y coordinadores de los grupos de tecnología</v>
      </c>
      <c r="AI44" s="145" t="str">
        <f>'[1]CM ANTERIOR'!DQ46</f>
        <v>4° trimestre de 2020 (20%)
1° y 2° trimestre de 2021
(80%)</v>
      </c>
      <c r="AJ44" s="145" t="str">
        <f>'[1]CM ANTERIOR'!DR46</f>
        <v>Porcentaje de actualización de la política de seguridad de la información</v>
      </c>
      <c r="AK44" s="148" t="str">
        <f>'[1]CM ANTERIOR'!DS46</f>
        <v># de protocolos incluidos en la política / # de protocolos a incluir</v>
      </c>
      <c r="AL44" s="144" t="str">
        <f>'[1]CM ANTERIOR'!DT46</f>
        <v>No Aplica</v>
      </c>
      <c r="AM44" s="145" t="str" cm="1">
        <f t="array" ref="AM44">'[1]CM ANTERIOR'!EO46:EO46</f>
        <v>No Aplica</v>
      </c>
      <c r="AN44" s="145" t="str" cm="1">
        <f t="array" ref="AN44">'[1]CM ANTERIOR'!EP46:EP46</f>
        <v>No Aplica</v>
      </c>
      <c r="AO44" s="145" t="str" cm="1">
        <f t="array" ref="AO44">'[1]CM ANTERIOR'!EQ46:EQ46</f>
        <v>No Aplica</v>
      </c>
      <c r="AP44" s="148" t="str" cm="1">
        <f t="array" ref="AP44">'[1]CM ANTERIOR'!ER46:ER46</f>
        <v>No Aplica</v>
      </c>
      <c r="AQ44" s="148" t="str" cm="1">
        <f t="array" ref="AQ44">'[1]CM ANTERIOR'!ES46:ES46</f>
        <v>No Aplica</v>
      </c>
    </row>
    <row r="45" spans="1:43" ht="114.75" hidden="1" x14ac:dyDescent="0.25">
      <c r="A45" s="143">
        <f>'[1]CM ANTERIOR'!A47</f>
        <v>0</v>
      </c>
      <c r="B45" s="143">
        <f>'[1]CM ANTERIOR'!B47</f>
        <v>0</v>
      </c>
      <c r="C45" s="143">
        <f>'[1]CM ANTERIOR'!C47</f>
        <v>0</v>
      </c>
      <c r="D45" s="143">
        <f>'[1]CM ANTERIOR'!D47</f>
        <v>0</v>
      </c>
      <c r="E45" s="143">
        <f>'[1]CM ANTERIOR'!E47</f>
        <v>0</v>
      </c>
      <c r="F45" s="143">
        <f>'[1]CM ANTERIOR'!F47</f>
        <v>0</v>
      </c>
      <c r="G45" s="143">
        <f>'[1]CM ANTERIOR'!G47</f>
        <v>0</v>
      </c>
      <c r="H45" s="143">
        <f>'[1]CM ANTERIOR'!H47</f>
        <v>0</v>
      </c>
      <c r="I45" s="143">
        <f>'[1]CM ANTERIOR'!I47</f>
        <v>0</v>
      </c>
      <c r="J45" s="143">
        <f>'[1]CM ANTERIOR'!J47</f>
        <v>0</v>
      </c>
      <c r="K45" s="143">
        <f>'[1]CM ANTERIOR'!K47</f>
        <v>0</v>
      </c>
      <c r="L45" s="143" t="str">
        <f>'[1]CM ANTERIOR'!L47</f>
        <v>GESTION DE TECNOLOGIAS DE LA INFORMACION Y COMUNICACIONES</v>
      </c>
      <c r="M45" s="144" t="str">
        <f>'[1]CM ANTERIOR'!M47</f>
        <v>R30</v>
      </c>
      <c r="N45" s="145" t="str">
        <f>'[1]CM ANTERIOR'!U47</f>
        <v>Baja capacidad de prevención, detección y respuesta de recuperación de las capacidades de Tecnologías de la Información y las Telecomunicaciones - TIC, cuando se presenta una interrupción o falla en los servicios - Plan de recuperación de desastres</v>
      </c>
      <c r="O45" s="146" t="str">
        <f>'[1]CM ANTERIOR'!V47</f>
        <v>Borrador</v>
      </c>
      <c r="P45" s="146" t="str">
        <f>'[1]CM ANTERIOR'!AA47</f>
        <v>Riesgo Gestión Proceso</v>
      </c>
      <c r="Q45" s="146" t="str">
        <f>'[1]CM ANTERIOR'!AB47</f>
        <v>Operativos</v>
      </c>
      <c r="R45" s="145" t="str">
        <f>'[1]CM ANTERIOR'!BI47</f>
        <v>Ausencia de políticas, objetivos, procesos y procedimientos, pertinentes que le permitan a la Entidad, la preparación de las TIC para la continuidad del negocio (IRBC)</v>
      </c>
      <c r="S45" s="145">
        <f>'[1]CM ANTERIOR'!EW47</f>
        <v>0</v>
      </c>
      <c r="T45" s="146">
        <f>'[1]CM ANTERIOR'!EX47</f>
        <v>0</v>
      </c>
      <c r="U45" s="145">
        <f>'[1]CM ANTERIOR'!EY47</f>
        <v>0</v>
      </c>
      <c r="V45" s="146">
        <f>'[1]CM ANTERIOR'!EZ47</f>
        <v>0</v>
      </c>
      <c r="W45" s="145">
        <f>'[1]CM ANTERIOR'!FA47</f>
        <v>0</v>
      </c>
      <c r="X45" s="146">
        <f>'[1]CM ANTERIOR'!FB47</f>
        <v>0</v>
      </c>
      <c r="Y45" s="147">
        <f>'[1]CM ANTERIOR'!EV47</f>
        <v>0</v>
      </c>
      <c r="Z45" s="144">
        <f>'[1]CM ANTERIOR'!BT47</f>
        <v>0</v>
      </c>
      <c r="AA45" s="145">
        <f>'[1]CM ANTERIOR'!CO47</f>
        <v>0</v>
      </c>
      <c r="AB45" s="145">
        <f>'[1]CM ANTERIOR'!CP47</f>
        <v>0</v>
      </c>
      <c r="AC45" s="145">
        <f>'[1]CM ANTERIOR'!CQ47</f>
        <v>0</v>
      </c>
      <c r="AD45" s="145">
        <f>'[1]CM ANTERIOR'!CR47</f>
        <v>0</v>
      </c>
      <c r="AE45" s="148">
        <f>'[1]CM ANTERIOR'!CS47</f>
        <v>0</v>
      </c>
      <c r="AF45" s="143">
        <f>'[1]CM ANTERIOR'!CT47</f>
        <v>0</v>
      </c>
      <c r="AG45" s="145">
        <f>'[1]CM ANTERIOR'!DO47</f>
        <v>0</v>
      </c>
      <c r="AH45" s="145">
        <f>'[1]CM ANTERIOR'!DP47</f>
        <v>0</v>
      </c>
      <c r="AI45" s="145">
        <f>'[1]CM ANTERIOR'!DQ47</f>
        <v>0</v>
      </c>
      <c r="AJ45" s="145">
        <f>'[1]CM ANTERIOR'!DR47</f>
        <v>0</v>
      </c>
      <c r="AK45" s="148">
        <f>'[1]CM ANTERIOR'!DS47</f>
        <v>0</v>
      </c>
      <c r="AL45" s="144">
        <f>'[1]CM ANTERIOR'!DT47</f>
        <v>0</v>
      </c>
      <c r="AM45" s="145" cm="1">
        <f t="array" ref="AM45">'[1]CM ANTERIOR'!EO47:EO47</f>
        <v>0</v>
      </c>
      <c r="AN45" s="145" cm="1">
        <f t="array" ref="AN45">'[1]CM ANTERIOR'!EP47:EP47</f>
        <v>0</v>
      </c>
      <c r="AO45" s="145" cm="1">
        <f t="array" ref="AO45">'[1]CM ANTERIOR'!EQ47:EQ47</f>
        <v>0</v>
      </c>
      <c r="AP45" s="148" cm="1">
        <f t="array" ref="AP45">'[1]CM ANTERIOR'!ER47:ER47</f>
        <v>0</v>
      </c>
      <c r="AQ45" s="148" cm="1">
        <f t="array" ref="AQ45">'[1]CM ANTERIOR'!ES47:ES47</f>
        <v>0</v>
      </c>
    </row>
    <row r="46" spans="1:43" ht="114.75" x14ac:dyDescent="0.25">
      <c r="A46" s="143">
        <f>'[1]CM ANTERIOR'!A48</f>
        <v>0</v>
      </c>
      <c r="B46" s="143">
        <f>'[1]CM ANTERIOR'!B48</f>
        <v>0</v>
      </c>
      <c r="C46" s="143">
        <f>'[1]CM ANTERIOR'!C48</f>
        <v>0</v>
      </c>
      <c r="D46" s="143">
        <f>'[1]CM ANTERIOR'!D48</f>
        <v>0</v>
      </c>
      <c r="E46" s="143">
        <f>'[1]CM ANTERIOR'!E48</f>
        <v>0</v>
      </c>
      <c r="F46" s="143">
        <f>'[1]CM ANTERIOR'!F48</f>
        <v>0</v>
      </c>
      <c r="G46" s="143">
        <f>'[1]CM ANTERIOR'!G48</f>
        <v>0</v>
      </c>
      <c r="H46" s="143">
        <f>'[1]CM ANTERIOR'!H48</f>
        <v>0</v>
      </c>
      <c r="I46" s="143">
        <f>'[1]CM ANTERIOR'!I48</f>
        <v>0</v>
      </c>
      <c r="J46" s="143">
        <f>'[1]CM ANTERIOR'!J48</f>
        <v>0</v>
      </c>
      <c r="K46" s="143">
        <f>'[1]CM ANTERIOR'!K48</f>
        <v>0</v>
      </c>
      <c r="L46" s="143" t="str">
        <f>'[1]CM ANTERIOR'!L48</f>
        <v>GESTIÓN CONTRACTUAL</v>
      </c>
      <c r="M46" s="144" t="str">
        <f>'[1]CM ANTERIOR'!M48</f>
        <v>R31</v>
      </c>
      <c r="N46" s="145" t="str">
        <f>'[1]CM ANTERIOR'!U48</f>
        <v>Exceder el Plazo Legal permitido para realizar la Liquidación de Contratos</v>
      </c>
      <c r="O46" s="146" t="str">
        <f>'[1]CM ANTERIOR'!V48</f>
        <v>Si</v>
      </c>
      <c r="P46" s="146" t="str">
        <f>'[1]CM ANTERIOR'!AA48</f>
        <v>Riesgo Gestión Proceso</v>
      </c>
      <c r="Q46" s="146" t="str">
        <f>'[1]CM ANTERIOR'!AB48</f>
        <v>Operativos</v>
      </c>
      <c r="R46" s="145" t="str">
        <f>'[1]CM ANTERIOR'!BI48</f>
        <v>Los documentos exigidos en el manual de contratación llegan incompleta</v>
      </c>
      <c r="S46" s="145">
        <f>'[1]CM ANTERIOR'!EW48</f>
        <v>2</v>
      </c>
      <c r="T46" s="146" t="str">
        <f>'[1]CM ANTERIOR'!EX48</f>
        <v>Improbable</v>
      </c>
      <c r="U46" s="145">
        <f>'[1]CM ANTERIOR'!EY48</f>
        <v>5</v>
      </c>
      <c r="V46" s="146" t="str">
        <f>'[1]CM ANTERIOR'!EZ48</f>
        <v>Catastrófico</v>
      </c>
      <c r="W46" s="145">
        <f>'[1]CM ANTERIOR'!FA48</f>
        <v>10</v>
      </c>
      <c r="X46" s="146" t="str">
        <f>'[1]CM ANTERIOR'!FB48</f>
        <v>Extremo</v>
      </c>
      <c r="Y46" s="147" t="str">
        <f>'[1]CM ANTERIOR'!EV48</f>
        <v>Reducir</v>
      </c>
      <c r="Z46" s="144" t="str">
        <f>'[1]CM ANTERIOR'!BT48</f>
        <v>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v>
      </c>
      <c r="AA46" s="145" t="str">
        <f>'[1]CM ANTERIOR'!CO48</f>
        <v>Memorando</v>
      </c>
      <c r="AB46" s="145" t="str">
        <f>'[1]CM ANTERIOR'!CP48</f>
        <v>Directora de Contratación con apoyo del coordinador del grupo de liquidaciones y el equipo de trabajo</v>
      </c>
      <c r="AC46" s="145" t="str">
        <f>'[1]CM ANTERIOR'!CQ48</f>
        <v>3° y 4° trimestre de 2020</v>
      </c>
      <c r="AD46" s="145" t="str">
        <f>'[1]CM ANTERIOR'!CR48</f>
        <v>Liquidaciones realizadas en el mes</v>
      </c>
      <c r="AE46" s="148" t="str">
        <f>'[1]CM ANTERIOR'!CS48</f>
        <v>Número de liquidaciones realizadas en el mes</v>
      </c>
      <c r="AF46" s="143" t="str">
        <f>'[1]CM ANTERIOR'!CT48</f>
        <v>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v>
      </c>
      <c r="AG46" s="145" t="str">
        <f>'[1]CM ANTERIOR'!DO48</f>
        <v>Memorandos, correos electrónicos y actas de comité de liquidación</v>
      </c>
      <c r="AH46" s="145" t="str">
        <f>'[1]CM ANTERIOR'!DP48</f>
        <v>Directora de Contratación con apoyo del coordinador del grupo de liquidaciones y el equipo de trabajo</v>
      </c>
      <c r="AI46" s="145" t="str">
        <f>'[1]CM ANTERIOR'!DQ48</f>
        <v>3° y 4° trimestre de 2020</v>
      </c>
      <c r="AJ46" s="145" t="str">
        <f>'[1]CM ANTERIOR'!DR48</f>
        <v>Liquidaciones realizadas en el mes</v>
      </c>
      <c r="AK46" s="148" t="str">
        <f>'[1]CM ANTERIOR'!DS48</f>
        <v>Número de liquidaciones realizadas en el mes</v>
      </c>
      <c r="AL46" s="144" t="str">
        <f>'[1]CM ANTERIOR'!DT48</f>
        <v>No Aplica</v>
      </c>
      <c r="AM46" s="145" t="str" cm="1">
        <f t="array" ref="AM46">'[1]CM ANTERIOR'!EO48:EO48</f>
        <v>No Aplica</v>
      </c>
      <c r="AN46" s="145" t="str" cm="1">
        <f t="array" ref="AN46">'[1]CM ANTERIOR'!EP48:EP48</f>
        <v>No Aplica</v>
      </c>
      <c r="AO46" s="145" t="str" cm="1">
        <f t="array" ref="AO46">'[1]CM ANTERIOR'!EQ48:EQ48</f>
        <v>No Aplica</v>
      </c>
      <c r="AP46" s="148" t="str" cm="1">
        <f t="array" ref="AP46">'[1]CM ANTERIOR'!ER48:ER48</f>
        <v>No Aplica</v>
      </c>
      <c r="AQ46" s="148" t="str" cm="1">
        <f t="array" ref="AQ46">'[1]CM ANTERIOR'!ES48:ES48</f>
        <v>No Aplica</v>
      </c>
    </row>
    <row r="47" spans="1:43" ht="114.75" x14ac:dyDescent="0.25">
      <c r="A47" s="143">
        <f>'[1]CM ANTERIOR'!A49</f>
        <v>0</v>
      </c>
      <c r="B47" s="143">
        <f>'[1]CM ANTERIOR'!B49</f>
        <v>0</v>
      </c>
      <c r="C47" s="143">
        <f>'[1]CM ANTERIOR'!C49</f>
        <v>0</v>
      </c>
      <c r="D47" s="143">
        <f>'[1]CM ANTERIOR'!D49</f>
        <v>0</v>
      </c>
      <c r="E47" s="143">
        <f>'[1]CM ANTERIOR'!E49</f>
        <v>0</v>
      </c>
      <c r="F47" s="143">
        <f>'[1]CM ANTERIOR'!F49</f>
        <v>0</v>
      </c>
      <c r="G47" s="143">
        <f>'[1]CM ANTERIOR'!G49</f>
        <v>0</v>
      </c>
      <c r="H47" s="143">
        <f>'[1]CM ANTERIOR'!H49</f>
        <v>0</v>
      </c>
      <c r="I47" s="143">
        <f>'[1]CM ANTERIOR'!I49</f>
        <v>0</v>
      </c>
      <c r="J47" s="143">
        <f>'[1]CM ANTERIOR'!J49</f>
        <v>0</v>
      </c>
      <c r="K47" s="143">
        <f>'[1]CM ANTERIOR'!K49</f>
        <v>0</v>
      </c>
      <c r="L47" s="143" t="str">
        <f>'[1]CM ANTERIOR'!L49</f>
        <v>GESTIÓN CONTRACTUAL</v>
      </c>
      <c r="M47" s="144" t="str">
        <f>'[1]CM ANTERIOR'!M49</f>
        <v>R32</v>
      </c>
      <c r="N47" s="145" t="str">
        <f>'[1]CM ANTERIOR'!U49</f>
        <v>Generación considerable de adendas para la corrección de pliegos definitivos</v>
      </c>
      <c r="O47" s="146" t="str">
        <f>'[1]CM ANTERIOR'!V49</f>
        <v>Si</v>
      </c>
      <c r="P47" s="146" t="str">
        <f>'[1]CM ANTERIOR'!AA49</f>
        <v>Riesgo Gestión Proceso</v>
      </c>
      <c r="Q47" s="146" t="str">
        <f>'[1]CM ANTERIOR'!AB49</f>
        <v>Operativos</v>
      </c>
      <c r="R47" s="145" t="str">
        <f>'[1]CM ANTERIOR'!BI49</f>
        <v>Deficiencia en la calidad y estructuración del contenido de los documentos precontractuales</v>
      </c>
      <c r="S47" s="145">
        <f>'[1]CM ANTERIOR'!EW49</f>
        <v>1</v>
      </c>
      <c r="T47" s="146" t="str">
        <f>'[1]CM ANTERIOR'!EX49</f>
        <v>Rara Vez</v>
      </c>
      <c r="U47" s="145">
        <f>'[1]CM ANTERIOR'!EY49</f>
        <v>3</v>
      </c>
      <c r="V47" s="146" t="str">
        <f>'[1]CM ANTERIOR'!EZ49</f>
        <v>Moderado</v>
      </c>
      <c r="W47" s="145">
        <f>'[1]CM ANTERIOR'!FA49</f>
        <v>3</v>
      </c>
      <c r="X47" s="146" t="str">
        <f>'[1]CM ANTERIOR'!FB49</f>
        <v>Moderado</v>
      </c>
      <c r="Y47" s="147" t="str">
        <f>'[1]CM ANTERIOR'!EV49</f>
        <v>Reducir</v>
      </c>
      <c r="Z47" s="144" t="str">
        <f>'[1]CM ANTERIOR'!BT49</f>
        <v xml:space="preserve"> Revisar la calidad del contenido y prevenir oportunamente falencias en su estructuración. 
Observaciones deben ser socializadas, analizadas y respondidas dentro de las normas previstas</v>
      </c>
      <c r="AA47" s="145" t="str">
        <f>'[1]CM ANTERIOR'!CO49</f>
        <v xml:space="preserve">Documentos precontractuales originados en la dependencia ejecutora. </v>
      </c>
      <c r="AB47" s="145" t="str">
        <f>'[1]CM ANTERIOR'!CP49</f>
        <v>Gestor del Proyecto en los aspectos Técnicos y Profesional Líder del proceso de Contratación con apoyo del coordinador de grupo precontractual</v>
      </c>
      <c r="AC47" s="145" t="str">
        <f>'[1]CM ANTERIOR'!CQ49</f>
        <v>4° trimestre de 2020</v>
      </c>
      <c r="AD47" s="145" t="str">
        <f>'[1]CM ANTERIOR'!CR49</f>
        <v>Número de procesos de contratación con más de tres (3) adendas</v>
      </c>
      <c r="AE47" s="148" t="str">
        <f>'[1]CM ANTERIOR'!CS49</f>
        <v>Número de procesos de contratación con más de tres (3) adendas/ No de procesos de contratación</v>
      </c>
      <c r="AF47" s="143" t="str">
        <f>'[1]CM ANTERIOR'!CT49</f>
        <v>No Aplica</v>
      </c>
      <c r="AG47" s="145" t="str">
        <f>'[1]CM ANTERIOR'!DO49</f>
        <v>No Aplica</v>
      </c>
      <c r="AH47" s="145" t="str">
        <f>'[1]CM ANTERIOR'!DP49</f>
        <v>No Aplica</v>
      </c>
      <c r="AI47" s="145" t="str">
        <f>'[1]CM ANTERIOR'!DQ49</f>
        <v>No Aplica</v>
      </c>
      <c r="AJ47" s="145" t="str">
        <f>'[1]CM ANTERIOR'!DR49</f>
        <v>No Aplica</v>
      </c>
      <c r="AK47" s="148" t="str">
        <f>'[1]CM ANTERIOR'!DS49</f>
        <v>No Aplica</v>
      </c>
      <c r="AL47" s="144" t="str">
        <f>'[1]CM ANTERIOR'!DT49</f>
        <v>No Aplica</v>
      </c>
      <c r="AM47" s="145" t="str" cm="1">
        <f t="array" ref="AM47">'[1]CM ANTERIOR'!EO49:EO49</f>
        <v>No Aplica</v>
      </c>
      <c r="AN47" s="145" t="str" cm="1">
        <f t="array" ref="AN47">'[1]CM ANTERIOR'!EP49:EP49</f>
        <v>No Aplica</v>
      </c>
      <c r="AO47" s="145" t="str" cm="1">
        <f t="array" ref="AO47">'[1]CM ANTERIOR'!EQ49:EQ49</f>
        <v>No Aplica</v>
      </c>
      <c r="AP47" s="148" t="str" cm="1">
        <f t="array" ref="AP47">'[1]CM ANTERIOR'!ER49:ER49</f>
        <v>No Aplica</v>
      </c>
      <c r="AQ47" s="148" t="str" cm="1">
        <f t="array" ref="AQ47">'[1]CM ANTERIOR'!ES49:ES49</f>
        <v>No Aplica</v>
      </c>
    </row>
    <row r="48" spans="1:43" ht="114.75" x14ac:dyDescent="0.25">
      <c r="A48" s="143">
        <f>'[1]CM ANTERIOR'!A50</f>
        <v>0</v>
      </c>
      <c r="B48" s="143">
        <f>'[1]CM ANTERIOR'!B50</f>
        <v>0</v>
      </c>
      <c r="C48" s="143">
        <f>'[1]CM ANTERIOR'!C50</f>
        <v>0</v>
      </c>
      <c r="D48" s="143">
        <f>'[1]CM ANTERIOR'!D50</f>
        <v>0</v>
      </c>
      <c r="E48" s="143">
        <f>'[1]CM ANTERIOR'!E50</f>
        <v>0</v>
      </c>
      <c r="F48" s="143">
        <f>'[1]CM ANTERIOR'!F50</f>
        <v>0</v>
      </c>
      <c r="G48" s="143">
        <f>'[1]CM ANTERIOR'!G50</f>
        <v>0</v>
      </c>
      <c r="H48" s="143">
        <f>'[1]CM ANTERIOR'!H50</f>
        <v>0</v>
      </c>
      <c r="I48" s="143">
        <f>'[1]CM ANTERIOR'!I50</f>
        <v>0</v>
      </c>
      <c r="J48" s="143">
        <f>'[1]CM ANTERIOR'!J50</f>
        <v>0</v>
      </c>
      <c r="K48" s="143">
        <f>'[1]CM ANTERIOR'!K50</f>
        <v>0</v>
      </c>
      <c r="L48" s="143" t="str">
        <f>'[1]CM ANTERIOR'!L50</f>
        <v>GESTIÓN CONTRACTUAL</v>
      </c>
      <c r="M48" s="144" t="str">
        <f>'[1]CM ANTERIOR'!M50</f>
        <v>R33</v>
      </c>
      <c r="N48" s="145" t="str">
        <f>'[1]CM ANTERIOR'!U50</f>
        <v>Demora en la adjudicación de un proceso</v>
      </c>
      <c r="O48" s="146" t="str">
        <f>'[1]CM ANTERIOR'!V50</f>
        <v>Si</v>
      </c>
      <c r="P48" s="146" t="str">
        <f>'[1]CM ANTERIOR'!AA50</f>
        <v>Riesgo Gestión Proceso</v>
      </c>
      <c r="Q48" s="146" t="str">
        <f>'[1]CM ANTERIOR'!AB50</f>
        <v>Operativos</v>
      </c>
      <c r="R48" s="145" t="str">
        <f>'[1]CM ANTERIOR'!BI50</f>
        <v>Dificultades en el proceso de evaluación de ofertas</v>
      </c>
      <c r="S48" s="145">
        <f>'[1]CM ANTERIOR'!EW50</f>
        <v>1</v>
      </c>
      <c r="T48" s="146" t="str">
        <f>'[1]CM ANTERIOR'!EX50</f>
        <v>Rara Vez</v>
      </c>
      <c r="U48" s="145">
        <f>'[1]CM ANTERIOR'!EY50</f>
        <v>5</v>
      </c>
      <c r="V48" s="146" t="str">
        <f>'[1]CM ANTERIOR'!EZ50</f>
        <v>Catastrófico</v>
      </c>
      <c r="W48" s="145">
        <f>'[1]CM ANTERIOR'!FA50</f>
        <v>5</v>
      </c>
      <c r="X48" s="146" t="str">
        <f>'[1]CM ANTERIOR'!FB50</f>
        <v>Extremo</v>
      </c>
      <c r="Y48" s="147" t="str">
        <f>'[1]CM ANTERIOR'!EV50</f>
        <v>Reducir</v>
      </c>
      <c r="Z48" s="144" t="str">
        <f>'[1]CM ANTERIOR'!BT50</f>
        <v>Prevenir dificultades en el proceso de evaluación de ofertas teniendo en cuenta los esquemas previstos de evaluación (Matrices, requisitos habilitantes).
Se responden oportunamente todas las observaciones allegadas.</v>
      </c>
      <c r="AA48" s="145" t="str">
        <f>'[1]CM ANTERIOR'!CO50</f>
        <v>Matrices, requisitos habilitantes
Respuestas a las observaciones en el Secop II</v>
      </c>
      <c r="AB48" s="145" t="str">
        <f>'[1]CM ANTERIOR'!CP50</f>
        <v>Abogado Líder del Proceso con apoyo del Coordinador Precontractual</v>
      </c>
      <c r="AC48" s="145" t="str">
        <f>'[1]CM ANTERIOR'!CQ50</f>
        <v>4° Trimestre de 2020</v>
      </c>
      <c r="AD48" s="145" t="str">
        <f>'[1]CM ANTERIOR'!CR50</f>
        <v>Promedio días adjudicación.</v>
      </c>
      <c r="AE48" s="148" t="str">
        <f>'[1]CM ANTERIOR'!CS50</f>
        <v>Promedio de duración en días desde la apertura del proceso hasta su adjudicación.</v>
      </c>
      <c r="AF48" s="143" t="str">
        <f>'[1]CM ANTERIOR'!CT50</f>
        <v>No Aplica</v>
      </c>
      <c r="AG48" s="145" t="str">
        <f>'[1]CM ANTERIOR'!DO50</f>
        <v>No Aplica</v>
      </c>
      <c r="AH48" s="145" t="str">
        <f>'[1]CM ANTERIOR'!DP50</f>
        <v>No Aplica</v>
      </c>
      <c r="AI48" s="145" t="str">
        <f>'[1]CM ANTERIOR'!DQ50</f>
        <v>No Aplica</v>
      </c>
      <c r="AJ48" s="145" t="str">
        <f>'[1]CM ANTERIOR'!DR50</f>
        <v>No Aplica</v>
      </c>
      <c r="AK48" s="148" t="str">
        <f>'[1]CM ANTERIOR'!DS50</f>
        <v>No Aplica</v>
      </c>
      <c r="AL48" s="144" t="str">
        <f>'[1]CM ANTERIOR'!DT50</f>
        <v>No Aplica</v>
      </c>
      <c r="AM48" s="145" t="str" cm="1">
        <f t="array" ref="AM48">'[1]CM ANTERIOR'!EO50:EO50</f>
        <v>No Aplica</v>
      </c>
      <c r="AN48" s="145" t="str" cm="1">
        <f t="array" ref="AN48">'[1]CM ANTERIOR'!EP50:EP50</f>
        <v>No Aplica</v>
      </c>
      <c r="AO48" s="145" t="str" cm="1">
        <f t="array" ref="AO48">'[1]CM ANTERIOR'!EQ50:EQ50</f>
        <v>No Aplica</v>
      </c>
      <c r="AP48" s="148" t="str" cm="1">
        <f t="array" ref="AP48">'[1]CM ANTERIOR'!ER50:ER50</f>
        <v>No Aplica</v>
      </c>
      <c r="AQ48" s="148" t="str" cm="1">
        <f t="array" ref="AQ48">'[1]CM ANTERIOR'!ES50:ES50</f>
        <v>No Aplica</v>
      </c>
    </row>
    <row r="49" spans="1:43" ht="165" hidden="1" x14ac:dyDescent="0.25">
      <c r="A49" s="143" t="str">
        <f>'[1]CM ANTERIOR'!A51</f>
        <v>x</v>
      </c>
      <c r="B49" s="143">
        <f>'[1]CM ANTERIOR'!B51</f>
        <v>0</v>
      </c>
      <c r="C49" s="143">
        <f>'[1]CM ANTERIOR'!C51</f>
        <v>0</v>
      </c>
      <c r="D49" s="143">
        <f>'[1]CM ANTERIOR'!D51</f>
        <v>0</v>
      </c>
      <c r="E49" s="143">
        <f>'[1]CM ANTERIOR'!E51</f>
        <v>0</v>
      </c>
      <c r="F49" s="143">
        <f>'[1]CM ANTERIOR'!F51</f>
        <v>0</v>
      </c>
      <c r="G49" s="143">
        <f>'[1]CM ANTERIOR'!G51</f>
        <v>0</v>
      </c>
      <c r="H49" s="143">
        <f>'[1]CM ANTERIOR'!H51</f>
        <v>0</v>
      </c>
      <c r="I49" s="143">
        <f>'[1]CM ANTERIOR'!I51</f>
        <v>0</v>
      </c>
      <c r="J49" s="143">
        <f>'[1]CM ANTERIOR'!J51</f>
        <v>0</v>
      </c>
      <c r="K49" s="143">
        <f>'[1]CM ANTERIOR'!K51</f>
        <v>0</v>
      </c>
      <c r="L49" s="143" t="str">
        <f>'[1]CM ANTERIOR'!L51</f>
        <v>GESTIÓN CONTRACTUAL</v>
      </c>
      <c r="M49" s="144" t="str">
        <f>'[1]CM ANTERIOR'!M51</f>
        <v>R34</v>
      </c>
      <c r="N49" s="145" t="str">
        <f>'[1]CM ANTERIOR'!U51</f>
        <v>Acuerdo secreto e ilícito entre proponentes para distorsionar su propuesta económica de manera voluntaria con el fin de aumentar de uno o varios de ellos las oportunidades de ser beneficiados con la adjudicación respectiva</v>
      </c>
      <c r="O49" s="146" t="str">
        <f>'[1]CM ANTERIOR'!V51</f>
        <v>Borrador</v>
      </c>
      <c r="P49" s="146" t="str">
        <f>'[1]CM ANTERIOR'!AA51</f>
        <v>Riesgo Corrupción</v>
      </c>
      <c r="Q49" s="146" t="str">
        <f>'[1]CM ANTERIOR'!AB51</f>
        <v>Corrupción</v>
      </c>
      <c r="R49" s="145" t="str">
        <f>'[1]CM ANTERIOR'!BI51</f>
        <v>Interés por parte de los proponentes de asegurar la obtención muy probable de un contrato el cual se va rotando entre sus miembros</v>
      </c>
      <c r="S49" s="145">
        <f>'[1]CM ANTERIOR'!EW51</f>
        <v>1</v>
      </c>
      <c r="T49" s="146">
        <f>'[1]CM ANTERIOR'!EX51</f>
        <v>0</v>
      </c>
      <c r="U49" s="145">
        <f>'[1]CM ANTERIOR'!EY51</f>
        <v>1</v>
      </c>
      <c r="V49" s="146">
        <f>'[1]CM ANTERIOR'!EZ51</f>
        <v>0</v>
      </c>
      <c r="W49" s="145">
        <f>'[1]CM ANTERIOR'!FA51</f>
        <v>1</v>
      </c>
      <c r="X49" s="146">
        <f>'[1]CM ANTERIOR'!FB51</f>
        <v>0</v>
      </c>
      <c r="Y49" s="147">
        <f>'[1]CM ANTERIOR'!EV51</f>
        <v>0</v>
      </c>
      <c r="Z49" s="144" t="str">
        <f>'[1]CM ANTERIOR'!BT51</f>
        <v>La Oficina Asesora de Planeación sugiere revisar el protocolo que se activa en caso de detectar “conductas o comportamientos colusorios ” y preciarlo en el criterio “¿Qué pasa con las
observaciones o
Desviaciones?”. Así como donde quedará la evidencia del control
Detectar conductas o comportamientos colusorios mediante el análisis semestral de la participación de los proponentes a los procesos de invias.
 En evento de detectar conductas o comportamientos colusorios xxxxxxxxxxxxxxx</v>
      </c>
      <c r="AA49" s="145">
        <f>'[1]CM ANTERIOR'!CO51</f>
        <v>0</v>
      </c>
      <c r="AB49" s="145">
        <f>'[1]CM ANTERIOR'!CP51</f>
        <v>0</v>
      </c>
      <c r="AC49" s="145">
        <f>'[1]CM ANTERIOR'!CQ51</f>
        <v>0</v>
      </c>
      <c r="AD49" s="145">
        <f>'[1]CM ANTERIOR'!CR51</f>
        <v>0</v>
      </c>
      <c r="AE49" s="148">
        <f>'[1]CM ANTERIOR'!CS51</f>
        <v>0</v>
      </c>
      <c r="AF49" s="143">
        <f>'[1]CM ANTERIOR'!CT51</f>
        <v>0</v>
      </c>
      <c r="AG49" s="145">
        <f>'[1]CM ANTERIOR'!DO51</f>
        <v>0</v>
      </c>
      <c r="AH49" s="145">
        <f>'[1]CM ANTERIOR'!DP51</f>
        <v>0</v>
      </c>
      <c r="AI49" s="145">
        <f>'[1]CM ANTERIOR'!DQ51</f>
        <v>0</v>
      </c>
      <c r="AJ49" s="145">
        <f>'[1]CM ANTERIOR'!DR51</f>
        <v>0</v>
      </c>
      <c r="AK49" s="148">
        <f>'[1]CM ANTERIOR'!DS51</f>
        <v>0</v>
      </c>
      <c r="AL49" s="144">
        <f>'[1]CM ANTERIOR'!DT51</f>
        <v>0</v>
      </c>
      <c r="AM49" s="145" cm="1">
        <f t="array" ref="AM49">'[1]CM ANTERIOR'!EO51:EO51</f>
        <v>0</v>
      </c>
      <c r="AN49" s="145" cm="1">
        <f t="array" ref="AN49">'[1]CM ANTERIOR'!EP51:EP51</f>
        <v>0</v>
      </c>
      <c r="AO49" s="145" cm="1">
        <f t="array" ref="AO49">'[1]CM ANTERIOR'!EQ51:EQ51</f>
        <v>0</v>
      </c>
      <c r="AP49" s="148" cm="1">
        <f t="array" ref="AP49">'[1]CM ANTERIOR'!ER51:ER51</f>
        <v>0</v>
      </c>
      <c r="AQ49" s="151">
        <f>'[1]CM ANTERIOR'!ES108</f>
        <v>0</v>
      </c>
    </row>
    <row r="50" spans="1:43" ht="120" x14ac:dyDescent="0.25">
      <c r="A50" s="143">
        <f>'[1]CM ANTERIOR'!A52</f>
        <v>0</v>
      </c>
      <c r="B50" s="143">
        <f>'[1]CM ANTERIOR'!B52</f>
        <v>0</v>
      </c>
      <c r="C50" s="143">
        <f>'[1]CM ANTERIOR'!C52</f>
        <v>0</v>
      </c>
      <c r="D50" s="143">
        <f>'[1]CM ANTERIOR'!D52</f>
        <v>0</v>
      </c>
      <c r="E50" s="143">
        <f>'[1]CM ANTERIOR'!E52</f>
        <v>0</v>
      </c>
      <c r="F50" s="143">
        <f>'[1]CM ANTERIOR'!F52</f>
        <v>0</v>
      </c>
      <c r="G50" s="143">
        <f>'[1]CM ANTERIOR'!G52</f>
        <v>0</v>
      </c>
      <c r="H50" s="143">
        <f>'[1]CM ANTERIOR'!H52</f>
        <v>0</v>
      </c>
      <c r="I50" s="143">
        <f>'[1]CM ANTERIOR'!I52</f>
        <v>0</v>
      </c>
      <c r="J50" s="143">
        <f>'[1]CM ANTERIOR'!J52</f>
        <v>0</v>
      </c>
      <c r="K50" s="143">
        <f>'[1]CM ANTERIOR'!K52</f>
        <v>0</v>
      </c>
      <c r="L50" s="159" t="str">
        <f>'[1]CM ANTERIOR'!L52</f>
        <v>ADMINSTRACIÓN DE BIENES Y SERVICIOS</v>
      </c>
      <c r="M50" s="144" t="str">
        <f>'[1]CM ANTERIOR'!M52</f>
        <v>R36</v>
      </c>
      <c r="N50" s="145" t="str">
        <f>'[1]CM ANTERIOR'!U52</f>
        <v xml:space="preserve">Desactualización de inventario de muebles </v>
      </c>
      <c r="O50" s="146" t="str">
        <f>'[1]CM ANTERIOR'!V52</f>
        <v>Si</v>
      </c>
      <c r="P50" s="146" t="str">
        <f>'[1]CM ANTERIOR'!AA52</f>
        <v>Riesgo Gestión Proceso</v>
      </c>
      <c r="Q50" s="146" t="str">
        <f>'[1]CM ANTERIOR'!AB52</f>
        <v>Operativos</v>
      </c>
      <c r="R50" s="145" t="str">
        <f>'[1]CM ANTERIOR'!BI52</f>
        <v>Reporte tardío de cambios de responsable de inventario o de bienes muebles a ingresar, reintegrar o dar de baja</v>
      </c>
      <c r="S50" s="145">
        <f>'[1]CM ANTERIOR'!EW52</f>
        <v>4</v>
      </c>
      <c r="T50" s="146" t="str">
        <f>'[1]CM ANTERIOR'!EX52</f>
        <v>Probable</v>
      </c>
      <c r="U50" s="145">
        <f>'[1]CM ANTERIOR'!EY52</f>
        <v>4</v>
      </c>
      <c r="V50" s="146" t="str">
        <f>'[1]CM ANTERIOR'!EZ52</f>
        <v>Mayor</v>
      </c>
      <c r="W50" s="145">
        <f>'[1]CM ANTERIOR'!FA52</f>
        <v>16</v>
      </c>
      <c r="X50" s="146" t="str">
        <f>'[1]CM ANTERIOR'!FB52</f>
        <v>Extremo</v>
      </c>
      <c r="Y50" s="147" t="str">
        <f>'[1]CM ANTERIOR'!EV52</f>
        <v>Reducir</v>
      </c>
      <c r="Z50" s="144" t="str">
        <f>'[1]CM ANTERIOR'!BT52</f>
        <v>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v>
      </c>
      <c r="AA50" s="145" t="str">
        <f>'[1]CM ANTERIOR'!CO52</f>
        <v>Procedimiento y boletín diario de almacén</v>
      </c>
      <c r="AB50" s="145" t="str">
        <f>'[1]CM ANTERIOR'!CP52</f>
        <v>Coordinador del Grupo Almacén e Inventarios con apoyo de todo el personal que labora en el Grupo Almacén e Inventarios y  el encargado de repartir los equipos en la Oficina Asesora de Planeación</v>
      </c>
      <c r="AC50" s="145" t="str">
        <f>'[1]CM ANTERIOR'!CQ52</f>
        <v>1°, 2°, 3° y 4° trimestre de 2021</v>
      </c>
      <c r="AD50" s="145" t="str">
        <f>'[1]CM ANTERIOR'!CR52</f>
        <v>Traslados solicitados OAP</v>
      </c>
      <c r="AE50" s="148" t="str">
        <f>'[1]CM ANTERIOR'!CS52</f>
        <v>Comprobantes de traslado firmados y archivados/ total de casos</v>
      </c>
      <c r="AF50" s="143" t="str">
        <f>'[1]CM ANTERIOR'!CT52</f>
        <v>No Aplica</v>
      </c>
      <c r="AG50" s="145" t="str">
        <f>'[1]CM ANTERIOR'!DO52</f>
        <v>No Aplica</v>
      </c>
      <c r="AH50" s="145" t="str">
        <f>'[1]CM ANTERIOR'!DP52</f>
        <v>No Aplica</v>
      </c>
      <c r="AI50" s="145" t="str">
        <f>'[1]CM ANTERIOR'!DQ52</f>
        <v>No Aplica</v>
      </c>
      <c r="AJ50" s="145" t="str">
        <f>'[1]CM ANTERIOR'!DR52</f>
        <v>No Aplica</v>
      </c>
      <c r="AK50" s="148" t="str">
        <f>'[1]CM ANTERIOR'!DS52</f>
        <v>No Aplica</v>
      </c>
      <c r="AL50" s="144" t="str">
        <f>'[1]CM ANTERIOR'!DT52</f>
        <v>No Aplica</v>
      </c>
      <c r="AM50" s="145" t="str" cm="1">
        <f t="array" ref="AM50">'[1]CM ANTERIOR'!EO52:EO52</f>
        <v>No Aplica</v>
      </c>
      <c r="AN50" s="145" t="str" cm="1">
        <f t="array" ref="AN50">'[1]CM ANTERIOR'!EP52:EP52</f>
        <v>No Aplica</v>
      </c>
      <c r="AO50" s="145" t="str" cm="1">
        <f t="array" ref="AO50">'[1]CM ANTERIOR'!EQ52:EQ52</f>
        <v>No Aplica</v>
      </c>
      <c r="AP50" s="148" t="str" cm="1">
        <f t="array" ref="AP50">'[1]CM ANTERIOR'!ER52:ER52</f>
        <v>No Aplica</v>
      </c>
      <c r="AQ50" s="151">
        <f>'[1]CM ANTERIOR'!ES109</f>
        <v>0</v>
      </c>
    </row>
    <row r="51" spans="1:43" ht="120" x14ac:dyDescent="0.25">
      <c r="A51" s="143">
        <f>'[1]CM ANTERIOR'!A53</f>
        <v>0</v>
      </c>
      <c r="B51" s="143">
        <f>'[1]CM ANTERIOR'!B53</f>
        <v>0</v>
      </c>
      <c r="C51" s="143">
        <f>'[1]CM ANTERIOR'!C53</f>
        <v>0</v>
      </c>
      <c r="D51" s="143">
        <f>'[1]CM ANTERIOR'!D53</f>
        <v>0</v>
      </c>
      <c r="E51" s="143">
        <f>'[1]CM ANTERIOR'!E53</f>
        <v>0</v>
      </c>
      <c r="F51" s="143">
        <f>'[1]CM ANTERIOR'!F53</f>
        <v>0</v>
      </c>
      <c r="G51" s="143">
        <f>'[1]CM ANTERIOR'!G53</f>
        <v>0</v>
      </c>
      <c r="H51" s="143">
        <f>'[1]CM ANTERIOR'!H53</f>
        <v>0</v>
      </c>
      <c r="I51" s="143">
        <f>'[1]CM ANTERIOR'!I53</f>
        <v>0</v>
      </c>
      <c r="J51" s="143">
        <f>'[1]CM ANTERIOR'!J53</f>
        <v>0</v>
      </c>
      <c r="K51" s="143">
        <f>'[1]CM ANTERIOR'!K53</f>
        <v>0</v>
      </c>
      <c r="L51" s="159" t="str">
        <f>'[1]CM ANTERIOR'!L53</f>
        <v>ADMINSTRACIÓN DE BIENES Y SERVICIOS</v>
      </c>
      <c r="M51" s="144" t="str">
        <f>'[1]CM ANTERIOR'!M53</f>
        <v>R37</v>
      </c>
      <c r="N51" s="145" t="str">
        <f>'[1]CM ANTERIOR'!U53</f>
        <v>Dificultad para realizar saneamiento de bienes inmuebles</v>
      </c>
      <c r="O51" s="146" t="str">
        <f>'[1]CM ANTERIOR'!V53</f>
        <v>Si</v>
      </c>
      <c r="P51" s="146" t="str">
        <f>'[1]CM ANTERIOR'!AA53</f>
        <v>Riesgo Gestión Proceso</v>
      </c>
      <c r="Q51" s="146" t="str">
        <f>'[1]CM ANTERIOR'!AB53</f>
        <v>Operativos</v>
      </c>
      <c r="R51" s="145" t="str">
        <f>'[1]CM ANTERIOR'!BI53</f>
        <v>Los procedimientos no se aplican rigurosamente por parte de los responsables del proceso</v>
      </c>
      <c r="S51" s="145">
        <f>'[1]CM ANTERIOR'!EW53</f>
        <v>2</v>
      </c>
      <c r="T51" s="146" t="str">
        <f>'[1]CM ANTERIOR'!EX53</f>
        <v>Improbable</v>
      </c>
      <c r="U51" s="145">
        <f>'[1]CM ANTERIOR'!EY53</f>
        <v>4</v>
      </c>
      <c r="V51" s="146" t="str">
        <f>'[1]CM ANTERIOR'!EZ53</f>
        <v>Mayor</v>
      </c>
      <c r="W51" s="145">
        <f>'[1]CM ANTERIOR'!FA53</f>
        <v>8</v>
      </c>
      <c r="X51" s="146" t="str">
        <f>'[1]CM ANTERIOR'!FB53</f>
        <v>Alto</v>
      </c>
      <c r="Y51" s="147" t="str">
        <f>'[1]CM ANTERIOR'!EV53</f>
        <v>Reducir</v>
      </c>
      <c r="Z51" s="144" t="str">
        <f>'[1]CM ANTERIOR'!BT53</f>
        <v>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prescripciones adquisitivas de dominio).</v>
      </c>
      <c r="AA51" s="145" t="str">
        <f>'[1]CM ANTERIOR'!CO53</f>
        <v>Expediente, memorandos y base de datos</v>
      </c>
      <c r="AB51" s="145" t="str">
        <f>'[1]CM ANTERIOR'!CP53</f>
        <v>Coordinador Proceso Bienes y Seguros con apoyo del personal del grupo</v>
      </c>
      <c r="AC51" s="145" t="str">
        <f>'[1]CM ANTERIOR'!CQ53</f>
        <v>1°, 2°, 3° y 4° trimestre de 2021</v>
      </c>
      <c r="AD51" s="145" t="str">
        <f>'[1]CM ANTERIOR'!CR53</f>
        <v>Eficacia Saneamiento</v>
      </c>
      <c r="AE51" s="148" t="str">
        <f>'[1]CM ANTERIOR'!CS53</f>
        <v>No de bienes Saneados / No Total de Bienes a cargo de INIVIAS</v>
      </c>
      <c r="AF51" s="143" t="str">
        <f>'[1]CM ANTERIOR'!CT53</f>
        <v>No Aplica</v>
      </c>
      <c r="AG51" s="145" t="str">
        <f>'[1]CM ANTERIOR'!DO53</f>
        <v>No Aplica</v>
      </c>
      <c r="AH51" s="145" t="str">
        <f>'[1]CM ANTERIOR'!DP53</f>
        <v>No Aplica</v>
      </c>
      <c r="AI51" s="145" t="str">
        <f>'[1]CM ANTERIOR'!DQ53</f>
        <v>No Aplica</v>
      </c>
      <c r="AJ51" s="145" t="str">
        <f>'[1]CM ANTERIOR'!DR53</f>
        <v>No Aplica</v>
      </c>
      <c r="AK51" s="148" t="str">
        <f>'[1]CM ANTERIOR'!DS53</f>
        <v>No Aplica</v>
      </c>
      <c r="AL51" s="144" t="str">
        <f>'[1]CM ANTERIOR'!DT53</f>
        <v>No Aplica</v>
      </c>
      <c r="AM51" s="145" t="str" cm="1">
        <f t="array" ref="AM51">'[1]CM ANTERIOR'!EO53:EO53</f>
        <v>No Aplica</v>
      </c>
      <c r="AN51" s="145" t="str" cm="1">
        <f t="array" ref="AN51">'[1]CM ANTERIOR'!EP53:EP53</f>
        <v>No Aplica</v>
      </c>
      <c r="AO51" s="145" t="str" cm="1">
        <f t="array" ref="AO51">'[1]CM ANTERIOR'!EQ53:EQ53</f>
        <v>No Aplica</v>
      </c>
      <c r="AP51" s="148" t="str" cm="1">
        <f t="array" ref="AP51">'[1]CM ANTERIOR'!ER53:ER53</f>
        <v>No Aplica</v>
      </c>
      <c r="AQ51" s="151">
        <f>'[1]CM ANTERIOR'!ES110</f>
        <v>0</v>
      </c>
    </row>
    <row r="52" spans="1:43" ht="105" hidden="1" x14ac:dyDescent="0.25">
      <c r="A52" s="143" t="str">
        <f>'[1]CM ANTERIOR'!A54</f>
        <v>x</v>
      </c>
      <c r="B52" s="143">
        <f>'[1]CM ANTERIOR'!B54</f>
        <v>0</v>
      </c>
      <c r="C52" s="143">
        <f>'[1]CM ANTERIOR'!C54</f>
        <v>0</v>
      </c>
      <c r="D52" s="143">
        <f>'[1]CM ANTERIOR'!D54</f>
        <v>0</v>
      </c>
      <c r="E52" s="143">
        <f>'[1]CM ANTERIOR'!E54</f>
        <v>0</v>
      </c>
      <c r="F52" s="143">
        <f>'[1]CM ANTERIOR'!F54</f>
        <v>0</v>
      </c>
      <c r="G52" s="143">
        <f>'[1]CM ANTERIOR'!G54</f>
        <v>0</v>
      </c>
      <c r="H52" s="143">
        <f>'[1]CM ANTERIOR'!H54</f>
        <v>0</v>
      </c>
      <c r="I52" s="143">
        <f>'[1]CM ANTERIOR'!I54</f>
        <v>0</v>
      </c>
      <c r="J52" s="143">
        <f>'[1]CM ANTERIOR'!J54</f>
        <v>0</v>
      </c>
      <c r="K52" s="143">
        <f>'[1]CM ANTERIOR'!K54</f>
        <v>0</v>
      </c>
      <c r="L52" s="159" t="str">
        <f>'[1]CM ANTERIOR'!L54</f>
        <v>ADMINSTRACIÓN DE BIENES Y SERVICIOS</v>
      </c>
      <c r="M52" s="144" t="str">
        <f>'[1]CM ANTERIOR'!M54</f>
        <v>R38</v>
      </c>
      <c r="N52" s="145" t="str">
        <f>'[1]CM ANTERIOR'!U54</f>
        <v>Terceros hurten elementos de la bodega o vehículos allí consignados</v>
      </c>
      <c r="O52" s="146" t="str">
        <f>'[1]CM ANTERIOR'!V54</f>
        <v>Borrador</v>
      </c>
      <c r="P52" s="146" t="str">
        <f>'[1]CM ANTERIOR'!AA54</f>
        <v>Riesgo Corrupción</v>
      </c>
      <c r="Q52" s="146" t="str">
        <f>'[1]CM ANTERIOR'!AB54</f>
        <v>Corrupción</v>
      </c>
      <c r="R52" s="145" t="str">
        <f>'[1]CM ANTERIOR'!BI54</f>
        <v>Imposibilidad de reintegrar los bienes objeto de hurto, por parte de la compañía de vigilancia, sin que medie la reclamación ante la aseguradora</v>
      </c>
      <c r="S52" s="145">
        <f>'[1]CM ANTERIOR'!EW54</f>
        <v>1</v>
      </c>
      <c r="T52" s="146" t="str">
        <f>'[1]CM ANTERIOR'!EX54</f>
        <v>Rara Vez</v>
      </c>
      <c r="U52" s="145">
        <f>'[1]CM ANTERIOR'!EY54</f>
        <v>4</v>
      </c>
      <c r="V52" s="146" t="str">
        <f>'[1]CM ANTERIOR'!EZ54</f>
        <v>Mayor</v>
      </c>
      <c r="W52" s="145">
        <f>'[1]CM ANTERIOR'!FA54</f>
        <v>4</v>
      </c>
      <c r="X52" s="146" t="str">
        <f>'[1]CM ANTERIOR'!FB54</f>
        <v>Alto</v>
      </c>
      <c r="Y52" s="147" t="str">
        <f>'[1]CM ANTERIOR'!EV54</f>
        <v>Reducir</v>
      </c>
      <c r="Z52" s="144" t="str">
        <f>'[1]CM ANTERIOR'!BT54</f>
        <v>Evitar que terceros hurten elementos o vehículos de la bodega, mediante protocolos de ingreso a bodega, revisiones y cambio(si es necesario) de los equipos de vigilancia.
En caso de no encontrar algún elemento instaurará la denuncia ante la Fiscalía General de la Nación y reportará el incidente al Grupo de Control Interno Disciplinario</v>
      </c>
      <c r="AA52" s="145" t="str">
        <f>'[1]CM ANTERIOR'!CO54</f>
        <v>Informes de inventario de elementos en bodega generados por el Grupo de Almacén</v>
      </c>
      <c r="AB52" s="145" t="str">
        <f>'[1]CM ANTERIOR'!CP54</f>
        <v>El Coordinador del Grupo de Almacén e inventarios con apoyo del personal del grupo de trabajo</v>
      </c>
      <c r="AC52" s="145" t="str">
        <f>'[1]CM ANTERIOR'!CQ54</f>
        <v>1°, 2°, 3° y 4° trimestre de 2020</v>
      </c>
      <c r="AD52" s="145" t="str">
        <f>'[1]CM ANTERIOR'!CR54</f>
        <v xml:space="preserve">Exactitud del Inventario </v>
      </c>
      <c r="AE52" s="148" t="str">
        <f>'[1]CM ANTERIOR'!CS54</f>
        <v>Valor Diferencia ($) / Valor Total de Inventarios ($)</v>
      </c>
      <c r="AF52" s="143" t="str">
        <f>'[1]CM ANTERIOR'!CT54</f>
        <v>No Aplica</v>
      </c>
      <c r="AG52" s="145" t="str">
        <f>'[1]CM ANTERIOR'!DO54</f>
        <v>No Aplica</v>
      </c>
      <c r="AH52" s="145" t="str">
        <f>'[1]CM ANTERIOR'!DP54</f>
        <v>No Aplica</v>
      </c>
      <c r="AI52" s="145" t="str">
        <f>'[1]CM ANTERIOR'!DQ54</f>
        <v>No Aplica</v>
      </c>
      <c r="AJ52" s="145" t="str">
        <f>'[1]CM ANTERIOR'!DR54</f>
        <v>No Aplica</v>
      </c>
      <c r="AK52" s="148" t="str">
        <f>'[1]CM ANTERIOR'!DS54</f>
        <v>No Aplica</v>
      </c>
      <c r="AL52" s="144" t="str">
        <f>'[1]CM ANTERIOR'!DT54</f>
        <v>No Aplica</v>
      </c>
      <c r="AM52" s="145" t="str" cm="1">
        <f t="array" ref="AM52">'[1]CM ANTERIOR'!EO54:EO54</f>
        <v>No Aplica</v>
      </c>
      <c r="AN52" s="145" t="str" cm="1">
        <f t="array" ref="AN52">'[1]CM ANTERIOR'!EP54:EP54</f>
        <v>No Aplica</v>
      </c>
      <c r="AO52" s="145" t="str" cm="1">
        <f t="array" ref="AO52">'[1]CM ANTERIOR'!EQ54:EQ54</f>
        <v>No Aplica</v>
      </c>
      <c r="AP52" s="148" t="str" cm="1">
        <f t="array" ref="AP52">'[1]CM ANTERIOR'!ER54:ER54</f>
        <v>No Aplica</v>
      </c>
      <c r="AQ52" s="151">
        <f>'[1]CM ANTERIOR'!ES111</f>
        <v>0</v>
      </c>
    </row>
    <row r="53" spans="1:43" ht="119.25" hidden="1" x14ac:dyDescent="0.25">
      <c r="A53" s="143" t="str">
        <f>'[1]CM ANTERIOR'!A55</f>
        <v>x</v>
      </c>
      <c r="B53" s="143">
        <f>'[1]CM ANTERIOR'!B55</f>
        <v>0</v>
      </c>
      <c r="C53" s="143">
        <f>'[1]CM ANTERIOR'!C55</f>
        <v>0</v>
      </c>
      <c r="D53" s="143">
        <f>'[1]CM ANTERIOR'!D55</f>
        <v>0</v>
      </c>
      <c r="E53" s="143">
        <f>'[1]CM ANTERIOR'!E55</f>
        <v>0</v>
      </c>
      <c r="F53" s="143">
        <f>'[1]CM ANTERIOR'!F55</f>
        <v>0</v>
      </c>
      <c r="G53" s="143">
        <f>'[1]CM ANTERIOR'!G55</f>
        <v>0</v>
      </c>
      <c r="H53" s="143">
        <f>'[1]CM ANTERIOR'!H55</f>
        <v>0</v>
      </c>
      <c r="I53" s="143">
        <f>'[1]CM ANTERIOR'!I55</f>
        <v>0</v>
      </c>
      <c r="J53" s="143">
        <f>'[1]CM ANTERIOR'!J55</f>
        <v>0</v>
      </c>
      <c r="K53" s="143">
        <f>'[1]CM ANTERIOR'!K55</f>
        <v>0</v>
      </c>
      <c r="L53" s="159" t="str">
        <f>'[1]CM ANTERIOR'!L55</f>
        <v>ADMINSTRACIÓN DE BIENES Y SERVICIOS</v>
      </c>
      <c r="M53" s="144" t="str">
        <f>'[1]CM ANTERIOR'!M55</f>
        <v>R39</v>
      </c>
      <c r="N53" s="145" t="str">
        <f>'[1]CM ANTERIOR'!U55</f>
        <v>Gestionar viáticos y pasajes para comisiones autorizadas en fines de semana y festivos o para fines no oficiales</v>
      </c>
      <c r="O53" s="146" t="str">
        <f>'[1]CM ANTERIOR'!V55</f>
        <v>Agenda Próximo Comité</v>
      </c>
      <c r="P53" s="146" t="str">
        <f>'[1]CM ANTERIOR'!AA55</f>
        <v>Riesgo Corrupción</v>
      </c>
      <c r="Q53" s="146" t="str">
        <f>'[1]CM ANTERIOR'!AB55</f>
        <v>Corrupción</v>
      </c>
      <c r="R53" s="145" t="str">
        <f>'[1]CM ANTERIOR'!BI55</f>
        <v>Falta de integridad por parte de los solicitantes</v>
      </c>
      <c r="S53" s="145">
        <f>'[1]CM ANTERIOR'!EW55</f>
        <v>2</v>
      </c>
      <c r="T53" s="146" t="str">
        <f>'[1]CM ANTERIOR'!EX55</f>
        <v>Improbable</v>
      </c>
      <c r="U53" s="145">
        <f>'[1]CM ANTERIOR'!EY55</f>
        <v>3</v>
      </c>
      <c r="V53" s="146" t="str">
        <f>'[1]CM ANTERIOR'!EZ55</f>
        <v>Moderado</v>
      </c>
      <c r="W53" s="145">
        <f>'[1]CM ANTERIOR'!FA55</f>
        <v>6</v>
      </c>
      <c r="X53" s="146" t="str">
        <f>'[1]CM ANTERIOR'!FB55</f>
        <v>Moderado</v>
      </c>
      <c r="Y53" s="147" t="str">
        <f>'[1]CM ANTERIOR'!EV55</f>
        <v>Reducir</v>
      </c>
      <c r="Z53" s="144" t="str">
        <f>'[1]CM ANTERIOR'!BT55</f>
        <v>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v>
      </c>
      <c r="AA53" s="145" t="str">
        <f>'[1]CM ANTERIOR'!CO55</f>
        <v>Formato</v>
      </c>
      <c r="AB53" s="145" t="str">
        <f>'[1]CM ANTERIOR'!CP55</f>
        <v>Jefe de Unidad Ejecutora Con apoyo de la Persona designada en cada Unidad Ejecutora para verificar las comisiones solicitadas</v>
      </c>
      <c r="AC53" s="145" t="str">
        <f>'[1]CM ANTERIOR'!CQ55</f>
        <v>1, 2°, 3° y 4° trimestre de 2021</v>
      </c>
      <c r="AD53" s="145" t="str">
        <f>'[1]CM ANTERIOR'!CR55</f>
        <v>Porcentaje de controles implementados</v>
      </c>
      <c r="AE53" s="148" t="str">
        <f>'[1]CM ANTERIOR'!CS55</f>
        <v xml:space="preserve"> (N° de solicitudes aprobadas / N° de solicitudes recibidas) * 100 </v>
      </c>
      <c r="AF53" s="143" t="str">
        <f>'[1]CM ANTERIOR'!CT55</f>
        <v>No Aplica</v>
      </c>
      <c r="AG53" s="145" t="str">
        <f>'[1]CM ANTERIOR'!DO55</f>
        <v>No Aplica</v>
      </c>
      <c r="AH53" s="145" t="str">
        <f>'[1]CM ANTERIOR'!DP55</f>
        <v>No Aplica</v>
      </c>
      <c r="AI53" s="145" t="str">
        <f>'[1]CM ANTERIOR'!DQ55</f>
        <v>No Aplica</v>
      </c>
      <c r="AJ53" s="145" t="str">
        <f>'[1]CM ANTERIOR'!DR55</f>
        <v>No Aplica</v>
      </c>
      <c r="AK53" s="148" t="str">
        <f>'[1]CM ANTERIOR'!DS55</f>
        <v>No Aplica</v>
      </c>
      <c r="AL53" s="144" t="str">
        <f>'[1]CM ANTERIOR'!DT55</f>
        <v>No Aplica</v>
      </c>
      <c r="AM53" s="145" t="str" cm="1">
        <f t="array" ref="AM53">'[1]CM ANTERIOR'!EO55:EO55</f>
        <v>No Aplica</v>
      </c>
      <c r="AN53" s="145" t="str" cm="1">
        <f t="array" ref="AN53">'[1]CM ANTERIOR'!EP55:EP55</f>
        <v>No Aplica</v>
      </c>
      <c r="AO53" s="145" t="str" cm="1">
        <f t="array" ref="AO53">'[1]CM ANTERIOR'!EQ55:EQ55</f>
        <v>No Aplica</v>
      </c>
      <c r="AP53" s="148" t="str" cm="1">
        <f t="array" ref="AP53">'[1]CM ANTERIOR'!ER55:ER55</f>
        <v>No Aplica</v>
      </c>
      <c r="AQ53" s="151">
        <f>'[1]CM ANTERIOR'!ES112</f>
        <v>0</v>
      </c>
    </row>
    <row r="54" spans="1:43" ht="120" hidden="1" x14ac:dyDescent="0.25">
      <c r="A54" s="143" t="str">
        <f>'[1]CM ANTERIOR'!A56</f>
        <v>x</v>
      </c>
      <c r="B54" s="143">
        <f>'[1]CM ANTERIOR'!B56</f>
        <v>0</v>
      </c>
      <c r="C54" s="143">
        <f>'[1]CM ANTERIOR'!C56</f>
        <v>0</v>
      </c>
      <c r="D54" s="143">
        <f>'[1]CM ANTERIOR'!D56</f>
        <v>0</v>
      </c>
      <c r="E54" s="143">
        <f>'[1]CM ANTERIOR'!E56</f>
        <v>0</v>
      </c>
      <c r="F54" s="143">
        <f>'[1]CM ANTERIOR'!F56</f>
        <v>0</v>
      </c>
      <c r="G54" s="143">
        <f>'[1]CM ANTERIOR'!G56</f>
        <v>0</v>
      </c>
      <c r="H54" s="143">
        <f>'[1]CM ANTERIOR'!H56</f>
        <v>0</v>
      </c>
      <c r="I54" s="143">
        <f>'[1]CM ANTERIOR'!I56</f>
        <v>0</v>
      </c>
      <c r="J54" s="143">
        <f>'[1]CM ANTERIOR'!J56</f>
        <v>0</v>
      </c>
      <c r="K54" s="143">
        <f>'[1]CM ANTERIOR'!K56</f>
        <v>0</v>
      </c>
      <c r="L54" s="159" t="str">
        <f>'[1]CM ANTERIOR'!L56</f>
        <v>ADMINSTRACIÓN DE BIENES Y SERVICIOS</v>
      </c>
      <c r="M54" s="144" t="str">
        <f>'[1]CM ANTERIOR'!M56</f>
        <v>R40</v>
      </c>
      <c r="N54" s="145" t="str">
        <f>'[1]CM ANTERIOR'!U56</f>
        <v>Cobro de servicios de mantenimiento del parque automotor por mayor valor o sobre servicios no prestados</v>
      </c>
      <c r="O54" s="146" t="str">
        <f>'[1]CM ANTERIOR'!V56</f>
        <v>Agenda Próximo Comité</v>
      </c>
      <c r="P54" s="146" t="str">
        <f>'[1]CM ANTERIOR'!AA56</f>
        <v>Riesgo Corrupción</v>
      </c>
      <c r="Q54" s="146" t="str">
        <f>'[1]CM ANTERIOR'!AB56</f>
        <v>Corrupción</v>
      </c>
      <c r="R54" s="145" t="str">
        <f>'[1]CM ANTERIOR'!BI56</f>
        <v>Supervisión del contrato de mantenimiento del parque automotor es realizada desde el nivel central - servicios de mantenimiento son realizados en los talleres del contratista a nivel nacional</v>
      </c>
      <c r="S54" s="145">
        <f>'[1]CM ANTERIOR'!EW56</f>
        <v>2</v>
      </c>
      <c r="T54" s="146" t="str">
        <f>'[1]CM ANTERIOR'!EX56</f>
        <v>Improbable</v>
      </c>
      <c r="U54" s="145">
        <f>'[1]CM ANTERIOR'!EY56</f>
        <v>4</v>
      </c>
      <c r="V54" s="146" t="str">
        <f>'[1]CM ANTERIOR'!EZ56</f>
        <v>Mayor</v>
      </c>
      <c r="W54" s="145">
        <f>'[1]CM ANTERIOR'!FA56</f>
        <v>8</v>
      </c>
      <c r="X54" s="146" t="str">
        <f>'[1]CM ANTERIOR'!FB56</f>
        <v>Alto</v>
      </c>
      <c r="Y54" s="147" t="str">
        <f>'[1]CM ANTERIOR'!EV56</f>
        <v>Reducir</v>
      </c>
      <c r="Z54" s="144" t="str">
        <f>'[1]CM ANTERIOR'!BT56</f>
        <v>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v>
      </c>
      <c r="AA54" s="145" t="str">
        <f>'[1]CM ANTERIOR'!CO56</f>
        <v>Facturas, informes, correos y memorandos</v>
      </c>
      <c r="AB54" s="145" t="str">
        <f>'[1]CM ANTERIOR'!CP56</f>
        <v>El supervisor del contrato de mantenimiento Con apoyo del Responsable del vehículo</v>
      </c>
      <c r="AC54" s="145" t="str">
        <f>'[1]CM ANTERIOR'!CQ56</f>
        <v>1°, 2°, 3° y 4° trimestre de 2021</v>
      </c>
      <c r="AD54" s="145" t="str">
        <f>'[1]CM ANTERIOR'!CR56</f>
        <v>Porcentaje de cambios autorizados</v>
      </c>
      <c r="AE54" s="148" t="str">
        <f>'[1]CM ANTERIOR'!CS56</f>
        <v xml:space="preserve"> Numero de repuestos cambiados, originales/numero de repuestos autorizados.</v>
      </c>
      <c r="AF54" s="143" t="str">
        <f>'[1]CM ANTERIOR'!CT56</f>
        <v>No Aplica</v>
      </c>
      <c r="AG54" s="145" t="str">
        <f>'[1]CM ANTERIOR'!DO56</f>
        <v>No Aplica</v>
      </c>
      <c r="AH54" s="145" t="str">
        <f>'[1]CM ANTERIOR'!DP56</f>
        <v>No Aplica</v>
      </c>
      <c r="AI54" s="145" t="str">
        <f>'[1]CM ANTERIOR'!DQ56</f>
        <v>No Aplica</v>
      </c>
      <c r="AJ54" s="145" t="str">
        <f>'[1]CM ANTERIOR'!DR56</f>
        <v>No Aplica</v>
      </c>
      <c r="AK54" s="148" t="str">
        <f>'[1]CM ANTERIOR'!DS56</f>
        <v>No Aplica</v>
      </c>
      <c r="AL54" s="144" t="str">
        <f>'[1]CM ANTERIOR'!DT56</f>
        <v>No Aplica</v>
      </c>
      <c r="AM54" s="145" t="str" cm="1">
        <f t="array" ref="AM54">'[1]CM ANTERIOR'!EO56:EO56</f>
        <v>No Aplica</v>
      </c>
      <c r="AN54" s="145" t="str" cm="1">
        <f t="array" ref="AN54">'[1]CM ANTERIOR'!EP56:EP56</f>
        <v>No Aplica</v>
      </c>
      <c r="AO54" s="145" t="str" cm="1">
        <f t="array" ref="AO54">'[1]CM ANTERIOR'!EQ56:EQ56</f>
        <v>No Aplica</v>
      </c>
      <c r="AP54" s="148" t="str" cm="1">
        <f t="array" ref="AP54">'[1]CM ANTERIOR'!ER56:ER56</f>
        <v>No Aplica</v>
      </c>
      <c r="AQ54" s="151">
        <f>'[1]CM ANTERIOR'!ES113</f>
        <v>0</v>
      </c>
    </row>
    <row r="55" spans="1:43" ht="120" hidden="1" x14ac:dyDescent="0.25">
      <c r="A55" s="143" t="str">
        <f>'[1]CM ANTERIOR'!A57</f>
        <v>x</v>
      </c>
      <c r="B55" s="143">
        <f>'[1]CM ANTERIOR'!B57</f>
        <v>0</v>
      </c>
      <c r="C55" s="143">
        <f>'[1]CM ANTERIOR'!C57</f>
        <v>0</v>
      </c>
      <c r="D55" s="143">
        <f>'[1]CM ANTERIOR'!D57</f>
        <v>0</v>
      </c>
      <c r="E55" s="143">
        <f>'[1]CM ANTERIOR'!E57</f>
        <v>0</v>
      </c>
      <c r="F55" s="143">
        <f>'[1]CM ANTERIOR'!F57</f>
        <v>0</v>
      </c>
      <c r="G55" s="143">
        <f>'[1]CM ANTERIOR'!G57</f>
        <v>0</v>
      </c>
      <c r="H55" s="143">
        <f>'[1]CM ANTERIOR'!H57</f>
        <v>0</v>
      </c>
      <c r="I55" s="143">
        <f>'[1]CM ANTERIOR'!I57</f>
        <v>0</v>
      </c>
      <c r="J55" s="143">
        <f>'[1]CM ANTERIOR'!J57</f>
        <v>0</v>
      </c>
      <c r="K55" s="143">
        <f>'[1]CM ANTERIOR'!K57</f>
        <v>0</v>
      </c>
      <c r="L55" s="159" t="str">
        <f>'[1]CM ANTERIOR'!L57</f>
        <v>ADMINSTRACIÓN DE BIENES Y SERVICIOS</v>
      </c>
      <c r="M55" s="144" t="str">
        <f>'[1]CM ANTERIOR'!M57</f>
        <v>R41</v>
      </c>
      <c r="N55" s="145" t="str">
        <f>'[1]CM ANTERIOR'!U57</f>
        <v>Terceros usufructúen los bienes fiscales y/o puedan llegar a apropiarse del bien</v>
      </c>
      <c r="O55" s="146" t="str">
        <f>'[1]CM ANTERIOR'!V57</f>
        <v>Agenda Próximo Comité</v>
      </c>
      <c r="P55" s="146" t="str">
        <f>'[1]CM ANTERIOR'!AA57</f>
        <v>Riesgo Corrupción</v>
      </c>
      <c r="Q55" s="146" t="str">
        <f>'[1]CM ANTERIOR'!AB57</f>
        <v>Corrupción</v>
      </c>
      <c r="R55" s="145" t="str">
        <f>'[1]CM ANTERIOR'!BI57</f>
        <v>Falta de diligencia y oportunidad en la atención de solicitudes de restitución de los inmuebles por parte de las unidades involucradas (Direcciones Territoriales y Oficina Asesora Jurídica) - Principio de confianza legítima (permisividad)</v>
      </c>
      <c r="S55" s="145">
        <f>'[1]CM ANTERIOR'!EW57</f>
        <v>2</v>
      </c>
      <c r="T55" s="146" t="str">
        <f>'[1]CM ANTERIOR'!EX57</f>
        <v>Improbable</v>
      </c>
      <c r="U55" s="145">
        <f>'[1]CM ANTERIOR'!EY57</f>
        <v>5</v>
      </c>
      <c r="V55" s="146" t="str">
        <f>'[1]CM ANTERIOR'!EZ57</f>
        <v>Catastrófico</v>
      </c>
      <c r="W55" s="145">
        <f>'[1]CM ANTERIOR'!FA57</f>
        <v>10</v>
      </c>
      <c r="X55" s="146" t="str">
        <f>'[1]CM ANTERIOR'!FB57</f>
        <v>Extremo</v>
      </c>
      <c r="Y55" s="147" t="str">
        <f>'[1]CM ANTERIOR'!EV57</f>
        <v>Reducir</v>
      </c>
      <c r="Z55" s="144" t="str">
        <f>'[1]CM ANTERIOR'!BT57</f>
        <v xml:space="preserve">Solicitar, trimestralmente, información de los predios de su jurisdicción de cada Dirección Territorial, para conocer el tipo de tenencia (estado) de los inmuebles.
La respuestas se registra en el aplicativo y si hay error en el informe se responde por memorando ( si no hay respuesta se reiteran los memorandos).
</v>
      </c>
      <c r="AA55" s="145" t="str">
        <f>'[1]CM ANTERIOR'!CO57</f>
        <v>Memorandos y expediente de los inmuebles</v>
      </c>
      <c r="AB55" s="145" t="str">
        <f>'[1]CM ANTERIOR'!CP57</f>
        <v>Coordinador(a) del Proceso de Bienes y Seguros Con apoyo del personal del grupo</v>
      </c>
      <c r="AC55" s="145" t="str">
        <f>'[1]CM ANTERIOR'!CQ57</f>
        <v>1°, 2°, 3° y 4° trimestre de 2021</v>
      </c>
      <c r="AD55" s="145" t="str">
        <f>'[1]CM ANTERIOR'!CR57</f>
        <v>Saneamiento de Bienes fiscales</v>
      </c>
      <c r="AE55" s="148" t="str">
        <f>'[1]CM ANTERIOR'!CS57</f>
        <v xml:space="preserve"> No de Bienes fiscales saneados/ No Total de Bienes fiscales a cargo</v>
      </c>
      <c r="AF55" s="143" t="str">
        <f>'[1]CM ANTERIOR'!CT57</f>
        <v>No Aplica</v>
      </c>
      <c r="AG55" s="145" t="str">
        <f>'[1]CM ANTERIOR'!DO57</f>
        <v>No Aplica</v>
      </c>
      <c r="AH55" s="145" t="str">
        <f>'[1]CM ANTERIOR'!DP57</f>
        <v>No Aplica</v>
      </c>
      <c r="AI55" s="145" t="str">
        <f>'[1]CM ANTERIOR'!DQ57</f>
        <v>No Aplica</v>
      </c>
      <c r="AJ55" s="145" t="str">
        <f>'[1]CM ANTERIOR'!DR57</f>
        <v>No Aplica</v>
      </c>
      <c r="AK55" s="148" t="str">
        <f>'[1]CM ANTERIOR'!DS57</f>
        <v>No Aplica</v>
      </c>
      <c r="AL55" s="144" t="str">
        <f>'[1]CM ANTERIOR'!DT57</f>
        <v>No Aplica</v>
      </c>
      <c r="AM55" s="145" t="str" cm="1">
        <f t="array" ref="AM55">'[1]CM ANTERIOR'!EO57:EO57</f>
        <v>No Aplica</v>
      </c>
      <c r="AN55" s="145" t="str" cm="1">
        <f t="array" ref="AN55">'[1]CM ANTERIOR'!EP57:EP57</f>
        <v>No Aplica</v>
      </c>
      <c r="AO55" s="145" t="str" cm="1">
        <f t="array" ref="AO55">'[1]CM ANTERIOR'!EQ57:EQ57</f>
        <v>No Aplica</v>
      </c>
      <c r="AP55" s="148" t="str" cm="1">
        <f t="array" ref="AP55">'[1]CM ANTERIOR'!ER57:ER57</f>
        <v>No Aplica</v>
      </c>
      <c r="AQ55" s="151">
        <f>'[1]CM ANTERIOR'!ES114</f>
        <v>0</v>
      </c>
    </row>
    <row r="56" spans="1:43" ht="120" hidden="1" x14ac:dyDescent="0.25">
      <c r="A56" s="143" t="str">
        <f>'[1]CM ANTERIOR'!A58</f>
        <v>x</v>
      </c>
      <c r="B56" s="143">
        <f>'[1]CM ANTERIOR'!B58</f>
        <v>0</v>
      </c>
      <c r="C56" s="143">
        <f>'[1]CM ANTERIOR'!C58</f>
        <v>0</v>
      </c>
      <c r="D56" s="143">
        <f>'[1]CM ANTERIOR'!D58</f>
        <v>0</v>
      </c>
      <c r="E56" s="143">
        <f>'[1]CM ANTERIOR'!E58</f>
        <v>0</v>
      </c>
      <c r="F56" s="143">
        <f>'[1]CM ANTERIOR'!F58</f>
        <v>0</v>
      </c>
      <c r="G56" s="143">
        <f>'[1]CM ANTERIOR'!G58</f>
        <v>0</v>
      </c>
      <c r="H56" s="143">
        <f>'[1]CM ANTERIOR'!H58</f>
        <v>0</v>
      </c>
      <c r="I56" s="143">
        <f>'[1]CM ANTERIOR'!I58</f>
        <v>0</v>
      </c>
      <c r="J56" s="143">
        <f>'[1]CM ANTERIOR'!J58</f>
        <v>0</v>
      </c>
      <c r="K56" s="143">
        <f>'[1]CM ANTERIOR'!K58</f>
        <v>0</v>
      </c>
      <c r="L56" s="159" t="str">
        <f>'[1]CM ANTERIOR'!L58</f>
        <v>ADMINSTRACIÓN DE BIENES Y SERVICIOS</v>
      </c>
      <c r="M56" s="144" t="str">
        <f>'[1]CM ANTERIOR'!M58</f>
        <v>R42</v>
      </c>
      <c r="N56" s="145" t="str">
        <f>'[1]CM ANTERIOR'!U58</f>
        <v>Manejo inadecuado de la información institucional en beneficio particular o de terceros</v>
      </c>
      <c r="O56" s="146" t="str">
        <f>'[1]CM ANTERIOR'!V58</f>
        <v>Agenda Próximo Comité</v>
      </c>
      <c r="P56" s="146" t="str">
        <f>'[1]CM ANTERIOR'!AA58</f>
        <v>Riesgo Corrupción</v>
      </c>
      <c r="Q56" s="146" t="str">
        <f>'[1]CM ANTERIOR'!AB58</f>
        <v>Corrupción</v>
      </c>
      <c r="R56" s="145" t="str">
        <f>'[1]CM ANTERIOR'!BI58</f>
        <v>Directivo, funcionario o contratista de prestación de servicios que, por sí o por persona interpuesta, reciba, solicite o acepte una dádiva o cualquier beneficio para que falsifique, destruya, suprima, oculte o incorpore indebidamente documentos”.</v>
      </c>
      <c r="S56" s="145">
        <f>'[1]CM ANTERIOR'!EW58</f>
        <v>1</v>
      </c>
      <c r="T56" s="146" t="str">
        <f>'[1]CM ANTERIOR'!EX58</f>
        <v>Rara Vez</v>
      </c>
      <c r="U56" s="145">
        <f>'[1]CM ANTERIOR'!EY58</f>
        <v>4</v>
      </c>
      <c r="V56" s="146" t="str">
        <f>'[1]CM ANTERIOR'!EZ58</f>
        <v>Mayor</v>
      </c>
      <c r="W56" s="145">
        <f>'[1]CM ANTERIOR'!FA58</f>
        <v>4</v>
      </c>
      <c r="X56" s="146" t="str">
        <f>'[1]CM ANTERIOR'!FB58</f>
        <v>Alto</v>
      </c>
      <c r="Y56" s="147" t="str">
        <f>'[1]CM ANTERIOR'!EV58</f>
        <v>Reducir</v>
      </c>
      <c r="Z56" s="144" t="str">
        <f>'[1]CM ANTERIOR'!BT58</f>
        <v>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v>
      </c>
      <c r="AA56" s="145" t="str">
        <f>'[1]CM ANTERIOR'!CO58</f>
        <v>Planillas de control de préstamo de expedientes</v>
      </c>
      <c r="AB56" s="145" t="str">
        <f>'[1]CM ANTERIOR'!CP58</f>
        <v>Coordinador Grupo Interno de trabajo Administración Documental Con el personal del grupo</v>
      </c>
      <c r="AC56" s="145" t="str">
        <f>'[1]CM ANTERIOR'!CQ58</f>
        <v>1°, 2°, 3° y 4° trimestre de 2021</v>
      </c>
      <c r="AD56" s="145" t="str">
        <f>'[1]CM ANTERIOR'!CR58</f>
        <v>Devoluciones</v>
      </c>
      <c r="AE56" s="148" t="str">
        <f>'[1]CM ANTERIOR'!CS58</f>
        <v>Expedientes no entregados o entregados incompletos o intervenidos/Expedientes físicos prestados</v>
      </c>
      <c r="AF56" s="143" t="str">
        <f>'[1]CM ANTERIOR'!CT58</f>
        <v>No Aplica</v>
      </c>
      <c r="AG56" s="145" t="str">
        <f>'[1]CM ANTERIOR'!DO58</f>
        <v>No Aplica</v>
      </c>
      <c r="AH56" s="145" t="str">
        <f>'[1]CM ANTERIOR'!DP58</f>
        <v>No Aplica</v>
      </c>
      <c r="AI56" s="145" t="str">
        <f>'[1]CM ANTERIOR'!DQ58</f>
        <v>No Aplica</v>
      </c>
      <c r="AJ56" s="145" t="str">
        <f>'[1]CM ANTERIOR'!DR58</f>
        <v>No Aplica</v>
      </c>
      <c r="AK56" s="148" t="str">
        <f>'[1]CM ANTERIOR'!DS58</f>
        <v>No Aplica</v>
      </c>
      <c r="AL56" s="144" t="str">
        <f>'[1]CM ANTERIOR'!DT58</f>
        <v>No Aplica</v>
      </c>
      <c r="AM56" s="145" t="str" cm="1">
        <f t="array" ref="AM56">'[1]CM ANTERIOR'!EO58:EO58</f>
        <v>No Aplica</v>
      </c>
      <c r="AN56" s="145" t="str" cm="1">
        <f t="array" ref="AN56">'[1]CM ANTERIOR'!EP58:EP58</f>
        <v>No Aplica</v>
      </c>
      <c r="AO56" s="145" t="str" cm="1">
        <f t="array" ref="AO56">'[1]CM ANTERIOR'!EQ58:EQ58</f>
        <v>No Aplica</v>
      </c>
      <c r="AP56" s="148" t="str" cm="1">
        <f t="array" ref="AP56">'[1]CM ANTERIOR'!ER58:ER58</f>
        <v>No Aplica</v>
      </c>
      <c r="AQ56" s="151">
        <f>'[1]CM ANTERIOR'!ES115</f>
        <v>0</v>
      </c>
    </row>
    <row r="57" spans="1:43" ht="135" x14ac:dyDescent="0.25">
      <c r="A57" s="143">
        <f>'[1]CM ANTERIOR'!A59</f>
        <v>0</v>
      </c>
      <c r="B57" s="143">
        <f>'[1]CM ANTERIOR'!B59</f>
        <v>0</v>
      </c>
      <c r="C57" s="143">
        <f>'[1]CM ANTERIOR'!C59</f>
        <v>0</v>
      </c>
      <c r="D57" s="143">
        <f>'[1]CM ANTERIOR'!D59</f>
        <v>0</v>
      </c>
      <c r="E57" s="143">
        <f>'[1]CM ANTERIOR'!E59</f>
        <v>0</v>
      </c>
      <c r="F57" s="143">
        <f>'[1]CM ANTERIOR'!F59</f>
        <v>0</v>
      </c>
      <c r="G57" s="143">
        <f>'[1]CM ANTERIOR'!G59</f>
        <v>0</v>
      </c>
      <c r="H57" s="143">
        <f>'[1]CM ANTERIOR'!H59</f>
        <v>0</v>
      </c>
      <c r="I57" s="143">
        <f>'[1]CM ANTERIOR'!I59</f>
        <v>0</v>
      </c>
      <c r="J57" s="143">
        <f>'[1]CM ANTERIOR'!J59</f>
        <v>0</v>
      </c>
      <c r="K57" s="143">
        <f>'[1]CM ANTERIOR'!K59</f>
        <v>0</v>
      </c>
      <c r="L57" s="143" t="str">
        <f>'[1]CM ANTERIOR'!L59</f>
        <v>EVALUACIÓN Y SEGUIMIENTO</v>
      </c>
      <c r="M57" s="144" t="str">
        <f>'[1]CM ANTERIOR'!M59</f>
        <v>R43</v>
      </c>
      <c r="N57" s="145" t="str">
        <f>'[1]CM ANTERIOR'!U59</f>
        <v>Adelantar sin objetividad e independencia la evaluación de la eficiencia, eficacia y efectividad de los controles de la Entidad.</v>
      </c>
      <c r="O57" s="146" t="str">
        <f>'[1]CM ANTERIOR'!V59</f>
        <v>Si</v>
      </c>
      <c r="P57" s="146" t="str">
        <f>'[1]CM ANTERIOR'!AA59</f>
        <v>Riesgo Gestión Proceso</v>
      </c>
      <c r="Q57" s="146" t="str">
        <f>'[1]CM ANTERIOR'!AB59</f>
        <v>Operativos</v>
      </c>
      <c r="R57" s="145" t="str">
        <f>'[1]CM ANTERIOR'!BI59</f>
        <v>Cuando se desconocen o incumplen las normas que rigen el ejercicio de auditoría de acuerdo con el marco internacional para la práctica profesional de la auditoría interna</v>
      </c>
      <c r="S57" s="145">
        <f>'[1]CM ANTERIOR'!EW59</f>
        <v>1</v>
      </c>
      <c r="T57" s="146" t="str">
        <f>'[1]CM ANTERIOR'!EX59</f>
        <v>Rara Vez</v>
      </c>
      <c r="U57" s="145">
        <f>'[1]CM ANTERIOR'!EY59</f>
        <v>3</v>
      </c>
      <c r="V57" s="146" t="str">
        <f>'[1]CM ANTERIOR'!EZ59</f>
        <v>Moderado</v>
      </c>
      <c r="W57" s="145">
        <f>'[1]CM ANTERIOR'!FA59</f>
        <v>3</v>
      </c>
      <c r="X57" s="146" t="str">
        <f>'[1]CM ANTERIOR'!FB59</f>
        <v>Moderado</v>
      </c>
      <c r="Y57" s="147" t="str">
        <f>'[1]CM ANTERIOR'!EV59</f>
        <v>Reducir</v>
      </c>
      <c r="Z57" s="144" t="str">
        <f>'[1]CM ANTERIOR'!BT59</f>
        <v>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v>
      </c>
      <c r="AA57" s="145" t="str">
        <f>'[1]CM ANTERIOR'!CO59</f>
        <v>Registros de mesa de trabajo presenciales o virtuales y correos electrónicos</v>
      </c>
      <c r="AB57" s="145" t="str">
        <f>'[1]CM ANTERIOR'!CP59</f>
        <v>Jefe de la Oficina de Control Interno con apoyo de los Coordinadores de Grupo de la OCI</v>
      </c>
      <c r="AC57" s="145" t="str">
        <f>'[1]CM ANTERIOR'!CQ59</f>
        <v xml:space="preserve">4° Trimestre </v>
      </c>
      <c r="AD57" s="145" t="str">
        <f>'[1]CM ANTERIOR'!CR59</f>
        <v>Porcentaje de Calidad en el producto OCI</v>
      </c>
      <c r="AE57" s="148" t="str">
        <f>'[1]CM ANTERIOR'!CS59</f>
        <v># productos OCI revisados previa liberación x mes / # productos OCI elaborados x mes * 100</v>
      </c>
      <c r="AF57" s="143" t="str">
        <f>'[1]CM ANTERIOR'!CT59</f>
        <v>No Aplica</v>
      </c>
      <c r="AG57" s="145" t="str">
        <f>'[1]CM ANTERIOR'!DO59</f>
        <v>No aplica</v>
      </c>
      <c r="AH57" s="145" t="str">
        <f>'[1]CM ANTERIOR'!DP59</f>
        <v>No aplica</v>
      </c>
      <c r="AI57" s="145" t="str">
        <f>'[1]CM ANTERIOR'!DQ59</f>
        <v>No aplica</v>
      </c>
      <c r="AJ57" s="145" t="str">
        <f>'[1]CM ANTERIOR'!DR59</f>
        <v>No aplica</v>
      </c>
      <c r="AK57" s="148" t="str">
        <f>'[1]CM ANTERIOR'!DS59</f>
        <v>No aplica</v>
      </c>
      <c r="AL57" s="144" t="str">
        <f>'[1]CM ANTERIOR'!DT59</f>
        <v>No aplica</v>
      </c>
      <c r="AM57" s="145" t="str" cm="1">
        <f t="array" ref="AM57">'[1]CM ANTERIOR'!EO59:EO59</f>
        <v>No Aplica</v>
      </c>
      <c r="AN57" s="145" t="str" cm="1">
        <f t="array" ref="AN57">'[1]CM ANTERIOR'!EP59:EP59</f>
        <v>No Aplica</v>
      </c>
      <c r="AO57" s="145" t="str" cm="1">
        <f t="array" ref="AO57">'[1]CM ANTERIOR'!EQ59:EQ59</f>
        <v>No Aplica</v>
      </c>
      <c r="AP57" s="148" t="str" cm="1">
        <f t="array" ref="AP57">'[1]CM ANTERIOR'!ER59:ER59</f>
        <v>No Aplica</v>
      </c>
      <c r="AQ57" s="148" t="str" cm="1">
        <f t="array" ref="AQ57">'[1]CM ANTERIOR'!ES59:ES59</f>
        <v>No Aplica</v>
      </c>
    </row>
    <row r="58" spans="1:43" ht="405" hidden="1" x14ac:dyDescent="0.25">
      <c r="A58" s="143" t="str">
        <f>'[1]CM ANTERIOR'!A60</f>
        <v>x</v>
      </c>
      <c r="B58" s="143">
        <f>'[1]CM ANTERIOR'!B60</f>
        <v>0</v>
      </c>
      <c r="C58" s="143">
        <f>'[1]CM ANTERIOR'!C60</f>
        <v>0</v>
      </c>
      <c r="D58" s="143">
        <f>'[1]CM ANTERIOR'!D60</f>
        <v>0</v>
      </c>
      <c r="E58" s="143">
        <f>'[1]CM ANTERIOR'!E60</f>
        <v>0</v>
      </c>
      <c r="F58" s="143">
        <f>'[1]CM ANTERIOR'!F60</f>
        <v>0</v>
      </c>
      <c r="G58" s="143">
        <f>'[1]CM ANTERIOR'!G60</f>
        <v>0</v>
      </c>
      <c r="H58" s="143">
        <f>'[1]CM ANTERIOR'!H60</f>
        <v>0</v>
      </c>
      <c r="I58" s="143">
        <f>'[1]CM ANTERIOR'!I60</f>
        <v>0</v>
      </c>
      <c r="J58" s="143">
        <f>'[1]CM ANTERIOR'!J60</f>
        <v>0</v>
      </c>
      <c r="K58" s="143">
        <f>'[1]CM ANTERIOR'!K60</f>
        <v>0</v>
      </c>
      <c r="L58" s="143" t="str">
        <f>'[1]CM ANTERIOR'!L60</f>
        <v>EVALUACIÓN Y SEGUIMIENTO</v>
      </c>
      <c r="M58" s="144" t="str">
        <f>'[1]CM ANTERIOR'!M60</f>
        <v>R44</v>
      </c>
      <c r="N58" s="145" t="str">
        <f>'[1]CM ANTERIOR'!U60</f>
        <v>MEMORANDO No OCI 73294  DEL 27/11/2020 -  "me permito indicar que la Oficina de Control Interno considera que no hay riesgos de corrupción a formular en el proceso “Evaluación y Seguimiento”.
RIESGO IDENTIFICADO INCIALMENTE: Fungiendo como auditor, omitir la actuación o actuar indebidamente  desviando la objetiva e independiente evaluación de la gestión pública, en favorecimiento propio o de terceros</v>
      </c>
      <c r="O58" s="146" t="str">
        <f>'[1]CM ANTERIOR'!V60</f>
        <v>No</v>
      </c>
      <c r="P58" s="146" t="str">
        <f>'[1]CM ANTERIOR'!AA60</f>
        <v>Riesgo Corrupción</v>
      </c>
      <c r="Q58" s="146" t="str">
        <f>'[1]CM ANTERIOR'!AB60</f>
        <v>Corrupción</v>
      </c>
      <c r="R58" s="145" t="str">
        <f>'[1]CM ANTERIOR'!BI60</f>
        <v>MEMORANDO No OCI 73294  DEL 27/11/2020
 "me permito indicar que la Oficina de Control Interno considera que no hay riesgos de corrupción a formular en el proceso “Evaluación y Seguimiento”, toda vez que; al no ser unidad ejecutora, no se gestionan recursos públicos; así mismo, al estar impedidos para refrendar actos administrativos y no tener capacidad decisoria, no se toman decisiones de orden administrativo.
El mal llamado riesgo de corrupción, anteriormente formulado por la OCI y remitido a la OAP el año pasado, se está administrando en el riesgo de gestión denominado RIESGO INHERENTE o Riesgo de Auditoría; “Adelantar sin objetividad e independencia la evaluación de la eficiencia, eficacia y efectividad de los controles de la Entidad”, el cual está en  proceso de aprobación por parte de la OCI"</v>
      </c>
      <c r="S58" s="145">
        <f>'[1]CM ANTERIOR'!EW60</f>
        <v>1</v>
      </c>
      <c r="T58" s="146">
        <f>'[1]CM ANTERIOR'!EX60</f>
        <v>0</v>
      </c>
      <c r="U58" s="145">
        <f>'[1]CM ANTERIOR'!EY60</f>
        <v>1</v>
      </c>
      <c r="V58" s="146">
        <f>'[1]CM ANTERIOR'!EZ60</f>
        <v>0</v>
      </c>
      <c r="W58" s="145">
        <f>'[1]CM ANTERIOR'!FA60</f>
        <v>1</v>
      </c>
      <c r="X58" s="146">
        <f>'[1]CM ANTERIOR'!FB60</f>
        <v>0</v>
      </c>
      <c r="Y58" s="147" t="str">
        <f>'[1]CM ANTERIOR'!EV60</f>
        <v>Reducir</v>
      </c>
      <c r="Z58" s="144" t="str">
        <f>'[1]CM ANTERIOR'!BT60</f>
        <v>NO APLICA</v>
      </c>
      <c r="AA58" s="145">
        <f>'[1]CM ANTERIOR'!CO60</f>
        <v>0</v>
      </c>
      <c r="AB58" s="145">
        <f>'[1]CM ANTERIOR'!CP60</f>
        <v>0</v>
      </c>
      <c r="AC58" s="145">
        <f>'[1]CM ANTERIOR'!CQ60</f>
        <v>0</v>
      </c>
      <c r="AD58" s="145">
        <f>'[1]CM ANTERIOR'!CR60</f>
        <v>0</v>
      </c>
      <c r="AE58" s="148">
        <f>'[1]CM ANTERIOR'!CS60</f>
        <v>0</v>
      </c>
      <c r="AF58" s="143">
        <f>'[1]CM ANTERIOR'!CT60</f>
        <v>0</v>
      </c>
      <c r="AG58" s="145">
        <f>'[1]CM ANTERIOR'!DO60</f>
        <v>0</v>
      </c>
      <c r="AH58" s="145">
        <f>'[1]CM ANTERIOR'!DP60</f>
        <v>0</v>
      </c>
      <c r="AI58" s="145">
        <f>'[1]CM ANTERIOR'!DQ60</f>
        <v>0</v>
      </c>
      <c r="AJ58" s="145">
        <f>'[1]CM ANTERIOR'!DR60</f>
        <v>0</v>
      </c>
      <c r="AK58" s="148">
        <f>'[1]CM ANTERIOR'!DS60</f>
        <v>0</v>
      </c>
      <c r="AL58" s="144">
        <f>'[1]CM ANTERIOR'!DT60</f>
        <v>0</v>
      </c>
      <c r="AM58" s="145" cm="1">
        <f t="array" ref="AM58">'[1]CM ANTERIOR'!EO60:EO60</f>
        <v>0</v>
      </c>
      <c r="AN58" s="145" cm="1">
        <f t="array" ref="AN58">'[1]CM ANTERIOR'!EP60:EP60</f>
        <v>0</v>
      </c>
      <c r="AO58" s="145" cm="1">
        <f t="array" ref="AO58">'[1]CM ANTERIOR'!EQ60:EQ60</f>
        <v>0</v>
      </c>
      <c r="AP58" s="148" cm="1">
        <f t="array" ref="AP58">'[1]CM ANTERIOR'!ER60:ER60</f>
        <v>0</v>
      </c>
      <c r="AQ58" s="151">
        <f>'[1]CM ANTERIOR'!ES117</f>
        <v>0</v>
      </c>
    </row>
    <row r="59" spans="1:43" ht="90" hidden="1" x14ac:dyDescent="0.25">
      <c r="A59" s="143" t="str">
        <f>'[1]CM ANTERIOR'!A61</f>
        <v>x</v>
      </c>
      <c r="B59" s="143">
        <f>'[1]CM ANTERIOR'!B61</f>
        <v>0</v>
      </c>
      <c r="C59" s="143">
        <f>'[1]CM ANTERIOR'!C61</f>
        <v>0</v>
      </c>
      <c r="D59" s="143">
        <f>'[1]CM ANTERIOR'!D61</f>
        <v>0</v>
      </c>
      <c r="E59" s="143">
        <f>'[1]CM ANTERIOR'!E61</f>
        <v>0</v>
      </c>
      <c r="F59" s="143">
        <f>'[1]CM ANTERIOR'!F61</f>
        <v>0</v>
      </c>
      <c r="G59" s="143">
        <f>'[1]CM ANTERIOR'!G61</f>
        <v>0</v>
      </c>
      <c r="H59" s="143">
        <f>'[1]CM ANTERIOR'!H61</f>
        <v>0</v>
      </c>
      <c r="I59" s="143">
        <f>'[1]CM ANTERIOR'!I61</f>
        <v>0</v>
      </c>
      <c r="J59" s="143">
        <f>'[1]CM ANTERIOR'!J61</f>
        <v>0</v>
      </c>
      <c r="K59" s="143">
        <f>'[1]CM ANTERIOR'!K61</f>
        <v>0</v>
      </c>
      <c r="L59" s="143" t="str">
        <f>'[1]CM ANTERIOR'!L61</f>
        <v>GESTIÓN CONTRACTUAL</v>
      </c>
      <c r="M59" s="144" t="str">
        <f>'[1]CM ANTERIOR'!M61</f>
        <v>R45</v>
      </c>
      <c r="N59" s="145" t="str">
        <f>'[1]CM ANTERIOR'!U61</f>
        <v>Suministro con fines de lucro a futuros proponentes documentos precontractuales antes de ser publicados para favorecer a dicho particular</v>
      </c>
      <c r="O59" s="146" t="str">
        <f>'[1]CM ANTERIOR'!V61</f>
        <v>Borrador</v>
      </c>
      <c r="P59" s="146" t="str">
        <f>'[1]CM ANTERIOR'!AA61</f>
        <v>Riesgo Corrupción</v>
      </c>
      <c r="Q59" s="146" t="str">
        <f>'[1]CM ANTERIOR'!AB61</f>
        <v>Corrupción</v>
      </c>
      <c r="R59" s="145" t="str">
        <f>'[1]CM ANTERIOR'!BI61</f>
        <v>Intereses y favorecimiento económico personal o corporativo intencionado fuera de las normas y procedimientos</v>
      </c>
      <c r="S59" s="145">
        <f>'[1]CM ANTERIOR'!EW61</f>
        <v>1</v>
      </c>
      <c r="T59" s="146">
        <f>'[1]CM ANTERIOR'!EX61</f>
        <v>0</v>
      </c>
      <c r="U59" s="145">
        <f>'[1]CM ANTERIOR'!EY61</f>
        <v>1</v>
      </c>
      <c r="V59" s="146">
        <f>'[1]CM ANTERIOR'!EZ61</f>
        <v>0</v>
      </c>
      <c r="W59" s="145">
        <f>'[1]CM ANTERIOR'!FA61</f>
        <v>1</v>
      </c>
      <c r="X59" s="146">
        <f>'[1]CM ANTERIOR'!FB61</f>
        <v>0</v>
      </c>
      <c r="Y59" s="147">
        <f>'[1]CM ANTERIOR'!EV61</f>
        <v>0</v>
      </c>
      <c r="Z59" s="144" t="e">
        <f>'[1]CM ANTERIOR'!#REF!</f>
        <v>#REF!</v>
      </c>
      <c r="AA59" s="145">
        <f>'[1]CM ANTERIOR'!CO61</f>
        <v>0</v>
      </c>
      <c r="AB59" s="145">
        <f>'[1]CM ANTERIOR'!CP61</f>
        <v>0</v>
      </c>
      <c r="AC59" s="145">
        <f>'[1]CM ANTERIOR'!CQ61</f>
        <v>0</v>
      </c>
      <c r="AD59" s="145">
        <f>'[1]CM ANTERIOR'!CR61</f>
        <v>0</v>
      </c>
      <c r="AE59" s="148">
        <f>'[1]CM ANTERIOR'!CS61</f>
        <v>0</v>
      </c>
      <c r="AF59" s="143">
        <f>'[1]CM ANTERIOR'!CT61</f>
        <v>0</v>
      </c>
      <c r="AG59" s="145">
        <f>'[1]CM ANTERIOR'!DO61</f>
        <v>0</v>
      </c>
      <c r="AH59" s="145">
        <f>'[1]CM ANTERIOR'!DP61</f>
        <v>0</v>
      </c>
      <c r="AI59" s="145">
        <f>'[1]CM ANTERIOR'!DQ61</f>
        <v>0</v>
      </c>
      <c r="AJ59" s="145">
        <f>'[1]CM ANTERIOR'!DR61</f>
        <v>0</v>
      </c>
      <c r="AK59" s="148">
        <f>'[1]CM ANTERIOR'!DS61</f>
        <v>0</v>
      </c>
      <c r="AL59" s="144">
        <f>'[1]CM ANTERIOR'!DT61</f>
        <v>0</v>
      </c>
      <c r="AM59" s="145" cm="1">
        <f t="array" ref="AM59">'[1]CM ANTERIOR'!EO61:EO61</f>
        <v>0</v>
      </c>
      <c r="AN59" s="145" cm="1">
        <f t="array" ref="AN59">'[1]CM ANTERIOR'!EP61:EP61</f>
        <v>0</v>
      </c>
      <c r="AO59" s="145" cm="1">
        <f t="array" ref="AO59">'[1]CM ANTERIOR'!EQ61:EQ61</f>
        <v>0</v>
      </c>
      <c r="AP59" s="148" cm="1">
        <f t="array" ref="AP59">'[1]CM ANTERIOR'!ER61:ER61</f>
        <v>0</v>
      </c>
      <c r="AQ59" s="151">
        <f>'[1]CM ANTERIOR'!ES118</f>
        <v>0</v>
      </c>
    </row>
    <row r="60" spans="1:43" ht="240" hidden="1" x14ac:dyDescent="0.25">
      <c r="A60" s="143" t="str">
        <f>'[1]CM ANTERIOR'!A62</f>
        <v>x</v>
      </c>
      <c r="B60" s="143">
        <f>'[1]CM ANTERIOR'!B62</f>
        <v>0</v>
      </c>
      <c r="C60" s="143">
        <f>'[1]CM ANTERIOR'!C62</f>
        <v>0</v>
      </c>
      <c r="D60" s="143">
        <f>'[1]CM ANTERIOR'!D62</f>
        <v>0</v>
      </c>
      <c r="E60" s="143">
        <f>'[1]CM ANTERIOR'!E62</f>
        <v>0</v>
      </c>
      <c r="F60" s="143">
        <f>'[1]CM ANTERIOR'!F62</f>
        <v>0</v>
      </c>
      <c r="G60" s="143">
        <f>'[1]CM ANTERIOR'!G62</f>
        <v>0</v>
      </c>
      <c r="H60" s="143">
        <f>'[1]CM ANTERIOR'!H62</f>
        <v>0</v>
      </c>
      <c r="I60" s="143">
        <f>'[1]CM ANTERIOR'!I62</f>
        <v>0</v>
      </c>
      <c r="J60" s="143">
        <f>'[1]CM ANTERIOR'!J62</f>
        <v>0</v>
      </c>
      <c r="K60" s="143">
        <f>'[1]CM ANTERIOR'!K62</f>
        <v>0</v>
      </c>
      <c r="L60" s="143" t="str">
        <f>'[1]CM ANTERIOR'!L62</f>
        <v>GESTIÓN CONTRACTUAL</v>
      </c>
      <c r="M60" s="144" t="str">
        <f>'[1]CM ANTERIOR'!M62</f>
        <v>R46</v>
      </c>
      <c r="N60" s="145" t="str">
        <f>'[1]CM ANTERIOR'!U62</f>
        <v>Omisión o elaboración deficiente de documentos precontractuales a fin de favorecer a un particular</v>
      </c>
      <c r="O60" s="146" t="str">
        <f>'[1]CM ANTERIOR'!V62</f>
        <v>Borrador</v>
      </c>
      <c r="P60" s="146" t="str">
        <f>'[1]CM ANTERIOR'!AA62</f>
        <v>Riesgo Corrupción</v>
      </c>
      <c r="Q60" s="146" t="str">
        <f>'[1]CM ANTERIOR'!AB62</f>
        <v>Corrupción</v>
      </c>
      <c r="R60" s="145" t="str">
        <f>'[1]CM ANTERIOR'!BI62</f>
        <v>Intereses y favorecimiento económico personal o corporativo intencionado fuera de las normas y procedimientos</v>
      </c>
      <c r="S60" s="145">
        <f>'[1]CM ANTERIOR'!EW62</f>
        <v>3</v>
      </c>
      <c r="T60" s="146" t="str">
        <f>'[1]CM ANTERIOR'!EX62</f>
        <v>Posible</v>
      </c>
      <c r="U60" s="145">
        <f>'[1]CM ANTERIOR'!EY62</f>
        <v>4</v>
      </c>
      <c r="V60" s="146" t="str">
        <f>'[1]CM ANTERIOR'!EZ62</f>
        <v>Mayor</v>
      </c>
      <c r="W60" s="145">
        <f>'[1]CM ANTERIOR'!FA62</f>
        <v>12</v>
      </c>
      <c r="X60" s="146" t="str">
        <f>'[1]CM ANTERIOR'!FB62</f>
        <v>Extremo</v>
      </c>
      <c r="Y60" s="147" t="str">
        <f>'[1]CM ANTERIOR'!EV62</f>
        <v>Reducir</v>
      </c>
      <c r="Z60" s="144" t="str">
        <f>'[1]CM ANTERIOR'!BT61</f>
        <v>La  Oficina Asesora de Planeación sugiere revisar la redacción de esta actividad de control, especialmente para asegurar correlación directa con la causa raíz “Intereses y favorecimiento económico personal o corporativo intencionado fuera de las normas y procedimientos.”, así mismo como los responsables de su ejecución y medidas existentes.
En cuando a la propuesta de “Fomentar principios y valores en la prevención de hechos de corrupción” se precisa que el Plan de Acción Anual 2020 incluye las actividades:
 “Dar continuidad al plan de fortalecimiento del código de integridad y gestión ética de la entidad” a cargo de la  Subdirección Administrativa.
“Realizar talleres sobre la responsabilidad de los servidores públicos (deberes, derechos y obligaciones)” a cargo de la Secretaría General.</v>
      </c>
      <c r="AA60" s="145" t="str">
        <f>'[1]CM ANTERIOR'!CO62</f>
        <v xml:space="preserve">Documentos Precontractuales Obligatorios - Carpeta del Proceso
 </v>
      </c>
      <c r="AB60" s="145" t="str">
        <f>'[1]CM ANTERIOR'!CP62</f>
        <v>Coordinador del Grupo de Asuntos Precontractuales
Con apoyo del  Abogado Líder de Proceso, Miembros de los Equipos de Revisión de la Dirección de Contratación</v>
      </c>
      <c r="AC60" s="145" t="str">
        <f>'[1]CM ANTERIOR'!CQ62</f>
        <v>1°, 2°, 3° y 4° trimestre de 2021</v>
      </c>
      <c r="AD60" s="145" t="str">
        <f>'[1]CM ANTERIOR'!CR62</f>
        <v xml:space="preserve">Aforo total de documentos obligatorios </v>
      </c>
      <c r="AE60" s="148" t="str">
        <f>'[1]CM ANTERIOR'!CS62</f>
        <v># de procesos incompletos / Total de procesos evacuados</v>
      </c>
      <c r="AF60" s="143">
        <f>'[1]CM ANTERIOR'!CT62</f>
        <v>0</v>
      </c>
      <c r="AG60" s="145">
        <f>'[1]CM ANTERIOR'!DO62</f>
        <v>0</v>
      </c>
      <c r="AH60" s="145">
        <f>'[1]CM ANTERIOR'!DP62</f>
        <v>0</v>
      </c>
      <c r="AI60" s="145">
        <f>'[1]CM ANTERIOR'!DQ62</f>
        <v>0</v>
      </c>
      <c r="AJ60" s="145">
        <f>'[1]CM ANTERIOR'!DR62</f>
        <v>0</v>
      </c>
      <c r="AK60" s="148">
        <f>'[1]CM ANTERIOR'!DS62</f>
        <v>0</v>
      </c>
      <c r="AL60" s="144">
        <f>'[1]CM ANTERIOR'!DT62</f>
        <v>0</v>
      </c>
      <c r="AM60" s="145" cm="1">
        <f t="array" ref="AM60">'[1]CM ANTERIOR'!EO62:EO62</f>
        <v>0</v>
      </c>
      <c r="AN60" s="145" cm="1">
        <f t="array" ref="AN60">'[1]CM ANTERIOR'!EP62:EP62</f>
        <v>0</v>
      </c>
      <c r="AO60" s="145" cm="1">
        <f t="array" ref="AO60">'[1]CM ANTERIOR'!EQ62:EQ62</f>
        <v>0</v>
      </c>
      <c r="AP60" s="148" cm="1">
        <f t="array" ref="AP60">'[1]CM ANTERIOR'!ER62:ER62</f>
        <v>0</v>
      </c>
      <c r="AQ60" s="151">
        <f>'[1]CM ANTERIOR'!ES119</f>
        <v>0</v>
      </c>
    </row>
    <row r="61" spans="1:43" ht="195" hidden="1" x14ac:dyDescent="0.25">
      <c r="A61" s="143" t="str">
        <f>'[1]CM ANTERIOR'!A63</f>
        <v>x</v>
      </c>
      <c r="B61" s="143">
        <f>'[1]CM ANTERIOR'!B63</f>
        <v>0</v>
      </c>
      <c r="C61" s="143">
        <f>'[1]CM ANTERIOR'!C63</f>
        <v>0</v>
      </c>
      <c r="D61" s="143">
        <f>'[1]CM ANTERIOR'!D63</f>
        <v>0</v>
      </c>
      <c r="E61" s="143">
        <f>'[1]CM ANTERIOR'!E63</f>
        <v>0</v>
      </c>
      <c r="F61" s="143">
        <f>'[1]CM ANTERIOR'!F63</f>
        <v>0</v>
      </c>
      <c r="G61" s="143">
        <f>'[1]CM ANTERIOR'!G63</f>
        <v>0</v>
      </c>
      <c r="H61" s="143">
        <f>'[1]CM ANTERIOR'!H63</f>
        <v>0</v>
      </c>
      <c r="I61" s="143">
        <f>'[1]CM ANTERIOR'!I63</f>
        <v>0</v>
      </c>
      <c r="J61" s="143">
        <f>'[1]CM ANTERIOR'!J63</f>
        <v>0</v>
      </c>
      <c r="K61" s="143">
        <f>'[1]CM ANTERIOR'!K63</f>
        <v>0</v>
      </c>
      <c r="L61" s="143" t="str">
        <f>'[1]CM ANTERIOR'!L63</f>
        <v>GESTIÓN CONTRACTUAL</v>
      </c>
      <c r="M61" s="144" t="str">
        <f>'[1]CM ANTERIOR'!M63</f>
        <v>R47</v>
      </c>
      <c r="N61" s="145" t="str">
        <f>'[1]CM ANTERIOR'!U63</f>
        <v>Evaluaciones Técnica, Jurídica, Económica y/o Financiera de los Requisitos Habilitantes o en la ponderación de manera irregular que permita favorecer determinada propuesta y por ende al proponente sin ser observada por otros</v>
      </c>
      <c r="O61" s="146" t="str">
        <f>'[1]CM ANTERIOR'!V63</f>
        <v>Borrador</v>
      </c>
      <c r="P61" s="146" t="str">
        <f>'[1]CM ANTERIOR'!AA63</f>
        <v>Riesgo Corrupción</v>
      </c>
      <c r="Q61" s="146" t="str">
        <f>'[1]CM ANTERIOR'!AB63</f>
        <v>Corrupción</v>
      </c>
      <c r="R61" s="145" t="str">
        <f>'[1]CM ANTERIOR'!BI63</f>
        <v>Intereses y favorecimiento económico personal o corporativo intencionado fuera de las normas y procedimientos”, “Evaluación Incoherente. Se refiere a la posibilidad de que un Evaluador cometa errores en la metodología, o criterios de evaluación.
Evaluación Incoherente. Se refiere a la posibilidad de que un Evaluador cometa errores en la metodología, o criterios de evaluación.</v>
      </c>
      <c r="S61" s="145">
        <f>'[1]CM ANTERIOR'!EW63</f>
        <v>3</v>
      </c>
      <c r="T61" s="146" t="str">
        <f>'[1]CM ANTERIOR'!EX63</f>
        <v>Posible</v>
      </c>
      <c r="U61" s="145">
        <f>'[1]CM ANTERIOR'!EY63</f>
        <v>4</v>
      </c>
      <c r="V61" s="146" t="str">
        <f>'[1]CM ANTERIOR'!EZ63</f>
        <v>Mayor</v>
      </c>
      <c r="W61" s="145">
        <f>'[1]CM ANTERIOR'!FA63</f>
        <v>12</v>
      </c>
      <c r="X61" s="146" t="str">
        <f>'[1]CM ANTERIOR'!FB63</f>
        <v>Extremo</v>
      </c>
      <c r="Y61" s="147" t="str">
        <f>'[1]CM ANTERIOR'!EV63</f>
        <v>Reducir</v>
      </c>
      <c r="Z61" s="144" t="str">
        <f>'[1]CM ANTERIOR'!BT63</f>
        <v>Verificar la calidad de cada  informe de evaluación con el propósito de impedir la manifestación del riesgo. En caso de detectar errores en la metodología o incumplimiento de normas y procedimientos se procede a corregir el informes de evaluación.</v>
      </c>
      <c r="AA61" s="145" t="str">
        <f>'[1]CM ANTERIOR'!CO63</f>
        <v>Informe de evaluación – Carpeta del proceso</v>
      </c>
      <c r="AB61" s="145" t="str">
        <f>'[1]CM ANTERIOR'!CP63</f>
        <v>Director de Contratación con apoyo del Coordinador del Grupo de Asuntos Precontractuales, profesionales evaluadores y abogado líder</v>
      </c>
      <c r="AC61" s="145" t="str">
        <f>'[1]CM ANTERIOR'!CQ63</f>
        <v xml:space="preserve">Mensual </v>
      </c>
      <c r="AD61" s="145" t="str">
        <f>'[1]CM ANTERIOR'!CR63</f>
        <v>Informes de evaluación revisados</v>
      </c>
      <c r="AE61" s="148" t="str">
        <f>'[1]CM ANTERIOR'!CS63</f>
        <v>Número de correcciones efectuadas en los informes de evaluación/total de evaluaciones realizadas </v>
      </c>
      <c r="AF61" s="143" t="str">
        <f>'[1]CM ANTERIOR'!CT63</f>
        <v>No Aplica</v>
      </c>
      <c r="AG61" s="145" t="str">
        <f>'[1]CM ANTERIOR'!DO63</f>
        <v>No aplica</v>
      </c>
      <c r="AH61" s="145" t="str">
        <f>'[1]CM ANTERIOR'!DP63</f>
        <v>No aplica</v>
      </c>
      <c r="AI61" s="145" t="str">
        <f>'[1]CM ANTERIOR'!DQ63</f>
        <v>No aplica</v>
      </c>
      <c r="AJ61" s="145" t="str">
        <f>'[1]CM ANTERIOR'!DR63</f>
        <v>No aplica</v>
      </c>
      <c r="AK61" s="148" t="str">
        <f>'[1]CM ANTERIOR'!DS63</f>
        <v>No aplica</v>
      </c>
      <c r="AL61" s="144" t="str">
        <f>'[1]CM ANTERIOR'!DT63</f>
        <v>No aplica</v>
      </c>
      <c r="AM61" s="145" t="str" cm="1">
        <f t="array" ref="AM61">'[1]CM ANTERIOR'!EO63:EO63</f>
        <v>No Aplica</v>
      </c>
      <c r="AN61" s="145" t="str" cm="1">
        <f t="array" ref="AN61">'[1]CM ANTERIOR'!EP63:EP63</f>
        <v>No Aplica</v>
      </c>
      <c r="AO61" s="145" t="str" cm="1">
        <f t="array" ref="AO61">'[1]CM ANTERIOR'!EQ63:EQ63</f>
        <v>No Aplica</v>
      </c>
      <c r="AP61" s="148" t="str" cm="1">
        <f t="array" ref="AP61">'[1]CM ANTERIOR'!ER63:ER63</f>
        <v>No Aplica</v>
      </c>
      <c r="AQ61" s="151">
        <f>'[1]CM ANTERIOR'!ES120</f>
        <v>0</v>
      </c>
    </row>
    <row r="62" spans="1:43" ht="119.25" hidden="1" x14ac:dyDescent="0.25">
      <c r="A62" s="143" t="str">
        <f>'[1]CM ANTERIOR'!A64</f>
        <v>x</v>
      </c>
      <c r="B62" s="143">
        <f>'[1]CM ANTERIOR'!B64</f>
        <v>0</v>
      </c>
      <c r="C62" s="143">
        <f>'[1]CM ANTERIOR'!C64</f>
        <v>0</v>
      </c>
      <c r="D62" s="143">
        <f>'[1]CM ANTERIOR'!D64</f>
        <v>0</v>
      </c>
      <c r="E62" s="143">
        <f>'[1]CM ANTERIOR'!E64</f>
        <v>0</v>
      </c>
      <c r="F62" s="143">
        <f>'[1]CM ANTERIOR'!F64</f>
        <v>0</v>
      </c>
      <c r="G62" s="143">
        <f>'[1]CM ANTERIOR'!G64</f>
        <v>0</v>
      </c>
      <c r="H62" s="143">
        <f>'[1]CM ANTERIOR'!H64</f>
        <v>0</v>
      </c>
      <c r="I62" s="143">
        <f>'[1]CM ANTERIOR'!I64</f>
        <v>0</v>
      </c>
      <c r="J62" s="143">
        <f>'[1]CM ANTERIOR'!J64</f>
        <v>0</v>
      </c>
      <c r="K62" s="143">
        <f>'[1]CM ANTERIOR'!K64</f>
        <v>0</v>
      </c>
      <c r="L62" s="143" t="str">
        <f>'[1]CM ANTERIOR'!L64</f>
        <v>GESTIÓN AMBIENTAL, SOCIAL, PREDIAL Y DE SOSTENIBILIDAD</v>
      </c>
      <c r="M62" s="144" t="str">
        <f>'[1]CM ANTERIOR'!M64</f>
        <v>R48</v>
      </c>
      <c r="N62" s="145" t="str">
        <f>'[1]CM ANTERIOR'!U64</f>
        <v>Desviación en el seguimiento a los lineamientos institucionales para el cumplimiento de la intervención social, ambiental y predial, por insuficiencia de recursos o conflicto de intereses</v>
      </c>
      <c r="O62" s="146" t="str">
        <f>'[1]CM ANTERIOR'!V64</f>
        <v>Agenda Próximo Comité</v>
      </c>
      <c r="P62" s="146" t="str">
        <f>'[1]CM ANTERIOR'!AA64</f>
        <v>Riesgo Corrupción</v>
      </c>
      <c r="Q62" s="146" t="str">
        <f>'[1]CM ANTERIOR'!AB64</f>
        <v>Corrupción</v>
      </c>
      <c r="R62" s="145" t="str">
        <f>'[1]CM ANTERIOR'!BI64</f>
        <v>Deficiencias en la comunicación con las unidades (ej.: en cuanto a programas, procesos y procedimientos)”</v>
      </c>
      <c r="S62" s="145">
        <f>'[1]CM ANTERIOR'!EW64</f>
        <v>1</v>
      </c>
      <c r="T62" s="146" t="str">
        <f>'[1]CM ANTERIOR'!EX64</f>
        <v>Rara Vez</v>
      </c>
      <c r="U62" s="145">
        <f>'[1]CM ANTERIOR'!EY64</f>
        <v>5</v>
      </c>
      <c r="V62" s="146" t="str">
        <f>'[1]CM ANTERIOR'!EZ64</f>
        <v>Catastrófico</v>
      </c>
      <c r="W62" s="145">
        <f>'[1]CM ANTERIOR'!FA64</f>
        <v>5</v>
      </c>
      <c r="X62" s="146" t="str">
        <f>'[1]CM ANTERIOR'!FB64</f>
        <v>Extremo</v>
      </c>
      <c r="Y62" s="147" t="str">
        <f>'[1]CM ANTERIOR'!EV64</f>
        <v>Reducir</v>
      </c>
      <c r="Z62" s="144" t="str">
        <f>'[1]CM ANTERIOR'!BT64</f>
        <v>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v>
      </c>
      <c r="AA62" s="145" t="str">
        <f>'[1]CM ANTERIOR'!CO64</f>
        <v> Informes de seguimiento a los proyectos</v>
      </c>
      <c r="AB62" s="145" t="str">
        <f>'[1]CM ANTERIOR'!CP64</f>
        <v>Subdirector de Medio Ambiente y Gestión Social  con apoyo de los Coordinadores de grupos internos de trabajo de la subdirección de medio ambiente y gestión social</v>
      </c>
      <c r="AC62" s="145" t="str">
        <f>'[1]CM ANTERIOR'!CQ64</f>
        <v xml:space="preserve"> 2°, 3° y 4° trimestre de 2021</v>
      </c>
      <c r="AD62" s="145" t="str">
        <f>'[1]CM ANTERIOR'!CR64</f>
        <v>Porcentaje de seguimiento a proyecto</v>
      </c>
      <c r="AE62" s="148" t="str">
        <f>'[1]CM ANTERIOR'!CS64</f>
        <v xml:space="preserve">N.º de proyectos retroalimentados /  N.º total de proyectos
N.º de proyectos retroalimentados 
 N.º total de proyectos </v>
      </c>
      <c r="AF62" s="143" t="str">
        <f>'[1]CM ANTERIOR'!CT64</f>
        <v>No Aplica</v>
      </c>
      <c r="AG62" s="145" t="str">
        <f>'[1]CM ANTERIOR'!DO64</f>
        <v>No Aplica</v>
      </c>
      <c r="AH62" s="145" t="str">
        <f>'[1]CM ANTERIOR'!DP64</f>
        <v>No Aplica</v>
      </c>
      <c r="AI62" s="145" t="str">
        <f>'[1]CM ANTERIOR'!DQ64</f>
        <v>No Aplica</v>
      </c>
      <c r="AJ62" s="145" t="str">
        <f>'[1]CM ANTERIOR'!DR64</f>
        <v>No Aplica</v>
      </c>
      <c r="AK62" s="148" t="str">
        <f>'[1]CM ANTERIOR'!DS64</f>
        <v>No Aplica</v>
      </c>
      <c r="AL62" s="144" t="str">
        <f>'[1]CM ANTERIOR'!DT64</f>
        <v>No Aplica</v>
      </c>
      <c r="AM62" s="145" t="str" cm="1">
        <f t="array" ref="AM62">'[1]CM ANTERIOR'!EO64:EO64</f>
        <v>No Aplica</v>
      </c>
      <c r="AN62" s="145" t="str" cm="1">
        <f t="array" ref="AN62">'[1]CM ANTERIOR'!EP64:EP64</f>
        <v>No Aplica</v>
      </c>
      <c r="AO62" s="145" t="str" cm="1">
        <f t="array" ref="AO62">'[1]CM ANTERIOR'!EQ64:EQ64</f>
        <v>No Aplica</v>
      </c>
      <c r="AP62" s="148" t="str" cm="1">
        <f t="array" ref="AP62">'[1]CM ANTERIOR'!ER64:ER64</f>
        <v>No Aplica</v>
      </c>
      <c r="AQ62" s="151">
        <f>'[1]CM ANTERIOR'!ES121</f>
        <v>0</v>
      </c>
    </row>
    <row r="63" spans="1:43" ht="114.75" x14ac:dyDescent="0.25">
      <c r="A63" s="143">
        <f>'[1]CM ANTERIOR'!A65</f>
        <v>0</v>
      </c>
      <c r="B63" s="143">
        <f>'[1]CM ANTERIOR'!B65</f>
        <v>0</v>
      </c>
      <c r="C63" s="143">
        <f>'[1]CM ANTERIOR'!C65</f>
        <v>0</v>
      </c>
      <c r="D63" s="143">
        <f>'[1]CM ANTERIOR'!D65</f>
        <v>0</v>
      </c>
      <c r="E63" s="143">
        <f>'[1]CM ANTERIOR'!E65</f>
        <v>0</v>
      </c>
      <c r="F63" s="143">
        <f>'[1]CM ANTERIOR'!F65</f>
        <v>0</v>
      </c>
      <c r="G63" s="143">
        <f>'[1]CM ANTERIOR'!G65</f>
        <v>0</v>
      </c>
      <c r="H63" s="143">
        <f>'[1]CM ANTERIOR'!H65</f>
        <v>0</v>
      </c>
      <c r="I63" s="143">
        <f>'[1]CM ANTERIOR'!I65</f>
        <v>0</v>
      </c>
      <c r="J63" s="143">
        <f>'[1]CM ANTERIOR'!J65</f>
        <v>0</v>
      </c>
      <c r="K63" s="143">
        <f>'[1]CM ANTERIOR'!K65</f>
        <v>0</v>
      </c>
      <c r="L63" s="143" t="str">
        <f>'[1]CM ANTERIOR'!L65</f>
        <v>GESTIÓN LEGAL Y DEFENSA JUDICIAL</v>
      </c>
      <c r="M63" s="144" t="str">
        <f>'[1]CM ANTERIOR'!M65</f>
        <v>R49</v>
      </c>
      <c r="N63" s="145" t="str">
        <f>'[1]CM ANTERIOR'!U65</f>
        <v>Decidir conciliar total o parcialmente en casos que no lo ameriten o decidir no conciliar en casos en los que se requiere  o sea recomendable</v>
      </c>
      <c r="O63" s="146" t="str">
        <f>'[1]CM ANTERIOR'!V65</f>
        <v>Si</v>
      </c>
      <c r="P63" s="146" t="str">
        <f>'[1]CM ANTERIOR'!AA65</f>
        <v>Riesgo Gestión Proceso</v>
      </c>
      <c r="Q63" s="146" t="str">
        <f>'[1]CM ANTERIOR'!AB65</f>
        <v>Operativos</v>
      </c>
      <c r="R63" s="145" t="str">
        <f>'[1]CM ANTERIOR'!BI65</f>
        <v>Falta de profundidad en el estudio jurídico y/o deficiencias al elaborar la ficha</v>
      </c>
      <c r="S63" s="145">
        <f>'[1]CM ANTERIOR'!EW65</f>
        <v>3</v>
      </c>
      <c r="T63" s="146" t="str">
        <f>'[1]CM ANTERIOR'!EX65</f>
        <v>Posible</v>
      </c>
      <c r="U63" s="145">
        <f>'[1]CM ANTERIOR'!EY65</f>
        <v>5</v>
      </c>
      <c r="V63" s="146" t="str">
        <f>'[1]CM ANTERIOR'!EZ65</f>
        <v>Catastrófico</v>
      </c>
      <c r="W63" s="145">
        <f>'[1]CM ANTERIOR'!FA65</f>
        <v>15</v>
      </c>
      <c r="X63" s="146" t="str">
        <f>'[1]CM ANTERIOR'!FB65</f>
        <v>Extremo</v>
      </c>
      <c r="Y63" s="147" t="str">
        <f>'[1]CM ANTERIOR'!EV65</f>
        <v>Reducir</v>
      </c>
      <c r="Z63" s="144" t="str">
        <f>'[1]CM ANTERIOR'!BT65</f>
        <v>Revisar y analizar, quincenalmente, previamente los estudios contenidos en las fichas de conciliación a someter al Comité de conciliación. En caso de se necesario, de solicitará al abogado responsable los ajustes y complementos de la ficha de conciliación</v>
      </c>
      <c r="AA63" s="145" t="str">
        <f>'[1]CM ANTERIOR'!CO65</f>
        <v>Acta de precomité</v>
      </c>
      <c r="AB63" s="145" t="str">
        <f>'[1]CM ANTERIOR'!CP65</f>
        <v>Coordinador de Grupo Judiciales y Litigantes
 con apoyo del Secretario Técnico de Comité</v>
      </c>
      <c r="AC63" s="145" t="str">
        <f>'[1]CM ANTERIOR'!CQ65</f>
        <v>4° trimestre 2020</v>
      </c>
      <c r="AD63" s="145" t="str">
        <f>'[1]CM ANTERIOR'!CR65</f>
        <v>Implementación de precomites</v>
      </c>
      <c r="AE63" s="148" t="str">
        <f>'[1]CM ANTERIOR'!CS65</f>
        <v>Precomités realizados/ Precomités programados</v>
      </c>
      <c r="AF63" s="143" t="str">
        <f>'[1]CM ANTERIOR'!CT65</f>
        <v>No Aplica</v>
      </c>
      <c r="AG63" s="145" t="str">
        <f>'[1]CM ANTERIOR'!DO65</f>
        <v>No Aplica</v>
      </c>
      <c r="AH63" s="145" t="str">
        <f>'[1]CM ANTERIOR'!DP65</f>
        <v>No Aplica</v>
      </c>
      <c r="AI63" s="145" t="str">
        <f>'[1]CM ANTERIOR'!DQ65</f>
        <v>No Aplica</v>
      </c>
      <c r="AJ63" s="145" t="str">
        <f>'[1]CM ANTERIOR'!DR65</f>
        <v>No Aplica</v>
      </c>
      <c r="AK63" s="148" t="str">
        <f>'[1]CM ANTERIOR'!DS65</f>
        <v>No Aplica</v>
      </c>
      <c r="AL63" s="144" t="str">
        <f>'[1]CM ANTERIOR'!DT65</f>
        <v>No Aplica</v>
      </c>
      <c r="AM63" s="145" t="str" cm="1">
        <f t="array" ref="AM63">'[1]CM ANTERIOR'!EO65:EO65</f>
        <v>No Aplica</v>
      </c>
      <c r="AN63" s="145" t="str" cm="1">
        <f t="array" ref="AN63">'[1]CM ANTERIOR'!EP65:EP65</f>
        <v>No Aplica</v>
      </c>
      <c r="AO63" s="145" t="str" cm="1">
        <f t="array" ref="AO63">'[1]CM ANTERIOR'!EQ65:EQ65</f>
        <v>No Aplica</v>
      </c>
      <c r="AP63" s="148" t="str" cm="1">
        <f t="array" ref="AP63">'[1]CM ANTERIOR'!ER65:ER65</f>
        <v>No Aplica</v>
      </c>
      <c r="AQ63" s="148" t="str" cm="1">
        <f t="array" ref="AQ63">'[1]CM ANTERIOR'!ES65:ES65</f>
        <v>No Aplica</v>
      </c>
    </row>
    <row r="64" spans="1:43" ht="114.75" x14ac:dyDescent="0.25">
      <c r="A64" s="143">
        <f>'[1]CM ANTERIOR'!A66</f>
        <v>0</v>
      </c>
      <c r="B64" s="143">
        <f>'[1]CM ANTERIOR'!B66</f>
        <v>0</v>
      </c>
      <c r="C64" s="143">
        <f>'[1]CM ANTERIOR'!C66</f>
        <v>0</v>
      </c>
      <c r="D64" s="143">
        <f>'[1]CM ANTERIOR'!D66</f>
        <v>0</v>
      </c>
      <c r="E64" s="143">
        <f>'[1]CM ANTERIOR'!E66</f>
        <v>0</v>
      </c>
      <c r="F64" s="143">
        <f>'[1]CM ANTERIOR'!F66</f>
        <v>0</v>
      </c>
      <c r="G64" s="143">
        <f>'[1]CM ANTERIOR'!G66</f>
        <v>0</v>
      </c>
      <c r="H64" s="143">
        <f>'[1]CM ANTERIOR'!H66</f>
        <v>0</v>
      </c>
      <c r="I64" s="143">
        <f>'[1]CM ANTERIOR'!I66</f>
        <v>0</v>
      </c>
      <c r="J64" s="143">
        <f>'[1]CM ANTERIOR'!J66</f>
        <v>0</v>
      </c>
      <c r="K64" s="143">
        <f>'[1]CM ANTERIOR'!K66</f>
        <v>0</v>
      </c>
      <c r="L64" s="143" t="str">
        <f>'[1]CM ANTERIOR'!L66</f>
        <v>GESTIÓN LEGAL Y DEFENSA JUDICIAL</v>
      </c>
      <c r="M64" s="144" t="str">
        <f>'[1]CM ANTERIOR'!M66</f>
        <v>R50</v>
      </c>
      <c r="N64" s="145" t="str">
        <f>'[1]CM ANTERIOR'!U66</f>
        <v>Emisión no oportuna de conceptos jurídicos</v>
      </c>
      <c r="O64" s="146" t="str">
        <f>'[1]CM ANTERIOR'!V66</f>
        <v>Si</v>
      </c>
      <c r="P64" s="146" t="str">
        <f>'[1]CM ANTERIOR'!AA66</f>
        <v>Riesgo Gestión Proceso</v>
      </c>
      <c r="Q64" s="146" t="str">
        <f>'[1]CM ANTERIOR'!AB66</f>
        <v>Operativos</v>
      </c>
      <c r="R64" s="145" t="str">
        <f>'[1]CM ANTERIOR'!BI66</f>
        <v>No obtener la colaboración oportuna y/o adecuada de las Unidades Ejecutoras en lo que respecta a emisión de conceptos</v>
      </c>
      <c r="S64" s="145">
        <f>'[1]CM ANTERIOR'!EW66</f>
        <v>3</v>
      </c>
      <c r="T64" s="146" t="str">
        <f>'[1]CM ANTERIOR'!EX66</f>
        <v>Posible</v>
      </c>
      <c r="U64" s="145">
        <f>'[1]CM ANTERIOR'!EY66</f>
        <v>4</v>
      </c>
      <c r="V64" s="146" t="str">
        <f>'[1]CM ANTERIOR'!EZ66</f>
        <v>Mayor</v>
      </c>
      <c r="W64" s="145">
        <f>'[1]CM ANTERIOR'!FA66</f>
        <v>12</v>
      </c>
      <c r="X64" s="146" t="str">
        <f>'[1]CM ANTERIOR'!FB66</f>
        <v>Extremo</v>
      </c>
      <c r="Y64" s="147" t="str">
        <f>'[1]CM ANTERIOR'!EV66</f>
        <v>Reducir</v>
      </c>
      <c r="Z64" s="144" t="str">
        <f>'[1]CM ANTERIOR'!BT66</f>
        <v>Completar la información necesaria para la emisión oportuna del concepto.
Realizar un seguimiento semanal a las respuestas y reiterar si es el caso.</v>
      </c>
      <c r="AA64" s="145" t="str">
        <f>'[1]CM ANTERIOR'!CO66</f>
        <v>SICOR/ Memorando u oficio</v>
      </c>
      <c r="AB64" s="145" t="str">
        <f>'[1]CM ANTERIOR'!CP66</f>
        <v>coordinador Grupo de Conceptos Con apoyo de los Abogados asignados al Grupo de Conceptos</v>
      </c>
      <c r="AC64" s="145" t="str">
        <f>'[1]CM ANTERIOR'!CQ66</f>
        <v>4° trimestre 2020</v>
      </c>
      <c r="AD64" s="145" t="str">
        <f>'[1]CM ANTERIOR'!CR66</f>
        <v>Índice de solicitudes o reiteraciones</v>
      </c>
      <c r="AE64" s="148" t="str">
        <f>'[1]CM ANTERIOR'!CS66</f>
        <v>N° de Memorandos u oficios requiriendo información/  Número de solicitudes que requieran información adicional</v>
      </c>
      <c r="AF64" s="143" t="str">
        <f>'[1]CM ANTERIOR'!CT66</f>
        <v>No Aplica</v>
      </c>
      <c r="AG64" s="145" t="str">
        <f>'[1]CM ANTERIOR'!DO66</f>
        <v>No Aplica</v>
      </c>
      <c r="AH64" s="145" t="str">
        <f>'[1]CM ANTERIOR'!DP66</f>
        <v>No Aplica</v>
      </c>
      <c r="AI64" s="145" t="str">
        <f>'[1]CM ANTERIOR'!DQ66</f>
        <v>No Aplica</v>
      </c>
      <c r="AJ64" s="145" t="str">
        <f>'[1]CM ANTERIOR'!DR66</f>
        <v>No Aplica</v>
      </c>
      <c r="AK64" s="148" t="str">
        <f>'[1]CM ANTERIOR'!DS66</f>
        <v>No Aplica</v>
      </c>
      <c r="AL64" s="144" t="str">
        <f>'[1]CM ANTERIOR'!DT66</f>
        <v>No Aplica</v>
      </c>
      <c r="AM64" s="145" t="str" cm="1">
        <f t="array" ref="AM64">'[1]CM ANTERIOR'!EO66:EO66</f>
        <v>No Aplica</v>
      </c>
      <c r="AN64" s="145" t="str" cm="1">
        <f t="array" ref="AN64">'[1]CM ANTERIOR'!EP66:EP66</f>
        <v>No Aplica</v>
      </c>
      <c r="AO64" s="145" t="str" cm="1">
        <f t="array" ref="AO64">'[1]CM ANTERIOR'!EQ66:EQ66</f>
        <v>No Aplica</v>
      </c>
      <c r="AP64" s="148" t="str" cm="1">
        <f t="array" ref="AP64">'[1]CM ANTERIOR'!ER66:ER66</f>
        <v>No Aplica</v>
      </c>
      <c r="AQ64" s="148" t="str" cm="1">
        <f t="array" ref="AQ64">'[1]CM ANTERIOR'!ES66:ES66</f>
        <v>No Aplica</v>
      </c>
    </row>
    <row r="65" spans="1:43" ht="114.75" x14ac:dyDescent="0.25">
      <c r="A65" s="143">
        <f>'[1]CM ANTERIOR'!A67</f>
        <v>0</v>
      </c>
      <c r="B65" s="143">
        <f>'[1]CM ANTERIOR'!B67</f>
        <v>0</v>
      </c>
      <c r="C65" s="143">
        <f>'[1]CM ANTERIOR'!C67</f>
        <v>0</v>
      </c>
      <c r="D65" s="143">
        <f>'[1]CM ANTERIOR'!D67</f>
        <v>0</v>
      </c>
      <c r="E65" s="143">
        <f>'[1]CM ANTERIOR'!E67</f>
        <v>0</v>
      </c>
      <c r="F65" s="143">
        <f>'[1]CM ANTERIOR'!F67</f>
        <v>0</v>
      </c>
      <c r="G65" s="143">
        <f>'[1]CM ANTERIOR'!G67</f>
        <v>0</v>
      </c>
      <c r="H65" s="143">
        <f>'[1]CM ANTERIOR'!H67</f>
        <v>0</v>
      </c>
      <c r="I65" s="143">
        <f>'[1]CM ANTERIOR'!I67</f>
        <v>0</v>
      </c>
      <c r="J65" s="143">
        <f>'[1]CM ANTERIOR'!J67</f>
        <v>0</v>
      </c>
      <c r="K65" s="143">
        <f>'[1]CM ANTERIOR'!K67</f>
        <v>0</v>
      </c>
      <c r="L65" s="143" t="str">
        <f>'[1]CM ANTERIOR'!L67</f>
        <v>GESTIÓN LEGAL Y DEFENSA JUDICIAL</v>
      </c>
      <c r="M65" s="144" t="str">
        <f>'[1]CM ANTERIOR'!M67</f>
        <v>R51</v>
      </c>
      <c r="N65" s="145" t="str">
        <f>'[1]CM ANTERIOR'!U67</f>
        <v>Omitir o dilatar actuaciones del proceso de cobro persuasivo y por jurisdicción coactiva, facilitándole al deudor la oportunidad de constituirse en insolvencia o liquidación</v>
      </c>
      <c r="O65" s="146" t="str">
        <f>'[1]CM ANTERIOR'!V67</f>
        <v>Si</v>
      </c>
      <c r="P65" s="146" t="str">
        <f>'[1]CM ANTERIOR'!AA67</f>
        <v>Riesgo Gestión Proceso</v>
      </c>
      <c r="Q65" s="146" t="str">
        <f>'[1]CM ANTERIOR'!AB67</f>
        <v>Operativos</v>
      </c>
      <c r="R65" s="145" t="str">
        <f>'[1]CM ANTERIOR'!BI67</f>
        <v>Falta de personal idóneo y comprometido</v>
      </c>
      <c r="S65" s="145">
        <f>'[1]CM ANTERIOR'!EW67</f>
        <v>3</v>
      </c>
      <c r="T65" s="146" t="str">
        <f>'[1]CM ANTERIOR'!EX67</f>
        <v>Posible</v>
      </c>
      <c r="U65" s="145">
        <f>'[1]CM ANTERIOR'!EY67</f>
        <v>5</v>
      </c>
      <c r="V65" s="146" t="str">
        <f>'[1]CM ANTERIOR'!EZ67</f>
        <v>Catastrófico</v>
      </c>
      <c r="W65" s="145">
        <f>'[1]CM ANTERIOR'!FA67</f>
        <v>15</v>
      </c>
      <c r="X65" s="146" t="str">
        <f>'[1]CM ANTERIOR'!FB67</f>
        <v>Extremo</v>
      </c>
      <c r="Y65" s="147" t="str">
        <f>'[1]CM ANTERIOR'!EV67</f>
        <v>Reducir</v>
      </c>
      <c r="Z65" s="144" t="str">
        <f>'[1]CM ANTERIOR'!BT67</f>
        <v>Evaluar mensualmente los informes presentados por los abogados responsables de los procesos de cobro persuasivo y por jurisdicción coactiva y cuando se requiera realizar observaciones a los informes presentados por los abogados sustanciadores</v>
      </c>
      <c r="AA65" s="145" t="str">
        <f>'[1]CM ANTERIOR'!CO67</f>
        <v>Informe y acta de reunión</v>
      </c>
      <c r="AB65" s="145" t="str">
        <f>'[1]CM ANTERIOR'!CP67</f>
        <v>Jefe Oficina Jurídica con apoyo del Coordinador Grupo de Jurisdicción Coactiva</v>
      </c>
      <c r="AC65" s="145" t="str">
        <f>'[1]CM ANTERIOR'!CQ67</f>
        <v>4° trimestre 2020</v>
      </c>
      <c r="AD65" s="145" t="str">
        <f>'[1]CM ANTERIOR'!CR67</f>
        <v>Verificación de informes</v>
      </c>
      <c r="AE65" s="148" t="str">
        <f>'[1]CM ANTERIOR'!CS67</f>
        <v>informes verificados/ Informes presentados</v>
      </c>
      <c r="AF65" s="143" t="str">
        <f>'[1]CM ANTERIOR'!CT67</f>
        <v>No Aplica</v>
      </c>
      <c r="AG65" s="145" t="str">
        <f>'[1]CM ANTERIOR'!DO67</f>
        <v>No Aplica</v>
      </c>
      <c r="AH65" s="145" t="str">
        <f>'[1]CM ANTERIOR'!DP67</f>
        <v>No Aplica</v>
      </c>
      <c r="AI65" s="145" t="str">
        <f>'[1]CM ANTERIOR'!DQ67</f>
        <v>No Aplica</v>
      </c>
      <c r="AJ65" s="145" t="str">
        <f>'[1]CM ANTERIOR'!DR67</f>
        <v>No Aplica</v>
      </c>
      <c r="AK65" s="148" t="str">
        <f>'[1]CM ANTERIOR'!DS67</f>
        <v>No Aplica</v>
      </c>
      <c r="AL65" s="144" t="str">
        <f>'[1]CM ANTERIOR'!DT67</f>
        <v>No Aplica</v>
      </c>
      <c r="AM65" s="145" t="str" cm="1">
        <f t="array" ref="AM65">'[1]CM ANTERIOR'!EO67:EO67</f>
        <v>No Aplica</v>
      </c>
      <c r="AN65" s="145" t="str" cm="1">
        <f t="array" ref="AN65">'[1]CM ANTERIOR'!EP67:EP67</f>
        <v>No Aplica</v>
      </c>
      <c r="AO65" s="145" t="str" cm="1">
        <f t="array" ref="AO65">'[1]CM ANTERIOR'!EQ67:EQ67</f>
        <v>No Aplica</v>
      </c>
      <c r="AP65" s="148" t="str" cm="1">
        <f t="array" ref="AP65">'[1]CM ANTERIOR'!ER67:ER67</f>
        <v>No Aplica</v>
      </c>
      <c r="AQ65" s="148" t="str" cm="1">
        <f t="array" ref="AQ65">'[1]CM ANTERIOR'!ES67:ES67</f>
        <v>No Aplica</v>
      </c>
    </row>
    <row r="66" spans="1:43" ht="120" x14ac:dyDescent="0.25">
      <c r="A66" s="143">
        <f>'[1]CM ANTERIOR'!A68</f>
        <v>0</v>
      </c>
      <c r="B66" s="143">
        <f>'[1]CM ANTERIOR'!B68</f>
        <v>0</v>
      </c>
      <c r="C66" s="143">
        <f>'[1]CM ANTERIOR'!C68</f>
        <v>0</v>
      </c>
      <c r="D66" s="143">
        <f>'[1]CM ANTERIOR'!D68</f>
        <v>0</v>
      </c>
      <c r="E66" s="143">
        <f>'[1]CM ANTERIOR'!E68</f>
        <v>0</v>
      </c>
      <c r="F66" s="143">
        <f>'[1]CM ANTERIOR'!F68</f>
        <v>0</v>
      </c>
      <c r="G66" s="143">
        <f>'[1]CM ANTERIOR'!G68</f>
        <v>0</v>
      </c>
      <c r="H66" s="143">
        <f>'[1]CM ANTERIOR'!H68</f>
        <v>0</v>
      </c>
      <c r="I66" s="143">
        <f>'[1]CM ANTERIOR'!I68</f>
        <v>0</v>
      </c>
      <c r="J66" s="143">
        <f>'[1]CM ANTERIOR'!J68</f>
        <v>0</v>
      </c>
      <c r="K66" s="143">
        <f>'[1]CM ANTERIOR'!K68</f>
        <v>0</v>
      </c>
      <c r="L66" s="143" t="str">
        <f>'[1]CM ANTERIOR'!L68</f>
        <v>GESTIÓN LEGAL Y DEFENSA JUDICIAL</v>
      </c>
      <c r="M66" s="144" t="str">
        <f>'[1]CM ANTERIOR'!M68</f>
        <v>R52</v>
      </c>
      <c r="N66" s="145" t="str">
        <f>'[1]CM ANTERIOR'!U68</f>
        <v>Improcedencia del trámite de las solicitudes de inicio de procedimiento administrativo</v>
      </c>
      <c r="O66" s="146" t="str">
        <f>'[1]CM ANTERIOR'!V68</f>
        <v>Si</v>
      </c>
      <c r="P66" s="146" t="str">
        <f>'[1]CM ANTERIOR'!AA68</f>
        <v>Riesgo Gestión Proceso</v>
      </c>
      <c r="Q66" s="146" t="str">
        <f>'[1]CM ANTERIOR'!AB68</f>
        <v>Operativos</v>
      </c>
      <c r="R66" s="145" t="str">
        <f>'[1]CM ANTERIOR'!BI68</f>
        <v>Rotación permanente de abogados externos</v>
      </c>
      <c r="S66" s="145">
        <f>'[1]CM ANTERIOR'!EW68</f>
        <v>3</v>
      </c>
      <c r="T66" s="146" t="str">
        <f>'[1]CM ANTERIOR'!EX68</f>
        <v>Posible</v>
      </c>
      <c r="U66" s="145">
        <f>'[1]CM ANTERIOR'!EY68</f>
        <v>4</v>
      </c>
      <c r="V66" s="146" t="str">
        <f>'[1]CM ANTERIOR'!EZ68</f>
        <v>Mayor</v>
      </c>
      <c r="W66" s="145">
        <f>'[1]CM ANTERIOR'!FA68</f>
        <v>12</v>
      </c>
      <c r="X66" s="146" t="str">
        <f>'[1]CM ANTERIOR'!FB68</f>
        <v>Extremo</v>
      </c>
      <c r="Y66" s="147" t="str">
        <f>'[1]CM ANTERIOR'!EV68</f>
        <v>Reducir</v>
      </c>
      <c r="Z66" s="144" t="str">
        <f>'[1]CM ANTERIOR'!BT68</f>
        <v>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v>
      </c>
      <c r="AA66" s="145" t="str">
        <f>'[1]CM ANTERIOR'!CO68</f>
        <v>SICOR/memorando</v>
      </c>
      <c r="AB66" s="145" t="str">
        <f>'[1]CM ANTERIOR'!CP68</f>
        <v>Jefe Oficina Jurídica con apoyo del Coordinador de Grupo Administrativos y Sancionatorios</v>
      </c>
      <c r="AC66" s="145" t="str">
        <f>'[1]CM ANTERIOR'!CQ68</f>
        <v>4° trimestre 2020</v>
      </c>
      <c r="AD66" s="145" t="str">
        <f>'[1]CM ANTERIOR'!CR68</f>
        <v>Porcentaje de solicitudes evaluadas</v>
      </c>
      <c r="AE66" s="148" t="str">
        <f>'[1]CM ANTERIOR'!CS68</f>
        <v>Número de solicitudes evaluadas/número de solicitudes presentadas</v>
      </c>
      <c r="AF66" s="143" t="str">
        <f>'[1]CM ANTERIOR'!CT68</f>
        <v>No Aplica</v>
      </c>
      <c r="AG66" s="145" t="str">
        <f>'[1]CM ANTERIOR'!DO68</f>
        <v>No Aplica</v>
      </c>
      <c r="AH66" s="145" t="str">
        <f>'[1]CM ANTERIOR'!DP68</f>
        <v>No Aplica</v>
      </c>
      <c r="AI66" s="145" t="str">
        <f>'[1]CM ANTERIOR'!DQ68</f>
        <v>No Aplica</v>
      </c>
      <c r="AJ66" s="145" t="str">
        <f>'[1]CM ANTERIOR'!DR68</f>
        <v>No Aplica</v>
      </c>
      <c r="AK66" s="148" t="str">
        <f>'[1]CM ANTERIOR'!DS68</f>
        <v>No Aplica</v>
      </c>
      <c r="AL66" s="144" t="str">
        <f>'[1]CM ANTERIOR'!DT68</f>
        <v>No Aplica</v>
      </c>
      <c r="AM66" s="145" t="str" cm="1">
        <f t="array" ref="AM66">'[1]CM ANTERIOR'!EO68:EO68</f>
        <v>No Aplica</v>
      </c>
      <c r="AN66" s="145" t="str" cm="1">
        <f t="array" ref="AN66">'[1]CM ANTERIOR'!EP68:EP68</f>
        <v>No Aplica</v>
      </c>
      <c r="AO66" s="145" t="str" cm="1">
        <f t="array" ref="AO66">'[1]CM ANTERIOR'!EQ68:EQ68</f>
        <v>No Aplica</v>
      </c>
      <c r="AP66" s="148" t="str" cm="1">
        <f t="array" ref="AP66">'[1]CM ANTERIOR'!ER68:ER68</f>
        <v>No Aplica</v>
      </c>
      <c r="AQ66" s="148" t="str" cm="1">
        <f t="array" ref="AQ66">'[1]CM ANTERIOR'!ES68:ES68</f>
        <v>No Aplica</v>
      </c>
    </row>
    <row r="67" spans="1:43" hidden="1" x14ac:dyDescent="0.25">
      <c r="AQ67" s="148" t="e" cm="1">
        <f t="array" ref="AQ67">'[1]CM ANTERIOR'!#REF!</f>
        <v>#REF!</v>
      </c>
    </row>
    <row r="68" spans="1:43" hidden="1" x14ac:dyDescent="0.25">
      <c r="AQ68" s="148" cm="1">
        <f t="array" ref="AQ68">'[1]CM ANTERIOR'!ES69:ES69</f>
        <v>0</v>
      </c>
    </row>
  </sheetData>
  <autoFilter ref="L1:AP68" xr:uid="{19FE1150-F8B3-4D5F-81BE-965AF958918D}">
    <filterColumn colId="3">
      <filters>
        <filter val="Si"/>
      </filters>
    </filterColumn>
    <filterColumn colId="7" showButton="0"/>
    <filterColumn colId="9" showButton="0"/>
  </autoFilter>
  <mergeCells count="2">
    <mergeCell ref="S1:T1"/>
    <mergeCell ref="U1:V1"/>
  </mergeCells>
  <conditionalFormatting sqref="O1:O1048576">
    <cfRule type="cellIs" dxfId="10" priority="9" operator="equal">
      <formula>"borrador"</formula>
    </cfRule>
    <cfRule type="cellIs" dxfId="9" priority="10" operator="equal">
      <formula>"No"</formula>
    </cfRule>
    <cfRule type="cellIs" dxfId="8" priority="11" operator="equal">
      <formula>"Si"</formula>
    </cfRule>
  </conditionalFormatting>
  <conditionalFormatting sqref="X67:X1048576 X1">
    <cfRule type="cellIs" dxfId="7" priority="5" operator="equal">
      <formula>"""Bajo"""</formula>
    </cfRule>
    <cfRule type="cellIs" dxfId="6" priority="6" operator="equal">
      <formula>"""Moderado"""</formula>
    </cfRule>
    <cfRule type="cellIs" dxfId="5" priority="7" operator="equal">
      <formula>"Alto"</formula>
    </cfRule>
    <cfRule type="cellIs" dxfId="4" priority="8" operator="equal">
      <formula>"Extremo"</formula>
    </cfRule>
  </conditionalFormatting>
  <conditionalFormatting sqref="X2:X66">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InputMessage="1" showErrorMessage="1" sqref="O1:O1048576" xr:uid="{6F829320-CD8E-4CD2-A9D7-49CAEC35D777}">
      <formula1>"Si, No, Borrador, En actualización"</formula1>
    </dataValidation>
  </dataValidations>
  <pageMargins left="0.70866141732283472" right="0.70866141732283472" top="0.74803149606299213" bottom="0.74803149606299213" header="0.31496062992125984" footer="0.31496062992125984"/>
  <pageSetup scale="28" orientation="landscape" r:id="rId1"/>
  <headerFooter>
    <oddHeader>&amp;LPágina &amp;P de &amp;N&amp;CMAPA DE RIESGOS INSTITUCIONAL - RIESGOS DE GESTIÓN Y CORRUPCIÓN&amp;RCorte a Octubre  30</oddHeader>
  </headerFooter>
  <colBreaks count="2" manualBreakCount="2">
    <brk id="15" max="1048575" man="1"/>
    <brk id="3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D3D79-2C2A-46F7-8C89-119F6810830A}">
  <dimension ref="A3:E50"/>
  <sheetViews>
    <sheetView topLeftCell="A42" zoomScaleNormal="100" workbookViewId="0">
      <selection activeCell="E54" sqref="E54"/>
    </sheetView>
  </sheetViews>
  <sheetFormatPr baseColWidth="10" defaultRowHeight="15" x14ac:dyDescent="0.25"/>
  <cols>
    <col min="1" max="1" width="4.42578125" customWidth="1"/>
    <col min="2" max="2" width="32.7109375" customWidth="1"/>
    <col min="3" max="3" width="14" customWidth="1"/>
    <col min="4" max="4" width="23" customWidth="1"/>
    <col min="5" max="5" width="128.42578125" customWidth="1"/>
  </cols>
  <sheetData>
    <row r="3" spans="1:5" ht="26.25" x14ac:dyDescent="0.25">
      <c r="A3" s="230" t="s">
        <v>459</v>
      </c>
      <c r="B3" s="230"/>
      <c r="C3" s="230"/>
      <c r="D3" s="230"/>
      <c r="E3" s="230"/>
    </row>
    <row r="4" spans="1:5" x14ac:dyDescent="0.25">
      <c r="A4" s="123"/>
      <c r="B4" s="128"/>
      <c r="C4" s="128"/>
      <c r="D4" s="128"/>
    </row>
    <row r="5" spans="1:5" x14ac:dyDescent="0.25">
      <c r="A5" s="123" t="s">
        <v>3</v>
      </c>
      <c r="B5" s="123" t="s">
        <v>460</v>
      </c>
      <c r="C5" s="123" t="s">
        <v>461</v>
      </c>
      <c r="D5" s="123" t="s">
        <v>462</v>
      </c>
      <c r="E5" s="106" t="s">
        <v>463</v>
      </c>
    </row>
    <row r="6" spans="1:5" ht="75" x14ac:dyDescent="0.25">
      <c r="A6" s="129" t="s">
        <v>295</v>
      </c>
      <c r="B6" s="129" t="s">
        <v>17</v>
      </c>
      <c r="C6" s="130">
        <v>44056</v>
      </c>
      <c r="D6" s="129" t="s">
        <v>464</v>
      </c>
      <c r="E6" s="129" t="s">
        <v>465</v>
      </c>
    </row>
    <row r="7" spans="1:5" ht="75" x14ac:dyDescent="0.25">
      <c r="A7" s="129" t="s">
        <v>336</v>
      </c>
      <c r="B7" s="129" t="s">
        <v>17</v>
      </c>
      <c r="C7" s="130">
        <v>44056</v>
      </c>
      <c r="D7" s="129" t="s">
        <v>464</v>
      </c>
      <c r="E7" s="129" t="s">
        <v>465</v>
      </c>
    </row>
    <row r="8" spans="1:5" ht="75" x14ac:dyDescent="0.25">
      <c r="A8" s="129" t="s">
        <v>379</v>
      </c>
      <c r="B8" s="129" t="s">
        <v>17</v>
      </c>
      <c r="C8" s="130">
        <v>44056</v>
      </c>
      <c r="D8" s="129" t="s">
        <v>464</v>
      </c>
      <c r="E8" s="129" t="s">
        <v>465</v>
      </c>
    </row>
    <row r="9" spans="1:5" ht="60" x14ac:dyDescent="0.25">
      <c r="A9" s="129" t="s">
        <v>268</v>
      </c>
      <c r="B9" s="129" t="s">
        <v>73</v>
      </c>
      <c r="C9" s="130">
        <v>44068</v>
      </c>
      <c r="D9" s="129" t="s">
        <v>466</v>
      </c>
      <c r="E9" s="129" t="s">
        <v>467</v>
      </c>
    </row>
    <row r="10" spans="1:5" ht="60" x14ac:dyDescent="0.25">
      <c r="A10" s="129" t="s">
        <v>468</v>
      </c>
      <c r="B10" s="129" t="s">
        <v>469</v>
      </c>
      <c r="C10" s="130">
        <v>44068</v>
      </c>
      <c r="D10" s="129" t="s">
        <v>466</v>
      </c>
      <c r="E10" s="129" t="s">
        <v>470</v>
      </c>
    </row>
    <row r="11" spans="1:5" ht="60" x14ac:dyDescent="0.25">
      <c r="A11" s="129" t="s">
        <v>308</v>
      </c>
      <c r="B11" s="129" t="s">
        <v>94</v>
      </c>
      <c r="C11" s="130">
        <v>44068</v>
      </c>
      <c r="D11" s="129" t="s">
        <v>466</v>
      </c>
      <c r="E11" s="129" t="s">
        <v>471</v>
      </c>
    </row>
    <row r="12" spans="1:5" ht="60" x14ac:dyDescent="0.25">
      <c r="A12" s="129" t="s">
        <v>314</v>
      </c>
      <c r="B12" s="129" t="s">
        <v>472</v>
      </c>
      <c r="C12" s="130">
        <v>44068</v>
      </c>
      <c r="D12" s="129" t="s">
        <v>466</v>
      </c>
      <c r="E12" s="129" t="s">
        <v>473</v>
      </c>
    </row>
    <row r="13" spans="1:5" ht="60" x14ac:dyDescent="0.25">
      <c r="A13" s="129" t="s">
        <v>314</v>
      </c>
      <c r="B13" s="129" t="s">
        <v>472</v>
      </c>
      <c r="C13" s="130">
        <v>44068</v>
      </c>
      <c r="D13" s="129" t="s">
        <v>466</v>
      </c>
      <c r="E13" s="129" t="s">
        <v>474</v>
      </c>
    </row>
    <row r="14" spans="1:5" ht="60" x14ac:dyDescent="0.25">
      <c r="A14" s="129" t="s">
        <v>315</v>
      </c>
      <c r="B14" s="129" t="s">
        <v>472</v>
      </c>
      <c r="C14" s="130">
        <v>44068</v>
      </c>
      <c r="D14" s="129" t="s">
        <v>466</v>
      </c>
      <c r="E14" s="129" t="s">
        <v>475</v>
      </c>
    </row>
    <row r="15" spans="1:5" ht="60" x14ac:dyDescent="0.25">
      <c r="A15" s="129" t="s">
        <v>362</v>
      </c>
      <c r="B15" s="129" t="s">
        <v>207</v>
      </c>
      <c r="C15" s="130">
        <v>44068</v>
      </c>
      <c r="D15" s="129" t="s">
        <v>466</v>
      </c>
      <c r="E15" s="129" t="s">
        <v>476</v>
      </c>
    </row>
    <row r="16" spans="1:5" ht="60" x14ac:dyDescent="0.25">
      <c r="A16" s="129" t="s">
        <v>477</v>
      </c>
      <c r="B16" s="129" t="s">
        <v>279</v>
      </c>
      <c r="C16" s="130">
        <v>44068</v>
      </c>
      <c r="D16" s="129" t="s">
        <v>466</v>
      </c>
      <c r="E16" s="129" t="s">
        <v>478</v>
      </c>
    </row>
    <row r="17" spans="1:5" ht="60" x14ac:dyDescent="0.25">
      <c r="A17" s="129" t="s">
        <v>479</v>
      </c>
      <c r="B17" s="129" t="s">
        <v>279</v>
      </c>
      <c r="C17" s="130">
        <v>44068</v>
      </c>
      <c r="D17" s="129" t="s">
        <v>466</v>
      </c>
      <c r="E17" s="129" t="s">
        <v>480</v>
      </c>
    </row>
    <row r="18" spans="1:5" ht="225" x14ac:dyDescent="0.25">
      <c r="A18" s="129" t="s">
        <v>295</v>
      </c>
      <c r="B18" s="129" t="s">
        <v>17</v>
      </c>
      <c r="C18" s="130">
        <v>44071</v>
      </c>
      <c r="D18" s="129" t="s">
        <v>481</v>
      </c>
      <c r="E18" s="129" t="s">
        <v>482</v>
      </c>
    </row>
    <row r="19" spans="1:5" ht="255" x14ac:dyDescent="0.25">
      <c r="A19" s="129" t="s">
        <v>336</v>
      </c>
      <c r="B19" s="129" t="s">
        <v>17</v>
      </c>
      <c r="C19" s="130">
        <v>44071</v>
      </c>
      <c r="D19" s="129" t="s">
        <v>481</v>
      </c>
      <c r="E19" s="129" t="s">
        <v>483</v>
      </c>
    </row>
    <row r="20" spans="1:5" ht="210" x14ac:dyDescent="0.25">
      <c r="A20" s="129" t="s">
        <v>379</v>
      </c>
      <c r="B20" s="129" t="s">
        <v>17</v>
      </c>
      <c r="C20" s="130">
        <v>44071</v>
      </c>
      <c r="D20" s="129" t="s">
        <v>481</v>
      </c>
      <c r="E20" s="129" t="s">
        <v>484</v>
      </c>
    </row>
    <row r="21" spans="1:5" ht="75" x14ac:dyDescent="0.25">
      <c r="A21" s="129" t="s">
        <v>387</v>
      </c>
      <c r="B21" s="129" t="s">
        <v>386</v>
      </c>
      <c r="C21" s="130">
        <v>44113</v>
      </c>
      <c r="D21" s="129" t="s">
        <v>464</v>
      </c>
      <c r="E21" s="129" t="s">
        <v>485</v>
      </c>
    </row>
    <row r="22" spans="1:5" ht="60" x14ac:dyDescent="0.25">
      <c r="A22" s="129" t="s">
        <v>284</v>
      </c>
      <c r="B22" s="129" t="s">
        <v>279</v>
      </c>
      <c r="C22" s="130">
        <v>44117</v>
      </c>
      <c r="D22" s="129" t="s">
        <v>486</v>
      </c>
      <c r="E22" s="129" t="s">
        <v>487</v>
      </c>
    </row>
    <row r="23" spans="1:5" ht="30" x14ac:dyDescent="0.25">
      <c r="A23" s="129" t="s">
        <v>365</v>
      </c>
      <c r="B23" s="129" t="s">
        <v>328</v>
      </c>
      <c r="C23" s="130">
        <v>44119</v>
      </c>
      <c r="D23" s="129" t="s">
        <v>488</v>
      </c>
      <c r="E23" s="129" t="s">
        <v>489</v>
      </c>
    </row>
    <row r="24" spans="1:5" ht="45" x14ac:dyDescent="0.25">
      <c r="A24" s="129" t="s">
        <v>427</v>
      </c>
      <c r="B24" s="129" t="s">
        <v>196</v>
      </c>
      <c r="C24" s="130">
        <v>44119</v>
      </c>
      <c r="D24" s="129" t="s">
        <v>488</v>
      </c>
      <c r="E24" s="129" t="s">
        <v>490</v>
      </c>
    </row>
    <row r="25" spans="1:5" ht="45" x14ac:dyDescent="0.25">
      <c r="A25" s="129" t="s">
        <v>428</v>
      </c>
      <c r="B25" s="129" t="s">
        <v>196</v>
      </c>
      <c r="C25" s="130">
        <v>44119</v>
      </c>
      <c r="D25" s="129" t="s">
        <v>488</v>
      </c>
      <c r="E25" s="129" t="s">
        <v>491</v>
      </c>
    </row>
    <row r="26" spans="1:5" ht="45" x14ac:dyDescent="0.25">
      <c r="A26" s="129" t="s">
        <v>429</v>
      </c>
      <c r="B26" s="129" t="s">
        <v>196</v>
      </c>
      <c r="C26" s="130">
        <v>44119</v>
      </c>
      <c r="D26" s="129" t="s">
        <v>488</v>
      </c>
      <c r="E26" s="129" t="s">
        <v>492</v>
      </c>
    </row>
    <row r="27" spans="1:5" ht="45" x14ac:dyDescent="0.25">
      <c r="A27" s="129" t="s">
        <v>395</v>
      </c>
      <c r="B27" s="129" t="s">
        <v>328</v>
      </c>
      <c r="C27" s="130">
        <v>44131</v>
      </c>
      <c r="D27" s="129" t="s">
        <v>488</v>
      </c>
      <c r="E27" s="129" t="s">
        <v>493</v>
      </c>
    </row>
    <row r="28" spans="1:5" ht="30" x14ac:dyDescent="0.25">
      <c r="A28" s="129" t="s">
        <v>403</v>
      </c>
      <c r="B28" s="129" t="s">
        <v>328</v>
      </c>
      <c r="C28" s="130">
        <v>44131</v>
      </c>
      <c r="D28" s="129" t="s">
        <v>488</v>
      </c>
      <c r="E28" s="129" t="s">
        <v>494</v>
      </c>
    </row>
    <row r="29" spans="1:5" ht="45" x14ac:dyDescent="0.25">
      <c r="A29" s="129" t="s">
        <v>411</v>
      </c>
      <c r="B29" s="129" t="s">
        <v>328</v>
      </c>
      <c r="C29" s="130">
        <v>44131</v>
      </c>
      <c r="D29" s="129" t="s">
        <v>488</v>
      </c>
      <c r="E29" s="129" t="s">
        <v>495</v>
      </c>
    </row>
    <row r="30" spans="1:5" ht="30" x14ac:dyDescent="0.25">
      <c r="A30" s="129" t="s">
        <v>419</v>
      </c>
      <c r="B30" s="129" t="s">
        <v>328</v>
      </c>
      <c r="C30" s="130">
        <v>44131</v>
      </c>
      <c r="D30" s="129" t="s">
        <v>488</v>
      </c>
      <c r="E30" s="129" t="s">
        <v>496</v>
      </c>
    </row>
    <row r="31" spans="1:5" ht="210" x14ac:dyDescent="0.25">
      <c r="A31" s="129" t="s">
        <v>329</v>
      </c>
      <c r="B31" s="129" t="s">
        <v>328</v>
      </c>
      <c r="C31" s="130">
        <v>44139</v>
      </c>
      <c r="D31" s="129" t="s">
        <v>497</v>
      </c>
      <c r="E31" s="129" t="s">
        <v>498</v>
      </c>
    </row>
    <row r="32" spans="1:5" ht="210" x14ac:dyDescent="0.25">
      <c r="A32" s="129" t="s">
        <v>333</v>
      </c>
      <c r="B32" s="129" t="s">
        <v>328</v>
      </c>
      <c r="C32" s="130">
        <v>44139</v>
      </c>
      <c r="D32" s="129" t="s">
        <v>497</v>
      </c>
      <c r="E32" s="129" t="s">
        <v>499</v>
      </c>
    </row>
    <row r="33" spans="1:5" ht="195" x14ac:dyDescent="0.25">
      <c r="A33" s="129" t="s">
        <v>346</v>
      </c>
      <c r="B33" s="129" t="s">
        <v>328</v>
      </c>
      <c r="C33" s="130">
        <v>44139</v>
      </c>
      <c r="D33" s="129" t="s">
        <v>497</v>
      </c>
      <c r="E33" s="129" t="s">
        <v>500</v>
      </c>
    </row>
    <row r="34" spans="1:5" ht="195" x14ac:dyDescent="0.25">
      <c r="A34" s="129" t="s">
        <v>501</v>
      </c>
      <c r="B34" s="129" t="s">
        <v>386</v>
      </c>
      <c r="C34" s="130">
        <v>44139</v>
      </c>
      <c r="D34" s="129" t="s">
        <v>502</v>
      </c>
      <c r="E34" s="129" t="s">
        <v>503</v>
      </c>
    </row>
    <row r="35" spans="1:5" ht="135" x14ac:dyDescent="0.25">
      <c r="A35" s="129" t="s">
        <v>504</v>
      </c>
      <c r="B35" s="129" t="s">
        <v>17</v>
      </c>
      <c r="C35" s="130">
        <v>44139</v>
      </c>
      <c r="D35" s="129" t="s">
        <v>502</v>
      </c>
      <c r="E35" s="129" t="s">
        <v>505</v>
      </c>
    </row>
    <row r="36" spans="1:5" ht="195" x14ac:dyDescent="0.25">
      <c r="A36" s="129" t="s">
        <v>506</v>
      </c>
      <c r="B36" s="129" t="s">
        <v>279</v>
      </c>
      <c r="C36" s="130">
        <v>44139</v>
      </c>
      <c r="D36" s="129" t="s">
        <v>502</v>
      </c>
      <c r="E36" s="129" t="s">
        <v>507</v>
      </c>
    </row>
    <row r="37" spans="1:5" ht="120" x14ac:dyDescent="0.25">
      <c r="A37" s="129" t="s">
        <v>508</v>
      </c>
      <c r="B37" s="129" t="s">
        <v>279</v>
      </c>
      <c r="C37" s="130">
        <v>44139</v>
      </c>
      <c r="D37" s="129" t="s">
        <v>502</v>
      </c>
      <c r="E37" s="129" t="s">
        <v>509</v>
      </c>
    </row>
    <row r="38" spans="1:5" ht="60" x14ac:dyDescent="0.25">
      <c r="A38" s="129" t="s">
        <v>468</v>
      </c>
      <c r="B38" s="129" t="s">
        <v>469</v>
      </c>
      <c r="C38" s="130">
        <v>44148</v>
      </c>
      <c r="D38" s="129" t="s">
        <v>606</v>
      </c>
      <c r="E38" s="129" t="s">
        <v>607</v>
      </c>
    </row>
    <row r="39" spans="1:5" ht="60" x14ac:dyDescent="0.25">
      <c r="A39" s="129" t="s">
        <v>608</v>
      </c>
      <c r="B39" s="129" t="s">
        <v>469</v>
      </c>
      <c r="C39" s="130">
        <v>44148</v>
      </c>
      <c r="D39" s="129" t="s">
        <v>606</v>
      </c>
      <c r="E39" s="129" t="s">
        <v>609</v>
      </c>
    </row>
    <row r="40" spans="1:5" ht="60" x14ac:dyDescent="0.25">
      <c r="A40" s="144" t="s">
        <v>524</v>
      </c>
      <c r="B40" s="129" t="s">
        <v>646</v>
      </c>
      <c r="C40" s="130">
        <v>44148</v>
      </c>
      <c r="D40" s="129" t="s">
        <v>647</v>
      </c>
      <c r="E40" s="129" t="s">
        <v>648</v>
      </c>
    </row>
    <row r="41" spans="1:5" ht="60" x14ac:dyDescent="0.25">
      <c r="A41" s="152" t="s">
        <v>508</v>
      </c>
      <c r="B41" s="136" t="s">
        <v>646</v>
      </c>
      <c r="C41" s="130">
        <v>44148</v>
      </c>
      <c r="D41" s="129" t="s">
        <v>647</v>
      </c>
      <c r="E41" s="129" t="s">
        <v>648</v>
      </c>
    </row>
    <row r="42" spans="1:5" ht="45" x14ac:dyDescent="0.25">
      <c r="A42" s="129" t="s">
        <v>628</v>
      </c>
      <c r="B42" s="129" t="s">
        <v>627</v>
      </c>
      <c r="C42" s="130">
        <v>44152</v>
      </c>
      <c r="D42" s="129" t="s">
        <v>649</v>
      </c>
      <c r="E42" s="129" t="s">
        <v>650</v>
      </c>
    </row>
    <row r="43" spans="1:5" ht="30" x14ac:dyDescent="0.25">
      <c r="A43" s="129" t="s">
        <v>637</v>
      </c>
      <c r="B43" s="129" t="s">
        <v>636</v>
      </c>
      <c r="C43" s="130">
        <v>44162</v>
      </c>
      <c r="D43" s="129" t="s">
        <v>651</v>
      </c>
      <c r="E43" s="129" t="s">
        <v>652</v>
      </c>
    </row>
    <row r="44" spans="1:5" ht="60" x14ac:dyDescent="0.25">
      <c r="A44" s="129" t="s">
        <v>280</v>
      </c>
      <c r="B44" s="129" t="s">
        <v>646</v>
      </c>
      <c r="C44" s="130" t="s">
        <v>653</v>
      </c>
      <c r="D44" s="129" t="s">
        <v>654</v>
      </c>
      <c r="E44" s="129" t="s">
        <v>655</v>
      </c>
    </row>
    <row r="45" spans="1:5" ht="60" x14ac:dyDescent="0.25">
      <c r="A45" s="129" t="s">
        <v>284</v>
      </c>
      <c r="B45" s="129" t="s">
        <v>646</v>
      </c>
      <c r="C45" s="130" t="s">
        <v>653</v>
      </c>
      <c r="D45" s="129" t="s">
        <v>656</v>
      </c>
      <c r="E45" s="129" t="s">
        <v>657</v>
      </c>
    </row>
    <row r="46" spans="1:5" ht="60" x14ac:dyDescent="0.25">
      <c r="A46" s="129" t="s">
        <v>524</v>
      </c>
      <c r="B46" s="129" t="s">
        <v>646</v>
      </c>
      <c r="C46" s="130">
        <v>44182</v>
      </c>
      <c r="D46" s="129" t="s">
        <v>656</v>
      </c>
      <c r="E46" s="129" t="s">
        <v>658</v>
      </c>
    </row>
    <row r="47" spans="1:5" ht="60" x14ac:dyDescent="0.25">
      <c r="A47" s="129" t="s">
        <v>508</v>
      </c>
      <c r="B47" s="129" t="s">
        <v>646</v>
      </c>
      <c r="C47" s="130" t="s">
        <v>653</v>
      </c>
      <c r="D47" s="129" t="s">
        <v>656</v>
      </c>
      <c r="E47" s="129" t="s">
        <v>657</v>
      </c>
    </row>
    <row r="48" spans="1:5" ht="45" x14ac:dyDescent="0.25">
      <c r="A48" s="129" t="s">
        <v>308</v>
      </c>
      <c r="B48" s="129" t="s">
        <v>94</v>
      </c>
      <c r="C48" s="130">
        <v>44182</v>
      </c>
      <c r="D48" s="129" t="s">
        <v>654</v>
      </c>
      <c r="E48" s="129" t="s">
        <v>659</v>
      </c>
    </row>
    <row r="49" spans="1:5" ht="30" x14ac:dyDescent="0.25">
      <c r="A49" s="129" t="s">
        <v>660</v>
      </c>
      <c r="B49" s="129" t="s">
        <v>661</v>
      </c>
      <c r="C49" s="130">
        <v>44182</v>
      </c>
      <c r="D49" s="129" t="s">
        <v>651</v>
      </c>
      <c r="E49" s="129" t="s">
        <v>662</v>
      </c>
    </row>
    <row r="50" spans="1:5" ht="30" x14ac:dyDescent="0.25">
      <c r="A50" s="129" t="s">
        <v>663</v>
      </c>
      <c r="B50" s="129" t="s">
        <v>661</v>
      </c>
      <c r="C50" s="130">
        <v>44182</v>
      </c>
      <c r="D50" s="129" t="s">
        <v>651</v>
      </c>
      <c r="E50" s="129" t="s">
        <v>662</v>
      </c>
    </row>
  </sheetData>
  <mergeCells count="1">
    <mergeCell ref="A3:E3"/>
  </mergeCells>
  <pageMargins left="0.7" right="0.7" top="0.75" bottom="0.75" header="0.3" footer="0.3"/>
  <pageSetup paperSize="9" scale="41"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83AE28E-1D4F-4890-8E37-3BA9338E85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D79828-085C-49F8-97D4-612DA15D69F2}">
  <ds:schemaRefs>
    <ds:schemaRef ds:uri="http://schemas.microsoft.com/sharepoint/v3/contenttype/forms"/>
  </ds:schemaRefs>
</ds:datastoreItem>
</file>

<file path=customXml/itemProps3.xml><?xml version="1.0" encoding="utf-8"?>
<ds:datastoreItem xmlns:ds="http://schemas.openxmlformats.org/officeDocument/2006/customXml" ds:itemID="{6C1FB85F-66C5-4C4C-9E00-2E86233AFC0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11</vt:i4>
      </vt:variant>
    </vt:vector>
  </HeadingPairs>
  <TitlesOfParts>
    <vt:vector size="19" baseType="lpstr">
      <vt:lpstr>v1</vt:lpstr>
      <vt:lpstr>V2</vt:lpstr>
      <vt:lpstr>V3</vt:lpstr>
      <vt:lpstr>V4</vt:lpstr>
      <vt:lpstr>V5</vt:lpstr>
      <vt:lpstr>V6</vt:lpstr>
      <vt:lpstr>v7</vt:lpstr>
      <vt:lpstr>Control cambios</vt:lpstr>
      <vt:lpstr>'v1'!Área_de_impresión</vt:lpstr>
      <vt:lpstr>'V3'!Área_de_impresión</vt:lpstr>
      <vt:lpstr>'V4'!Área_de_impresión</vt:lpstr>
      <vt:lpstr>'V5'!Área_de_impresión</vt:lpstr>
      <vt:lpstr>'V6'!Área_de_impresión</vt:lpstr>
      <vt:lpstr>'v1'!Títulos_a_imprimir</vt:lpstr>
      <vt:lpstr>'V3'!Títulos_a_imprimir</vt:lpstr>
      <vt:lpstr>'V4'!Títulos_a_imprimir</vt:lpstr>
      <vt:lpstr>'V5'!Títulos_a_imprimir</vt:lpstr>
      <vt:lpstr>'V6'!Títulos_a_imprimir</vt:lpstr>
      <vt:lpstr>'v7'!Títulos_a_imprimir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2020-11-26T21:36:20Z</cp:lastPrinted>
  <dcterms:created xsi:type="dcterms:W3CDTF">2020-10-29T20:49:48Z</dcterms:created>
  <dcterms:modified xsi:type="dcterms:W3CDTF">2020-12-30T16:16:47Z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