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0"/>
  <workbookPr/>
  <mc:AlternateContent xmlns:mc="http://schemas.openxmlformats.org/markup-compatibility/2006">
    <mc:Choice Requires="x15">
      <x15ac:absPath xmlns:x15ac="http://schemas.microsoft.com/office/spreadsheetml/2010/11/ac" url="/Users/adriana/Desktop/Invías/MIPG/Seguimiento PAA/"/>
    </mc:Choice>
  </mc:AlternateContent>
  <xr:revisionPtr revIDLastSave="0" documentId="13_ncr:1_{89BC26BD-F255-5843-B5DC-0144FC30E6F2}" xr6:coauthVersionLast="45" xr6:coauthVersionMax="45" xr10:uidLastSave="{00000000-0000-0000-0000-000000000000}"/>
  <bookViews>
    <workbookView xWindow="680" yWindow="580" windowWidth="28120" windowHeight="15720" activeTab="1" xr2:uid="{00000000-000D-0000-FFFF-FFFF00000000}"/>
  </bookViews>
  <sheets>
    <sheet name="Políticas Vs Dimensión" sheetId="11" state="hidden" r:id="rId1"/>
    <sheet name="MONITOREO 1 TRIM. PAA 2020" sheetId="10" r:id="rId2"/>
  </sheets>
  <externalReferences>
    <externalReference r:id="rId3"/>
  </externalReferences>
  <definedNames>
    <definedName name="_xlnm._FilterDatabase" localSheetId="1" hidden="1">'MONITOREO 1 TRIM. PAA 2020'!$A$24:$HN$31</definedName>
    <definedName name="_xlnm._FilterDatabase" localSheetId="0" hidden="1">'Políticas Vs Dimensión'!$A$2:$I$19</definedName>
    <definedName name="_xlnm.Print_Area" localSheetId="1">'MONITOREO 1 TRIM. PAA 2020'!$A$1:$K$31</definedName>
    <definedName name="PAAC">'Políticas Vs Dimensión'!$A$49:$A$54</definedName>
    <definedName name="_xlnm.Print_Titles" localSheetId="1">'MONITOREO 1 TRIM. PAA 2020'!$17:$24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222" i="10" l="1"/>
  <c r="I290" i="10"/>
  <c r="I256" i="10" l="1"/>
  <c r="I258" i="10"/>
  <c r="I263" i="10"/>
  <c r="I236" i="10"/>
  <c r="I265" i="10"/>
  <c r="I264" i="10"/>
  <c r="I262" i="10"/>
  <c r="I261" i="10"/>
  <c r="I260" i="10"/>
  <c r="I259" i="10"/>
  <c r="I257" i="10"/>
  <c r="I255" i="10"/>
  <c r="I254" i="10"/>
  <c r="I253" i="10"/>
  <c r="I252" i="10"/>
  <c r="I251" i="10"/>
  <c r="I247" i="10"/>
  <c r="I246" i="10"/>
  <c r="I244" i="10"/>
  <c r="I243" i="10"/>
  <c r="I242" i="10"/>
  <c r="I241" i="10"/>
  <c r="I240" i="10"/>
  <c r="I239" i="10"/>
  <c r="I238" i="10"/>
  <c r="I237" i="10"/>
  <c r="I224" i="10"/>
  <c r="I223" i="10"/>
  <c r="I389" i="10" l="1"/>
  <c r="I388" i="10"/>
  <c r="I364" i="10"/>
  <c r="I363" i="10"/>
  <c r="I291" i="10" l="1"/>
  <c r="I174" i="10" l="1"/>
  <c r="I144" i="10" l="1"/>
  <c r="I129" i="10"/>
  <c r="I117" i="10"/>
  <c r="I98" i="10"/>
  <c r="I83" i="10" l="1"/>
  <c r="I66" i="10"/>
  <c r="I63" i="10"/>
  <c r="I47" i="10"/>
  <c r="I334" i="10"/>
  <c r="I333" i="10"/>
  <c r="I332" i="10"/>
  <c r="I330" i="10"/>
  <c r="I327" i="10"/>
  <c r="I326" i="10"/>
  <c r="I325" i="10"/>
  <c r="I320" i="10"/>
  <c r="I116" i="10" l="1"/>
  <c r="I103" i="10" l="1"/>
  <c r="I221" i="10"/>
  <c r="I293" i="10"/>
  <c r="I294" i="10" l="1"/>
  <c r="I292" i="10"/>
  <c r="I289" i="10"/>
  <c r="I350" i="10"/>
  <c r="I81" i="10"/>
  <c r="I347" i="10" l="1"/>
  <c r="I206" i="10"/>
  <c r="I69" i="10"/>
  <c r="I349" i="10" l="1"/>
  <c r="I351" i="10"/>
  <c r="I348" i="10"/>
  <c r="I319" i="10"/>
  <c r="I335" i="10"/>
  <c r="I82" i="10" l="1"/>
  <c r="I193" i="10"/>
  <c r="I192" i="10"/>
  <c r="I191" i="10"/>
  <c r="I190" i="10"/>
  <c r="I189" i="10"/>
  <c r="I188" i="10"/>
  <c r="I187" i="10"/>
  <c r="I172" i="10"/>
  <c r="I173" i="10"/>
  <c r="I100" i="10"/>
  <c r="I160" i="10"/>
  <c r="I159" i="10"/>
  <c r="I158" i="10"/>
  <c r="I157" i="10"/>
  <c r="I156" i="10"/>
  <c r="I143" i="10"/>
  <c r="I142" i="10"/>
  <c r="I141" i="10"/>
  <c r="I85" i="10"/>
  <c r="I115" i="10"/>
  <c r="I65" i="10" l="1"/>
  <c r="I62" i="10"/>
  <c r="I381" i="10" l="1"/>
  <c r="I379" i="10"/>
  <c r="I45" i="10" l="1"/>
  <c r="I382" i="10" l="1"/>
  <c r="I384" i="10"/>
  <c r="I385" i="10"/>
  <c r="I386" i="10"/>
  <c r="I390" i="10"/>
  <c r="I391" i="10"/>
  <c r="I392" i="10"/>
  <c r="I380" i="10" l="1"/>
  <c r="I378" i="10"/>
  <c r="I377" i="10"/>
  <c r="I376" i="10"/>
  <c r="I64" i="10" l="1"/>
  <c r="I61" i="10"/>
  <c r="I60" i="10"/>
  <c r="I46" i="10"/>
  <c r="I44" i="10"/>
  <c r="I43" i="10"/>
  <c r="I31" i="10"/>
  <c r="I28" i="10"/>
  <c r="I26" i="10"/>
  <c r="I277" i="10" l="1"/>
  <c r="I39" i="11" l="1"/>
  <c r="I59" i="10" l="1"/>
  <c r="I27" i="10"/>
  <c r="I307" i="10" l="1"/>
  <c r="I186" i="10" l="1"/>
  <c r="I306" i="10"/>
  <c r="I67" i="10" l="1"/>
  <c r="H46" i="11" l="1"/>
  <c r="G46" i="11"/>
  <c r="F46" i="11"/>
  <c r="E46" i="11"/>
  <c r="D46" i="11"/>
  <c r="C46" i="11"/>
  <c r="B46" i="11"/>
  <c r="I45" i="11"/>
  <c r="I44" i="11"/>
  <c r="I43" i="11"/>
  <c r="I42" i="11"/>
  <c r="I41" i="11"/>
  <c r="I40" i="11"/>
  <c r="I38" i="11"/>
  <c r="I37" i="11"/>
  <c r="I36" i="11"/>
  <c r="I35" i="11"/>
  <c r="I34" i="11"/>
  <c r="I33" i="11"/>
  <c r="H29" i="11"/>
  <c r="G29" i="11"/>
  <c r="F29" i="11"/>
  <c r="E29" i="11"/>
  <c r="D29" i="11"/>
  <c r="C29" i="11"/>
  <c r="B29" i="11"/>
  <c r="I28" i="11"/>
  <c r="I27" i="11"/>
  <c r="I26" i="11"/>
  <c r="I25" i="11"/>
  <c r="I24" i="11"/>
  <c r="H19" i="11"/>
  <c r="G19" i="11"/>
  <c r="F19" i="11"/>
  <c r="E19" i="11"/>
  <c r="D19" i="11"/>
  <c r="C19" i="11"/>
  <c r="B19" i="11"/>
  <c r="I18" i="11"/>
  <c r="I17" i="11"/>
  <c r="I16" i="11"/>
  <c r="I15" i="11"/>
  <c r="I14" i="11"/>
  <c r="I13" i="11"/>
  <c r="I12" i="11"/>
  <c r="I11" i="11"/>
  <c r="I10" i="11"/>
  <c r="I9" i="11"/>
  <c r="I8" i="11"/>
  <c r="I7" i="11"/>
  <c r="I6" i="11"/>
  <c r="I5" i="11"/>
  <c r="I4" i="11"/>
  <c r="I3" i="11"/>
</calcChain>
</file>

<file path=xl/sharedStrings.xml><?xml version="1.0" encoding="utf-8"?>
<sst xmlns="http://schemas.openxmlformats.org/spreadsheetml/2006/main" count="1379" uniqueCount="639">
  <si>
    <t>CÓDIGO</t>
  </si>
  <si>
    <t>VERSIÓN</t>
  </si>
  <si>
    <t>NOMBRE DEL PLAN:</t>
  </si>
  <si>
    <t>PLAN DE ACCIÓN ANUAL</t>
  </si>
  <si>
    <t xml:space="preserve">DESCRIPCIÓN </t>
  </si>
  <si>
    <t>RESPONSABLE:</t>
  </si>
  <si>
    <t>VIGENCIA:</t>
  </si>
  <si>
    <t>RESPONSABLES</t>
  </si>
  <si>
    <t>OBSERVACIONES</t>
  </si>
  <si>
    <t>POLÍTICA</t>
  </si>
  <si>
    <t>PROCESO</t>
  </si>
  <si>
    <t>OBJETIVO DEL MIPG</t>
  </si>
  <si>
    <t>DIMENSIÓN</t>
  </si>
  <si>
    <t>POLÍTICAS</t>
  </si>
  <si>
    <t>Talento Humano</t>
  </si>
  <si>
    <t>Direccionamiento Estratégico y Planeación</t>
  </si>
  <si>
    <t>Gestión con Valores para Resultados</t>
  </si>
  <si>
    <t>Evaluación de Resultados</t>
  </si>
  <si>
    <t>Información y Comunicación</t>
  </si>
  <si>
    <t>Gestión del Conocimiento y la Innovación</t>
  </si>
  <si>
    <t>Control Interno</t>
  </si>
  <si>
    <t>X</t>
  </si>
  <si>
    <t>Objetivos del Modelo Integrado de Planeación y Gestión – MIPG</t>
  </si>
  <si>
    <t>Fortalecer el liderazgo y el talento humano bajo los principios de integridad y legalidad, como motores de la generación de resultados de las entidades públicas</t>
  </si>
  <si>
    <t>Agilizar, simplificar y flexibilizar la operación de las entidades para la generación de bienes y servicios que resuelvan efectivamente las necesidades de los ciudadanos</t>
  </si>
  <si>
    <t>Desarrollar una cultura organizacional fundamentada en la información, el control y la evaluación, para la toma de decisiones y la mejora continua</t>
  </si>
  <si>
    <t>Facilitar y promover la efectiva participación ciudadana en la planeación, gestión y evaluación de las entidades públicas</t>
  </si>
  <si>
    <t>Promover la coordinación entre entidades públicas para mejorar su gestión y desempeño</t>
  </si>
  <si>
    <t>PROCESOS</t>
  </si>
  <si>
    <t>GESTIÓN DE TECNOLOGIAS DE INFORMACION Y COMUNICACIÓN</t>
  </si>
  <si>
    <t>GESTIÓN DE INNOVACIÓN Y REGLAMENTACIÓN TÉCNICA DE LA INFRAESTRUCTURA</t>
  </si>
  <si>
    <t>GESTIÓN DE LA INFRAESTRUCTURA VIAL</t>
  </si>
  <si>
    <t>ADMINISTRACIÓN DE BIENES Y SERVICIOS</t>
  </si>
  <si>
    <t>GESTIÓN CONTRACTUAL</t>
  </si>
  <si>
    <t>GESTIÓN DEL TALENTO HUMANO</t>
  </si>
  <si>
    <t>CONTROL FINANCIERO Y CONTABLE</t>
  </si>
  <si>
    <t>GESTION LEGAL Y DEFENSA JUDICIAL</t>
  </si>
  <si>
    <t>EVALUACION Y SEGUIMIENTO</t>
  </si>
  <si>
    <t>Planeación Institucional</t>
  </si>
  <si>
    <t>Gestión presupuestal y eficiencia del gasto público</t>
  </si>
  <si>
    <t>Talento humano</t>
  </si>
  <si>
    <t>Integridad</t>
  </si>
  <si>
    <t>Transparencia, acceso a la información pública y lucha contra la corrupción</t>
  </si>
  <si>
    <t>Fortalecimiento organizacional y simplificación de procesos</t>
  </si>
  <si>
    <t>Servicio al ciudadano</t>
  </si>
  <si>
    <t>Participación ciudadana en la gestión pública</t>
  </si>
  <si>
    <t>Racionalización de trámites</t>
  </si>
  <si>
    <t>Gestión documental</t>
  </si>
  <si>
    <t>Gobierno Digital, antes Gobierno en Línea</t>
  </si>
  <si>
    <t>Seguridad Digital</t>
  </si>
  <si>
    <t>Defensa jurídica</t>
  </si>
  <si>
    <t>Gestión del conocimiento y la innovación</t>
  </si>
  <si>
    <t>Control interno</t>
  </si>
  <si>
    <t>Seguimiento y evaluación del desempeño institucional</t>
  </si>
  <si>
    <t>Agilizar, simplificar y flexibilizar la operación de las entidades para la generación de bienes y servicios que resuelvan efectivamente las necesidades de los ciudadanos.
Facilitar y promover la efectiva participación ciudadana en la planeación, gestión y evaluación de las entidades públicas.
Promover la coordinación entre entidades públicas para mejorar su gestión y desempeño.</t>
  </si>
  <si>
    <t>GESTIÓN DEL RIESGO EN LA INFRAESTRUCTURA DE TRANSPORTE A CARGO DEL INVIAS</t>
  </si>
  <si>
    <t>GESTIÓN SOCIAL, AMBIENTAL Y PREDIAL EN PROYECTOS DE INFRAESTRUCTURA DE TRANSPORTE A CARGO DEL INVIAS</t>
  </si>
  <si>
    <t xml:space="preserve">kilómetros de red vial secundaria con pavimento nuevo </t>
  </si>
  <si>
    <t>Kilómetros de red vial secundaria rehabilitados</t>
  </si>
  <si>
    <t>Túneles de red vial nacional primaria terminados</t>
  </si>
  <si>
    <t>Pasos a nivel de infraestructura férrea operados, mantenidos y señalizados</t>
  </si>
  <si>
    <t>Kilómetros de red vial nacional primaria intervenidos con mantenimiento rutinario</t>
  </si>
  <si>
    <t>Puentes en la red vial primaria construidos *(incluye viaductos)</t>
  </si>
  <si>
    <t>Sitios críticos en la red vial nacional primaria atendidos</t>
  </si>
  <si>
    <t>Sitios críticos en la red vial secundaria atendidos</t>
  </si>
  <si>
    <t>Efectuar seguimiento a los Programas sociales de los proyectos</t>
  </si>
  <si>
    <t>Seguimiento al componente social de los Planes de manejo y PAGAS</t>
  </si>
  <si>
    <t xml:space="preserve">Subdirección Medio Ambiente y Gestión Social </t>
  </si>
  <si>
    <t>Gestionar la adquisición de los predios requeridos para el desarrollo de los proyectos del INVIAS</t>
  </si>
  <si>
    <t>Predios adquiridos en la red vial nacional</t>
  </si>
  <si>
    <t>Estudios y/o diseños de la red vial elaborados</t>
  </si>
  <si>
    <t>Subdirección de Prevención y Atención de Emergencias</t>
  </si>
  <si>
    <t>Subdirección Administrativa</t>
  </si>
  <si>
    <t>Evaluar oportunamente los planes (acción y operativo) de la Dependencia.</t>
  </si>
  <si>
    <t>Planes (acción y operativo) evaluados oportunamente.</t>
  </si>
  <si>
    <t>Recursos de inversión comprometidos</t>
  </si>
  <si>
    <t xml:space="preserve">Recursos de inversión obligados </t>
  </si>
  <si>
    <t>Oficina Asesora de Planeación</t>
  </si>
  <si>
    <t>Dirección de Contratación</t>
  </si>
  <si>
    <t>Subdirección Financiera</t>
  </si>
  <si>
    <t xml:space="preserve">Oficina Asesora Jurídica </t>
  </si>
  <si>
    <t>Oficina Asesora Jurídica 
Comité de conciliación</t>
  </si>
  <si>
    <t>Oficina de Control Interno</t>
  </si>
  <si>
    <t>Subdirección de Estudios e Innovación</t>
  </si>
  <si>
    <t>ACCIÓN</t>
  </si>
  <si>
    <t xml:space="preserve">INDICADOR </t>
  </si>
  <si>
    <t>TIPO DE INDICADOR</t>
  </si>
  <si>
    <t>Todas las Dependencias</t>
  </si>
  <si>
    <t>Cumplir eficientemente las actividades administrativas a cargo de las dependencias, establecidos en los Planes Operativos.</t>
  </si>
  <si>
    <t>ESTRATEGÍA TRANSVERSAL :</t>
  </si>
  <si>
    <t>OBJETIVO PEI:</t>
  </si>
  <si>
    <t>OBJETIVO DEL PROCESO:</t>
  </si>
  <si>
    <t>6) Iniciativas adicionales</t>
  </si>
  <si>
    <t xml:space="preserve"> 1) Gestión del Riesgo de Corrupción - MAPA DE RIESGOS DE CORRUPCIÓN</t>
  </si>
  <si>
    <t>Mapa de Riesgos de Corrupción monitoreado y revisado</t>
  </si>
  <si>
    <t>Oficina Asesora Jurídica</t>
  </si>
  <si>
    <t>2) Racionalización de Trámites.</t>
  </si>
  <si>
    <t>3)   Rendición de Cuentas</t>
  </si>
  <si>
    <t>4) Mecanismos para mejorar la Atención al Ciudadano</t>
  </si>
  <si>
    <t>5) Mecanismos para la Transparencia y Acceso a la Información</t>
  </si>
  <si>
    <t>Difundir información sobre la oferta institucional de trámites y otros procedimientos en lenguaje claro y de forma permanente a los usuarios de los trámites teniendo en cuenta la caracterización</t>
  </si>
  <si>
    <t>Todas las dependencias</t>
  </si>
  <si>
    <t>Buen Gobierno</t>
  </si>
  <si>
    <t>Crecimiento Verde</t>
  </si>
  <si>
    <t>Competitividad Estratégica e Infraestructura</t>
  </si>
  <si>
    <t>ESTRATEGÍA TRANSVERSAL</t>
  </si>
  <si>
    <t xml:space="preserve">ESTRATEGÍA TRANSVERSAL </t>
  </si>
  <si>
    <t>Gestionar la integración de los sistemas de información a través de la modernización de la plataforma tecnológica para facilitar el acceso a la información</t>
  </si>
  <si>
    <t>Dirección General
Oficina Asesora de Planeación</t>
  </si>
  <si>
    <t>Atender oportunamente las peticiones, quejas, reclamos y denuncias (PQRD) de acuerdo a ley y demás disposiciones vigentes</t>
  </si>
  <si>
    <t>PQRD atendidas oportunamente de acuerdo a ley y demás disposiciones vigentes</t>
  </si>
  <si>
    <t>Estaciones férreas con Mantenimiento realizado</t>
  </si>
  <si>
    <t>Atender emergencias que se presenten en la red vial nacional primaria.</t>
  </si>
  <si>
    <t xml:space="preserve">Emergencias en la red vial nacional primaria atendidas </t>
  </si>
  <si>
    <t>Enviar reportes de ejecución presupuestal para seguimiento oportuno y toma de decisiones</t>
  </si>
  <si>
    <t xml:space="preserve">Información difundida </t>
  </si>
  <si>
    <t>Realizar mantenimiento rutinario a la Red Férrea a cargo</t>
  </si>
  <si>
    <t>Kilómetros mantenidos en la red férrea</t>
  </si>
  <si>
    <t>Subdirección de la Red Nacional de Carreteras</t>
  </si>
  <si>
    <t>Subdirección Marítima y Fluvial</t>
  </si>
  <si>
    <t>Km de tercer carril en red vial secundaria</t>
  </si>
  <si>
    <t>Puentes en la red secundaria construidos</t>
  </si>
  <si>
    <t>Gestionar la adquisición de los predios en la red secundaria</t>
  </si>
  <si>
    <t>Predios adquiridos red secundaria</t>
  </si>
  <si>
    <t>Grupo de Grandes Proyectos</t>
  </si>
  <si>
    <t>DIRECTOR GENERAL</t>
  </si>
  <si>
    <t>kilómetros de segundas calzadas construidos red vial secundaria</t>
  </si>
  <si>
    <t>Subdirección de la Red Terciaria y férrea</t>
  </si>
  <si>
    <t>Eficacia</t>
  </si>
  <si>
    <t>Eficiencia</t>
  </si>
  <si>
    <t xml:space="preserve">Efectividad </t>
  </si>
  <si>
    <t>Efectividad</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</si>
  <si>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</si>
  <si>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Recursos de funcionamiento comprometidos</t>
  </si>
  <si>
    <t>Subdirección Administrativa
Oficina Asesora Jurídica</t>
  </si>
  <si>
    <t xml:space="preserve">Recursos de funcionamiento obligados </t>
  </si>
  <si>
    <t>DIMENSIÓN 6:</t>
  </si>
  <si>
    <t>DIMENSIÓN No. 1:</t>
  </si>
  <si>
    <t>DIMENSIÓN No. 2:</t>
  </si>
  <si>
    <t>DIMENSIÓN No. 3:</t>
  </si>
  <si>
    <t>DIMENSIÓN No. 3 :</t>
  </si>
  <si>
    <t>DIMENSIÓN No. 4:</t>
  </si>
  <si>
    <t>PROGRAMADO</t>
  </si>
  <si>
    <t>EJECUTADO</t>
  </si>
  <si>
    <t>PROCENTAJE DE AVANCE</t>
  </si>
  <si>
    <t>PÁGINA</t>
  </si>
  <si>
    <t>de</t>
  </si>
  <si>
    <t>DIMENSIÓN 4:</t>
  </si>
  <si>
    <t>DIMENSIÓN No 5:</t>
  </si>
  <si>
    <t>DIMENSIÓN No. 7:</t>
  </si>
  <si>
    <t>Se realiza la evaluación de los planes de acción y operativos del Invías - Soporte SIPLAN</t>
  </si>
  <si>
    <t>META</t>
  </si>
  <si>
    <t>PERÍODO A EVALUAR</t>
  </si>
  <si>
    <t xml:space="preserve">Actividades administrativas con cumplimiento oportuno </t>
  </si>
  <si>
    <t>EDEPI-FR-2</t>
  </si>
  <si>
    <t xml:space="preserve"> MONITOREO PLAN DE ACCIÓN ANUAL </t>
  </si>
  <si>
    <t>Mantener, mejorar y evaluar el Sistema de Seguridad y Salud en el Trabajo con énfasis en inspección vigilancia y control</t>
  </si>
  <si>
    <t xml:space="preserve">Dar continuidad al plan de fortalecimiento del código de integridad y gestión ética de la entidad </t>
  </si>
  <si>
    <t>Plan de fortalecimiento implementado</t>
  </si>
  <si>
    <t xml:space="preserve">Gobierno Digital </t>
  </si>
  <si>
    <t>Modelo de Seguridad y Privacidad de la Información -MSPI- actualizado, implementado y divulgado</t>
  </si>
  <si>
    <t>Diseñar e implementar un programa para promover espacios de sensibilización en la cultura del servicio en Invías</t>
  </si>
  <si>
    <t>Dirección General
Oficina Asesora de Planeación
Subdirección de Estudios e Innovación</t>
  </si>
  <si>
    <t>Seguimiento realizados y proyectos de actas de liquidación revisadas</t>
  </si>
  <si>
    <t>Oficina Asesora Jurídica
Oficina Asesora de Planeación
Dirección Operativa –Grupo Gerencia de Proyectos Estratégicos
Subdirección de la Red Nacional de Carreteras
Subdirección Red Terciaria y Férrea
Subdirección Marítima y Fluvial
Dirección Técnica – Grupo de Grandes Proyectos
Subdirección de Estudios e Innovación
Subdirección Prevención y Atención de Emergencias
Subdirección Medio Ambiente y Gestión Social
Secretaria General
Subdirección Administrativa
Direcciones Territoriales</t>
  </si>
  <si>
    <t xml:space="preserve">Seguimiento efectuado a Controles efectuados en los SAUS </t>
  </si>
  <si>
    <t>Actualizar los instrumentos de gestión de la información y adoptarlos mediante acto administrativo</t>
  </si>
  <si>
    <t>Instrumentos de gestión de la información actualizados y adoptados mediante acto administrativo</t>
  </si>
  <si>
    <t>DIRECCIONAMIENTO ESTRATEGICO Y PLANEACION INSTITUCIONAL</t>
  </si>
  <si>
    <t>Matriz y mapa de riesgos de corrupción consolidado y aprobada</t>
  </si>
  <si>
    <t>Estrategias implementadas</t>
  </si>
  <si>
    <t>Kilómetros de red vial primaria rehabilitados</t>
  </si>
  <si>
    <t>Kilómetros de red vial primaria intervenidos con mantenimiento periódico</t>
  </si>
  <si>
    <t>Kilómetros de segundas calzadas construidos</t>
  </si>
  <si>
    <t xml:space="preserve">Kilómetros de red vial nacional primaria con pavimento nuevo </t>
  </si>
  <si>
    <t>Kilómetros de vías terciarías mejorados</t>
  </si>
  <si>
    <t>Accesos marítimos mejorados, construidos y/o profundizados a cargo del Invías</t>
  </si>
  <si>
    <t xml:space="preserve">Realizar 4 Otras obras fluviales </t>
  </si>
  <si>
    <t>Sedes y talleres férreos con Mantenimiento realizado</t>
  </si>
  <si>
    <t>PROGRAMA DE SEGURIDAD EN CARRETERAS NACIONALES</t>
  </si>
  <si>
    <t>Subdirección de la Red Nacional de Carreteras
Grupo de Proyectos Estratégicos</t>
  </si>
  <si>
    <t>Muelles Fluviales construidos, mejorados y/o mantenidos</t>
  </si>
  <si>
    <t>Racionalización de tramites</t>
  </si>
  <si>
    <t>Modernizar la estructura del Invías, de acuerdo a las necesidades actuales que demanda la Entidad para satisfacer a los Grupos de valor</t>
  </si>
  <si>
    <t xml:space="preserve">Establecer los lineamientos estratégicos del desarrollo integral del talento humano, dentro del ciclo del servidor público (ingreso, desarrollo y retiro), en pro del fortalecimiento institucional y la creación del valor público. </t>
  </si>
  <si>
    <t>TALENTO HUMANO</t>
  </si>
  <si>
    <t>Implementar y actualizar el Plan Estratégico de Talento de acuerdo con alineación al Modelo Integrado de Planeación y Gestión (MIPG)</t>
  </si>
  <si>
    <t xml:space="preserve">Formular, implementar, hacer seguimiento y evaluar el PIC </t>
  </si>
  <si>
    <t>PIC formulado, implementado, con seguimiento y evaluado</t>
  </si>
  <si>
    <t>Formular, implementar, hacer seguimiento y evaluar el programa de bienestar, estímulos e incentivos y divulgarlo</t>
  </si>
  <si>
    <t>Plan de bienestar e incentivos formulado, implementado con seguimiento y evaluación</t>
  </si>
  <si>
    <t>Elaborar documentos técnicos para el ejercicio de modernización</t>
  </si>
  <si>
    <t>Documentos técnicos para el ejercicio de modernización elaborado</t>
  </si>
  <si>
    <t>Elaborar el código de buen gobierno o Gobierno Corporativo</t>
  </si>
  <si>
    <t xml:space="preserve">Planeación Institucional </t>
  </si>
  <si>
    <t>Formular oportunamente los planes (táctico y operativo 2020) de la Dependencia.</t>
  </si>
  <si>
    <t>Planes (táctico y operativo 2020) formulados oportunamente.</t>
  </si>
  <si>
    <t>Asesorar, coordinar y desarrollar las etapas del ciclo presupuestal del Invías (formulación, programación ejecución, seguimiento y evaluación)</t>
  </si>
  <si>
    <t>Etapas del ciclo presupuestal con asesoría, coordinadas y desarrolladas</t>
  </si>
  <si>
    <t>Formular y actualizar el Plan Anual de Adquisiciones -PAA-</t>
  </si>
  <si>
    <t>Plan Anual de Adquisiciones formulado y actualizado</t>
  </si>
  <si>
    <t>Formular, implementar el plan de gasto público</t>
  </si>
  <si>
    <t>Plan de Gasto Público formulado e implementado</t>
  </si>
  <si>
    <t>Prevenir hechos de corrupción, mediante la implementación de las acciones del Plan Anticorrupción y de Atención al Ciudadano, generando credibilidad y confianza al ciudadano.</t>
  </si>
  <si>
    <t>Definir la ruta estratégica institucional en el mediano y corto plazo, optimizando el uso de los recursos financieros y liderando la implementación del Modelo Integrado de Planeación y Gestión -MIPG-, con el fin de orientar la gestión hacia el cumplimiento del Plan Nacional de Desarrollo -PND-.</t>
  </si>
  <si>
    <t>Realizar seguimiento al cumplimiento de las acciones para mejorar los resultados de FURAG</t>
  </si>
  <si>
    <t>Acciones para mejorar resultado FURAG con seguimiento</t>
  </si>
  <si>
    <t>Gestionar sistemas de información integrados, interoperando con otras entidades, para una oportuna y eficiente gestión.</t>
  </si>
  <si>
    <t>Gestionar los servicios tecnológicos y la Información mediante la implementación de buenas prácticas de administración, con el propósito de fortalecer la disponibilidad y seguridad de la información como principal insumo en la toma de decisiones estratégicas</t>
  </si>
  <si>
    <t>Actualizar, aprobar y socializar el Plan Estratégico de Tecnologías de Información (PETI) 2018-2022</t>
  </si>
  <si>
    <t>Plan Estratégico de Tecnologías de Información (PETI) actualizado, aprobado y socializado</t>
  </si>
  <si>
    <t>Formular e implementar el Plan de Mantenimiento de servicios tecnológicos</t>
  </si>
  <si>
    <t>Plan de Mantenimiento de servicios tecnológicos formulado e implementado</t>
  </si>
  <si>
    <t>Adoptar e implementar la política de transformación digital con todos sus planes y proyectos</t>
  </si>
  <si>
    <t>Política de Transformación digital adoptada e implementada</t>
  </si>
  <si>
    <t xml:space="preserve">Analizar y definir proyecto de arquitectura de tecnologías de información </t>
  </si>
  <si>
    <t>Proyecto de arquitectura de TI analizado y definido</t>
  </si>
  <si>
    <t>Identificar, analizar y estandarizar la información estructurada y no estructurada de le gestión institucional</t>
  </si>
  <si>
    <t>Crear ficha web para cada proyecto y divulgarla en el portal de Invias y datos abiertos</t>
  </si>
  <si>
    <t>Fichas web de proyectos divulgadas en la página web</t>
  </si>
  <si>
    <t>Actualizar, implementar y socializar el Modelo de Seguridad y Privacidad de la Información -MSPI-</t>
  </si>
  <si>
    <t>Diseñar, aprobar e implementar el Plan de Recuperación de Desastres</t>
  </si>
  <si>
    <t>Plan de Recuperación de Desastres diseñado, aprobado e implementado</t>
  </si>
  <si>
    <t>Diseñar, aprobar e implementar el Plan de Continuidad del Negocio</t>
  </si>
  <si>
    <t>Fortalecimiento Organizacional  y simplificación de proceso</t>
  </si>
  <si>
    <t>Mejorar la accesibilidad de la población en condición de discapacidad visual y auditiva</t>
  </si>
  <si>
    <t>Accesibilidad mejorada</t>
  </si>
  <si>
    <t>Solicitar al Ministerio del Interior procedimiento para atender solicitud de lenguas nativas</t>
  </si>
  <si>
    <t>Solicitud realizada</t>
  </si>
  <si>
    <t xml:space="preserve">Secretaría General
Dirección General </t>
  </si>
  <si>
    <t>Secretaría General
Grupo de Atención al Ciudadano</t>
  </si>
  <si>
    <t xml:space="preserve">Oficina Asesora de Planeación </t>
  </si>
  <si>
    <t>Oficina Asesora de Planeación con apoyo de todas las dependencias</t>
  </si>
  <si>
    <t>Dirección General 
Dirección Operativa
Dirección Técnica
Oficina Asesora de Planeación (datos abiertos)</t>
  </si>
  <si>
    <t>Secretaría General</t>
  </si>
  <si>
    <t>Oficina Asesora Jurídica
Oficina Asesora de Planeación
Dirección Operativa
Subdirección de la Red Nacional de Carreteras
Subdirección Red Terciaria y Férrea
Subdirección Marítima y Fluvial
Dirección Técnica
Subdirección de Estudios e Innovación
Subdirección Prevención y Atención de Emergencias
Subdirección Medio Ambiente
Dirección de Contratación
Secretaria General
Subdirección Administrativa
Subdirección Financiera</t>
  </si>
  <si>
    <t>Modernizar la estructura del Invías, de acuerdo a las necesidades actuales que demanda la Entidad para satisfacer a los Grupos de valor.</t>
  </si>
  <si>
    <t>Secretaría General 
con apoyo de Oficina Asesora de Planeación
Comité Institucional de Gestión y Desempeño</t>
  </si>
  <si>
    <t>participación ciudadana en la gestión  pública</t>
  </si>
  <si>
    <t>Garantizar la administración de los bienes y la prestación de servicios de apoyo para el funcionamiento y operación de la Entidad, bajo el marco normativo que apoye e desempeño de los procesos y al cumplimiento de la misión institucional.</t>
  </si>
  <si>
    <t>Servicio al Ciudadano</t>
  </si>
  <si>
    <t>Adecuar los puntos de atención en las Direcciones Territoriales para mejorar la accesibilidad de la población en condición de discapacidad motora</t>
  </si>
  <si>
    <t>5 puntos de atención en las Direcciones Territoriales adecuados</t>
  </si>
  <si>
    <t>Fortalecer el Canal telefónico de atención</t>
  </si>
  <si>
    <t>Canal telefónico fortalecido</t>
  </si>
  <si>
    <t>Adoptar mecanismos de comunicación incluyentes</t>
  </si>
  <si>
    <t>Mecanismos de comunicación incluyentes, adoptados</t>
  </si>
  <si>
    <t>Secretaría General 
Subdirección Administrativa</t>
  </si>
  <si>
    <t xml:space="preserve">Dirección General
Secretaría General </t>
  </si>
  <si>
    <t>Programa diseñado e implementado</t>
  </si>
  <si>
    <t xml:space="preserve">Realizar mesas de trabajo sobre servicio al ciudadano y PQRD </t>
  </si>
  <si>
    <t>10 Mesas de trabajo realizadas</t>
  </si>
  <si>
    <t>Realizar talleres sobre la responsabilidad de los servidores públicos (deberes, derechos y obligaciones)</t>
  </si>
  <si>
    <t>6 Talleres realizados.</t>
  </si>
  <si>
    <t xml:space="preserve">Secretaría General </t>
  </si>
  <si>
    <t>Fortalecer el Programa de Seguridad en Carreteras Nacionales</t>
  </si>
  <si>
    <t>Programa de Seguridad en Carreteras Nacionales fortalecido</t>
  </si>
  <si>
    <t>Revisar procedimientos internos asociados a trámites</t>
  </si>
  <si>
    <t>Procedimientos internos asociados a trámites revisado</t>
  </si>
  <si>
    <t xml:space="preserve">Incluir en el modelo de operación de la entidad (mapa de procesos) un proceso de servicio al ciudadano con los respectivos procedimientos </t>
  </si>
  <si>
    <t>Proceso de servicio al ciudadano Incluido en el Modelo de operación
Procedimientos implementados en el sistema de gestión</t>
  </si>
  <si>
    <t xml:space="preserve">Diseñar el Modelo de Servicio al Ciudadano </t>
  </si>
  <si>
    <t>Modelo del Servicio al Ciudadano implementado</t>
  </si>
  <si>
    <t xml:space="preserve">Comité Institucional de Gestión y Desempeño
Secretaría General </t>
  </si>
  <si>
    <t xml:space="preserve">
Secretaría General </t>
  </si>
  <si>
    <t>PROGRAMA SEGURIDAD EN CARRETERAS</t>
  </si>
  <si>
    <t>Promover la articulación interinstitucional, mediante el suministro de equipos y tecnologías inteligentes de comunicación para el fortalecimiento del Programa de Seguridad en las Carreteras Nacionales.</t>
  </si>
  <si>
    <t xml:space="preserve">Contribuir a la seguridad ciudadana en las carreteras nacionales, mediante el desarrollo de alianzas interinstitucionales, el uso de la tecnología y apoyados en la fuerza pública; propendiendo por mejorar la transitabilidad y movilidad de los usuarios. </t>
  </si>
  <si>
    <t>Gobierno Digital</t>
  </si>
  <si>
    <t>Prevenir hechos de corrupción, mediante la implementación de las acciones del Plan Anticorrupción y de Atención al Ciudadano, generando credibilidad y confianza al ciudadano</t>
  </si>
  <si>
    <t>Adelantar las acciones de modernización e innovación aplicables a la infraestructura de transporte y elaborar la reglamentación técnica para lograr unas vías sostenibles</t>
  </si>
  <si>
    <t>Automatización de trámites</t>
  </si>
  <si>
    <t>Trámites automatizados (desde la solicitud hasta la notificación electrónica) e integrados al portal gov.co</t>
  </si>
  <si>
    <t xml:space="preserve">Identificar y evaluar las áreas del conocimiento en infraestructura vial, marítima, fluvial, y férrea que requieran actualización o nueva regulación técnica </t>
  </si>
  <si>
    <t>Número de normas identificadas y evaluadas</t>
  </si>
  <si>
    <t>Dirección Técnica
Subdirección de Estudios e Innovación
Oficina Asesora Jurídica
Oficina Asesora de Planeación</t>
  </si>
  <si>
    <t>Dirección Técnica
Subdirección de Estudios e Innovación</t>
  </si>
  <si>
    <t>Dirección General 
Secretaría General 
Subdirección de Estudios e Innovación</t>
  </si>
  <si>
    <t>Controlar los recursos financieros asignados, con el recibo de la información y su oportuna revisión, registro y verificación, para generar informes y estados financieros confiables que sirva de insumo para la toma de decisiones .</t>
  </si>
  <si>
    <t>Recursos obligados de la reserva presupuestal 2019</t>
  </si>
  <si>
    <t>Fortalecimiento organizacional  y simplificación de procesos</t>
  </si>
  <si>
    <t>Realizar registro de inventarios de los bienes y servicios adquiridos y gestionar la baja o reintegro cuando aplique</t>
  </si>
  <si>
    <t>Inventario de bines y servicios actualizado</t>
  </si>
  <si>
    <t>Actualizar el inventario de los Bienes Inmuebles Fiscales</t>
  </si>
  <si>
    <t>Inventario de Bienes Inmuebles Fiscales</t>
  </si>
  <si>
    <t>Implementar estrategias para la explotación económica de Bienes Inmuebles Fiscales</t>
  </si>
  <si>
    <t xml:space="preserve">Identificar y definir los mecanismos u acciones que conlleven al reconocimiento y/o mejor aprovechamiento de los activos improductivos de la entidad </t>
  </si>
  <si>
    <t>Numero de acciones implementadas para el aprovechamiento de activos improductivos</t>
  </si>
  <si>
    <t>Dirección Técnica
Subdirección de Medio Ambiente</t>
  </si>
  <si>
    <t>Adquirir con oportunidad y calidad los bienes, obras y servicios, requeridos por la entidad con el fin de dar cumplimiento a su misión y lograr su continuo funcionamiento..</t>
  </si>
  <si>
    <t>Revisar los proyectos de Actas de Liquidación elaboradas por cada una de las dependencias y hacer seguimiento a los contratos liquidados y pendientes por liquidar en los términos de ley.</t>
  </si>
  <si>
    <t>Adelantar los procesos de selección de los bienes, servicios y obras solicitados por las unidades ejecutoras a través de la plataforma SECOP II</t>
  </si>
  <si>
    <t>Número de procesos realizados a través de SECOP II.</t>
  </si>
  <si>
    <t>Impartir las directrices a las Unidades ejecutoras a cargo, para el trámite de prórrogas, modificaciones y adiciones conforme lo previsto en el Manual de Contratación y Manual de Interventoría Vigentes.</t>
  </si>
  <si>
    <t>Memorandos Circulares</t>
  </si>
  <si>
    <t>Asesorar dentro de la legalidad de manera oportuna la defensa jurídica de la entidad, facilitando la toma de decisiones administrativas en protección del patrimonio público.</t>
  </si>
  <si>
    <t>Realizar oportunamente la gestión de cobro coactivo.</t>
  </si>
  <si>
    <t>Cobros persuasivos y procesos coactivos adelantados oportunamente</t>
  </si>
  <si>
    <t>Emitir conceptos jurídicos dentro del marco de sus funciones y dentro de los plazos legales.</t>
  </si>
  <si>
    <t>Conceptos jurídicos emitidos dentro de los plazos legales</t>
  </si>
  <si>
    <t>Optimizar el proceso, actualizar procedimientos, e identificar riesgos, controles e indicadores.</t>
  </si>
  <si>
    <t>Plan de trabajo cumplido.</t>
  </si>
  <si>
    <t>Verificar expedientes físicos vs expedientes virtuales. Validando las piezas procesales de cada uno.</t>
  </si>
  <si>
    <t>Registro/ Cruce de expedientes físicos Vs. Expedientes virtuales</t>
  </si>
  <si>
    <t>Cumplir con las sesiones establecidas en la Resolución 5956 de 2019</t>
  </si>
  <si>
    <t>Actas de los comités de conciliación debidamente suscritas.</t>
  </si>
  <si>
    <t>Determinar multas,
declaratorias de incumplimiento, caducidad y demás sanciones con el fin de defender los intereses de la Entidad.</t>
  </si>
  <si>
    <t xml:space="preserve">Registro/pertinencia 
de las multas, sanciones e incumplimientos proferidos. </t>
  </si>
  <si>
    <t>Ejercer la defensa Judicial de la Entidad</t>
  </si>
  <si>
    <t>Registro/ Procesos judiciales adelantados en términos y competencia.</t>
  </si>
  <si>
    <t>Eficiencia/Eficacia</t>
  </si>
  <si>
    <t>Adoptar la Política de Prevención del Daño Antijurídico 2020</t>
  </si>
  <si>
    <t>Política de Prevención del Daño Antijurídico 2020 adoptada</t>
  </si>
  <si>
    <t>Cumplir agenda regulatoria</t>
  </si>
  <si>
    <t>Agenda Regulatoria con Cumplimiento</t>
  </si>
  <si>
    <t>Oficina Asesora Jurídica
Dirección Técnica
Subdirección de Estudios e Innovación</t>
  </si>
  <si>
    <t>Implementar el Plan de Gestión de Desastres, identificando, priorizando y realizando seguimiento al riesgo en la infraestructura de transporte, contribuyendo a proteger la población y la infraestructura a cargo..</t>
  </si>
  <si>
    <t>Desarrollar proyectos bajo lineamientos ambientales, sociales y prediales, en cumplimiento de la normatividad que permita la ejecución de políticas, estrategias, planes, programas y proyectos de infraestructura de transporte a cargo del Invías.</t>
  </si>
  <si>
    <t>Efectuar Seguimiento a los controles efectuados a la Atención de Ciudadanos en los SAUS de acuerdo con los lineamientos impartidos por la Entidad. (Número único de radicado)</t>
  </si>
  <si>
    <t>Implementar el Plan de Gestión del riesgo de Desastre</t>
  </si>
  <si>
    <t>Plan de Gestión del Riesgo de Desastres implementado</t>
  </si>
  <si>
    <t>Generar la guía metodológica con enfoque multiamenaza</t>
  </si>
  <si>
    <t>Guía metodológica con enfoque multiamenaza generada</t>
  </si>
  <si>
    <t>Atender 11 sitios críticos en la red vial nacional primaria.</t>
  </si>
  <si>
    <t>Atender 5 sitios críticos en la red vial secundaria</t>
  </si>
  <si>
    <t>Atender 14 sitios críticos en la red vial terciaria</t>
  </si>
  <si>
    <t>Sitios críticos en la red vial terciaria atendidos</t>
  </si>
  <si>
    <t>Dirección General
Subdirección de Prevención y Atención de Emergencias</t>
  </si>
  <si>
    <t>Subdirección de la Red Nacional de Carreteras
Grupo de Grandes Proyectos</t>
  </si>
  <si>
    <t>Subdirección de la Red Terciaria y Férrea
Grupo de Grandes Proyectos</t>
  </si>
  <si>
    <t>Subdirección de la Red Terciaria y Férrea</t>
  </si>
  <si>
    <t>Mejorar, mantener y rehabilitar la infraestructura vial intermodal, mediante el desarrollo de programas estratégicos para la conectividad del país.</t>
  </si>
  <si>
    <t>Dirigir la planificación, ejecución y supervisión de proyectos de infraestructura de la red vial, en sus modos carretero,  férreo, fluvial y marítimo en el marco de la misión del instituto.</t>
  </si>
  <si>
    <t xml:space="preserve">Realizar rehabilitación y/o mantenimiento de 249,86 km 
</t>
  </si>
  <si>
    <t>Realizar mantenimiento de 5000 en vías terciarias</t>
  </si>
  <si>
    <t>Kilómetros de vías terciarías mantenidos</t>
  </si>
  <si>
    <t xml:space="preserve">Porcentaje de Kilómetros de vías priorizadas mejoradas o en mantenimiento </t>
  </si>
  <si>
    <t>Porcentaje de kilómetros de vías priorizadas mejoradas o en mantenimiento en municipios PDET</t>
  </si>
  <si>
    <t>Contratar 30 juntas de acción comunal en vías terciarias</t>
  </si>
  <si>
    <t>Número de Juntas de acción comunal en vías terciarias contratadas</t>
  </si>
  <si>
    <t>Realizar mejoramiento, construcción y/o profundización a 1 acceso marítimo</t>
  </si>
  <si>
    <t>Construir, mejorar y/o mantener 2 muelles fluviales</t>
  </si>
  <si>
    <t>Intervenir municipios priorizados con vías fluviales</t>
  </si>
  <si>
    <t>Número de municipios priorizados con vías fluviales intervenidas</t>
  </si>
  <si>
    <t>Realizar mantenimiento y profundización a 2 canales de acceso marítimos</t>
  </si>
  <si>
    <t xml:space="preserve">Accesos marítimos Mantenidos y profundizados </t>
  </si>
  <si>
    <t>Otras Obras Fluviales construidas</t>
  </si>
  <si>
    <t>Pavimentar 76,81 km en red secundaria</t>
  </si>
  <si>
    <t>Adelantar la rehabilitación de 6,50 km de la red vial secundaria</t>
  </si>
  <si>
    <t>Construir 20 túneles en la red vial nacional primaria</t>
  </si>
  <si>
    <t xml:space="preserve">Poner 18 túneles en operación </t>
  </si>
  <si>
    <t>Túneles en operación</t>
  </si>
  <si>
    <t>Construir 31 puentes de la red vial nacional primaria</t>
  </si>
  <si>
    <t>Construir 10 puentes de la red vial secundaria</t>
  </si>
  <si>
    <t>Construir 1 puente peatonal en la red vial terciaria</t>
  </si>
  <si>
    <t>Puentes peatonal en la red terciaria construidos</t>
  </si>
  <si>
    <t>Construir 12 puentes en la red vial terciaria</t>
  </si>
  <si>
    <t>Puentes en la red terciaria construidos</t>
  </si>
  <si>
    <t>Construir 3,80 km de segundas calzadas en la red vial secundaria</t>
  </si>
  <si>
    <t xml:space="preserve">Construir 2,93 Km de tercer carril en red vial secundaria </t>
  </si>
  <si>
    <t>Adelantar el mantenimiento rutinario de 10580 km de la red vial nacional primaria.</t>
  </si>
  <si>
    <t>Operar, mantener y señalizar en 7 pasos a nivel para el paso de vehículos ferroviarios</t>
  </si>
  <si>
    <t>Realizar mantenimiento a 1 estación férreas a cargo</t>
  </si>
  <si>
    <t>Realizar mantenimiento rutinario de 6 sedes y talleres férreos a cargo</t>
  </si>
  <si>
    <t>Subdirección de la Red Nacional de Carreteras
Gerencia de Proyectos Estratégicos</t>
  </si>
  <si>
    <t>Subdirección de la Red terciaría y Férrea</t>
  </si>
  <si>
    <t>Subdirección de la Red Nacional de Carreteras
Grupo de Proyectos Estratégicos
Grupo de Grandes Proyectos</t>
  </si>
  <si>
    <t>Expedir reglamentación técnica</t>
  </si>
  <si>
    <t>Reglamentación técnica expedida</t>
  </si>
  <si>
    <t>Realizar 15 estudios y diseños para la construcción y mejoramiento de la infraestructura vial</t>
  </si>
  <si>
    <t>Subdirección Marítima y Fluvial
Grupo de Grandes Proyectos</t>
  </si>
  <si>
    <t>Implementar el Plan de Gestión de Desastres, identificando, priorizando y realizando seguimiento al riesgo en la infraestructura de transporte, contribuyendo a proteger la población y la infraestructura a cargo.</t>
  </si>
  <si>
    <t>Efectuar Seguimiento a las acciones en los proyectos ambientales en cumplimiento de las medidas de mitigación, conservación, prevención y restauración establecidas dentro de los proyectos</t>
  </si>
  <si>
    <t>Seguimiento a las Acciones</t>
  </si>
  <si>
    <t>Formular e implementar el Plan de Austeridad y Gestión Ambiental</t>
  </si>
  <si>
    <t>Plan de Austeridad y Gestión Ambiental formulado e implementado</t>
  </si>
  <si>
    <t xml:space="preserve">Identificar y llevar a cabo las acciones necesarias que permitan implementar la política de sostenibilidad vigente </t>
  </si>
  <si>
    <t>Número de Procesos sostenibles</t>
  </si>
  <si>
    <t>Secretaría General
Subdirección Administrativa
Subdirección de Medio Ambiente y Gestión Social</t>
  </si>
  <si>
    <t>Medir y evaluar la eficiencia, eficacia y economía de los controles, asesorando a la Dirección en la continuidad del proceso administrativo, la reevaluación de los planes establecidos y en la introducción de los correctivos necesarios para el cumplimiento de las metas u objetivos previstos permitiendo que el Modelo Integrado de Planeación y Gestión –MIPG- y sus dimensiones cumplan su propósito.</t>
  </si>
  <si>
    <t>Reporte mensual de Unidades Ejecutoras</t>
  </si>
  <si>
    <t>Seguimiento y evaluaci´n del desempeño institucional</t>
  </si>
  <si>
    <t>Liderar y gestionar los servicios de tecnología de información y comunicaciones, para la toma de decisiones estratégicas, garantizando disponibilidad, divulgación y seguridad de la información, contribuyendo al cumplimiento de la misión del Invias y la consulta e interacción de los ciudadanos y del gobierno.</t>
  </si>
  <si>
    <t>Analizar y evaluar las alternativas para determinar la adopción de un Sistema de Gestión Documental</t>
  </si>
  <si>
    <t>Sistema de Gestión Documental adoptado</t>
  </si>
  <si>
    <t>Formular e implementar el Plan de Conservación digital</t>
  </si>
  <si>
    <t>Plan de Conservación digital formulado e implementado</t>
  </si>
  <si>
    <t>Formular e implementar el Plan de Preservación digital</t>
  </si>
  <si>
    <t>Plan de Preservación digital formulado e implementado</t>
  </si>
  <si>
    <t>Asegurar que toda información divulgada en canales externos sea de fácil comprensión para los grupos de valor</t>
  </si>
  <si>
    <t xml:space="preserve">Informe del porcentaje de información de fácil comprensión, divulgada e canales externos </t>
  </si>
  <si>
    <t>Realizar el principal espacio de rendición de cuentas</t>
  </si>
  <si>
    <t>Espacio de rendición de cuentas realizado</t>
  </si>
  <si>
    <t>Realizar 9 Chat ciudadano temático que propicien el diálogo con la ciudadanía.</t>
  </si>
  <si>
    <t xml:space="preserve">9 Chat ciudadano temático realizados </t>
  </si>
  <si>
    <t xml:space="preserve">Realizar reconocimientos a la participación de la ciudadanía </t>
  </si>
  <si>
    <t>Participación de la ciudadanía reconocida</t>
  </si>
  <si>
    <t xml:space="preserve">Capacitar a las personas y comunidades interesadas en realizar seguimiento a los proyectos y asesorarlos en el proceso de conformación de veedurías ciudadanas u otro espacio de participación comunitaria. </t>
  </si>
  <si>
    <t>100% Capacitaciones Realizadas / Capacitaciones Programadas</t>
  </si>
  <si>
    <t>Capacitar un equipo interdisciplinario en temas de Rendición de cuentas</t>
  </si>
  <si>
    <t>1 Capacitación Realizadas</t>
  </si>
  <si>
    <t>Evaluar la estrategia de rendición de cuentas (incluyendo cada espacio de diálogo)</t>
  </si>
  <si>
    <t>Informe de evaluación
Informe de Seguimiento</t>
  </si>
  <si>
    <t>Mejorar los mecanismos de seguimiento a la respuesta oportuna y de calidad a los derechos de petición y PQRD</t>
  </si>
  <si>
    <t>Mecanismos de seguimiento a la respuesta oportuna y de calidad, mejorados</t>
  </si>
  <si>
    <t>Elaborar informe trimestral sobre la información más consultada (indicando si la misma se encuentra disponible en la página web)</t>
  </si>
  <si>
    <t>Informes trimestrales sobre información más consultada</t>
  </si>
  <si>
    <t xml:space="preserve">Dirección General </t>
  </si>
  <si>
    <t>Dirección General 
Dirección Operativa</t>
  </si>
  <si>
    <t>Dirección General</t>
  </si>
  <si>
    <t>Dirección General 
Dirección Operativa
Dirección Técnica</t>
  </si>
  <si>
    <t>Dirección General 
Dirección Operativa
Secretaría General</t>
  </si>
  <si>
    <t>Oficina Asesora de Planeación
Oficina de Control Interno</t>
  </si>
  <si>
    <t>Secretaría General 
Subdirección Administrativa
Oficina Asesora Jurídica
Oficina Asesora de Planeación
con apoyo de todas las dependencias</t>
  </si>
  <si>
    <t>Fortalecer la gestión del conocimiento y la innovación</t>
  </si>
  <si>
    <t>Gestión del Conocimiento y la innovación fortalecida</t>
  </si>
  <si>
    <t>Identificar, evaluar y priorizar nuevas tecnologías, que puedan ser adoptadas y normalizadas por el INVIAS</t>
  </si>
  <si>
    <t>Número de tecnologías identificadas y evaluadas</t>
  </si>
  <si>
    <t>Proponer programas y proyectos que permitan innovar, nutrir y actualizar la base estadística y de conocimiento de la infraestructura vial, marítima, fluvial y férrea a cargo del INVIAS</t>
  </si>
  <si>
    <t>Número de proyectos implementados</t>
  </si>
  <si>
    <t>Identificar, desarrollar e implementar nuevas fuentes de financiación, que permitan generar recursos adicionales a los dispuestos por la nación o provenientes de fuentes tradicionales, y que sirvan para financiar las necesidades de inversión y funcionamiento de la entidad.</t>
  </si>
  <si>
    <t>Número de fuentes en estado de activación para la generación de recursos</t>
  </si>
  <si>
    <t>Llevar a cabo la estructuración de proyectos estratégicos que permitan modernizar la infraestructura vial, marítima, fluvial y férrea del país de acuerdo con los avances tecnológicos vigentes en materia de transporte</t>
  </si>
  <si>
    <t xml:space="preserve">Número de proyectos estructurados y aprobados </t>
  </si>
  <si>
    <t>Dirección Técnica
Subdirección de Estudios e Innovación
Subdirección de Medio Ambiente y Gestión Social
Subdirección de Prevención y Atención a Emergencias</t>
  </si>
  <si>
    <t>Dirección Técnica 
Subdirección de Estudios e Innovación</t>
  </si>
  <si>
    <t xml:space="preserve">Dirección Técnica </t>
  </si>
  <si>
    <t>Revisar y ajustar anualmente los pliegos tipo elaborados por la entidad distintos de los reglados por el Gobierno Nacional.</t>
  </si>
  <si>
    <t>Memorando Circular que socializa las plantillas revisadas y ajustadas.</t>
  </si>
  <si>
    <t>Promover y facilitar el accionar de veedurías
en cada uno de los procesos.</t>
  </si>
  <si>
    <t>Listado de asistencia a las audiencias en donde se establece la calidad en que se participa (Proponente / Veedurías)</t>
  </si>
  <si>
    <t xml:space="preserve">Implementar la Política Institucional de Administración del Riesgo, y si lo amerita, actualizarla </t>
  </si>
  <si>
    <t xml:space="preserve">Política Institucional de Administración del Riesgo implementada </t>
  </si>
  <si>
    <t>Consolidar la matriz y mapa de riesgos de corrupción construida mediante proceso participativo (actores internos y externos de la entidad) y someterla a aprobación por parte del comité</t>
  </si>
  <si>
    <t>Divulgar en página web e intranet la Política Institucional de Administración del Riesgo vigente y los riesgos de corrupción identificados</t>
  </si>
  <si>
    <t>Política Institucional de Administración del Riesgo vigente y riesgos de corrupción identificados y divulgados</t>
  </si>
  <si>
    <t>Monitorear y revisar el Mapa de Riesgos de Corrupción y si es del caso ajustarlo e informar a la Oficina Asesora de Planeación</t>
  </si>
  <si>
    <t xml:space="preserve">Publicar y divulgar el monitoreo y seguimiento de la ejecución del PAAC </t>
  </si>
  <si>
    <t xml:space="preserve">Seguimiento y monitoreo de la ejecución del PAAC publicado y divulgado </t>
  </si>
  <si>
    <t xml:space="preserve">El interventor semanalmente verificará las especificaciones y normas e investigará las no conformidades dejando constancia en el informe semanal </t>
  </si>
  <si>
    <t>Número de “No Conformidades” atendidas / Número de “No conformidades” encontradas</t>
  </si>
  <si>
    <t xml:space="preserve">El supervisor y gestores mensualmente, revisará en campo los informes semanales y se solicitará al interventor que resuelva las no conformidades, dejando constancia </t>
  </si>
  <si>
    <t>Número de requerimientos atendidos por el Interventor / Número de requerimientos enviados al Interventor</t>
  </si>
  <si>
    <t>Actualizar procedimientos de acuerdo con las normas vigentes</t>
  </si>
  <si>
    <t># procedimientos actualizados / Total de procedimientos</t>
  </si>
  <si>
    <t>Revisar estudios previos y del sector, los Pre pliegos y Pliegos de condiciones definitivos enviados por la Unidad Ejecutora, dirigiendo observaciones a las Unidades Ejecutoras con el fin de que estas, realicen el sustento del porque de los requisitos solicitados en el pliego de condiciones, dejando constancia en Acta de Observaciones a los Pre pliegos y Pliegos definitivos y Adendas publicados en el SECOP</t>
  </si>
  <si>
    <t># de procesos con observaciones / # de procesos recibidos</t>
  </si>
  <si>
    <t>Revisar el proyecto de acto administrativo verificando que éste se ajuste a la normatividad vigente y en el evento que no sea coherente se devuelve al abogado para que se realicen los ajustes por correo electrónico</t>
  </si>
  <si>
    <t># de conceptos revisados / # de conceptos recibidos</t>
  </si>
  <si>
    <t xml:space="preserve">Compulsar al Grupo de Control Disciplinario Interno, cuando detecte omisión o negligencia por parte de algún miembro del equipo de trabajo, para que se adelanten las Investigaciones disciplinarias que haya lugar a través de memorando.
</t>
  </si>
  <si>
    <t># de casos compulsados / # de casos detectados</t>
  </si>
  <si>
    <t xml:space="preserve">Actualizar la Política en prevención del daño antijurídico, con el fin de que se apliquen los controles establecidos para el debido proceso judicial </t>
  </si>
  <si>
    <t xml:space="preserve"> Política en prevención del daño antijurídico aprobada</t>
  </si>
  <si>
    <t>Aprobar el plan de trabajo para fortalecer el SCI- Sistema de Control Interno del InvÍas</t>
  </si>
  <si>
    <t>Plan de trabajo aprobado en el Comité de Control interno</t>
  </si>
  <si>
    <t>Implementar el plan de trabajo para fortalecer el SCI- Sistema de Control Interno del InvÍas</t>
  </si>
  <si>
    <t>% de cumplimiento del plan</t>
  </si>
  <si>
    <t>Revisar y actualizar los lineamientos de comunicación interna y externa</t>
  </si>
  <si>
    <t>Lineamientos de comunicación interna y externa revisados y actualizados</t>
  </si>
  <si>
    <t xml:space="preserve">Fortalecer el diseño y la implementación de las actividades de control en los procedimientos </t>
  </si>
  <si>
    <t>Procedimientos de control fortalecidos</t>
  </si>
  <si>
    <t xml:space="preserve">Formular e implementar el Plan Anual de auditoria </t>
  </si>
  <si>
    <t xml:space="preserve">Cumplimiento del Plan Anual de Auditoria </t>
  </si>
  <si>
    <t>Lideres de proceso (DO, DT, DC, SG, SF, SA, OAP, OAJ, OCI)</t>
  </si>
  <si>
    <t>Oficina Asesora de Planeación
Comité Institucional de Gestión y Desempeño</t>
  </si>
  <si>
    <t>Dirección Operativa</t>
  </si>
  <si>
    <t>Oficina Asesora Jurídica
Secretario de Comité de Conciliación</t>
  </si>
  <si>
    <t>Dirección General
Comité de Control Interno</t>
  </si>
  <si>
    <t>Dirección General
Grupo de Comunicaciones</t>
  </si>
  <si>
    <t>Oficina de Control Interno
Comité de Control Interno</t>
  </si>
  <si>
    <t>Mejora normativa</t>
  </si>
  <si>
    <t>Gestión Presupuestal y eficiencia del Gasto Público</t>
  </si>
  <si>
    <t>Meta con cumplimiento programado para el cuarto trimestre</t>
  </si>
  <si>
    <t>Meta con avance programado para el  tercer trimestre</t>
  </si>
  <si>
    <t>Se atendieron oportunamente todas las peticiones, reclamos y denuncias (PQRD) presentadas</t>
  </si>
  <si>
    <t>Meta con avance programado a partir del tercer  trimestre</t>
  </si>
  <si>
    <t>Meta con avance programado a partir del tercer trimestre</t>
  </si>
  <si>
    <t>Meta con cumplimiento programado para el tercer trimestre</t>
  </si>
  <si>
    <t>Se elaboró informe trimestral el cual está publicado en página web</t>
  </si>
  <si>
    <t>Reporte de actualización y adecuación del Plan de Seguridad y Salud en el Trabajo</t>
  </si>
  <si>
    <t>Para el primer trimestre de 2020 no se detectó ni compulsó ningún expediente al Grupo de Control Disciplinario Interno.</t>
  </si>
  <si>
    <t>Plan Estratégico de Talento Humano actualizado e implementado</t>
  </si>
  <si>
    <t>Sistema de Seguridad y Salud en el Trabajo mantenido, mejorado y evaluado.</t>
  </si>
  <si>
    <t>código de buen gobierno o gobierno corporativo elaborado</t>
  </si>
  <si>
    <t xml:space="preserve"> SEGUNDO TRIMESTRE  TRIMESTRE 2020</t>
  </si>
  <si>
    <t>Información estructurada y no estructurada de la gestión institucional identificada, analizada y estandarizada</t>
  </si>
  <si>
    <t>Plan de Continuidad del Negocio diseñado, aprobado e implementado</t>
  </si>
  <si>
    <t>Actualizar e implementar la estrategia de participación ciudadana</t>
  </si>
  <si>
    <t>Estrategia de participación ciudadana actualizada e implementada</t>
  </si>
  <si>
    <t>Secretaría General 
Subdirección Administrativa_x000B_Dirección Operativa, Dirección  Técnica, Subdirección de la Red Terciaria Férrea, Subdirección de Medio Ambiente y gestión Social, Subdirección de Estudios e Innovación con apoyo de Oficina Asesora de Planeación_x000B_Comité Institucional de Gestión y Desempeño</t>
  </si>
  <si>
    <t>Comprometer del 99.95% de los recursos de inversión asignados a la vigencia 2.106.263</t>
  </si>
  <si>
    <t>Obligar 63,12% de los recursos de inversión asignados en la vigencia (2.106.263)</t>
  </si>
  <si>
    <t>Comprometer del 81,20% de los recursos de funcionamiento asignados a la vigencia (159.186,01)</t>
  </si>
  <si>
    <t>Obligar 80,94% de los recursos de funcionamiento asignados en la vigencia (159.186,01)</t>
  </si>
  <si>
    <t>Obligar 99.35% de los recursos de la reserva presupuestal 2019 (1.181.634)</t>
  </si>
  <si>
    <t>Realizar mejoramiento de 63,03 km de red vial primaria</t>
  </si>
  <si>
    <t xml:space="preserve">Realizar mejoramiento de 400Km de vías terciarías 
</t>
  </si>
  <si>
    <t>Realizar 5400 km de red vial terciaria  con mejoramiento o mantenimiento en vías priorizadas</t>
  </si>
  <si>
    <t>Realizar 1022 km de red vial terciaria con mejoramiento o mantenimiento en vías priorizadas en municipios PDET</t>
  </si>
  <si>
    <t>Subdirección de la Red Nacional de Carreteras
Grupo de Grandes Proyectos
Gerencia de Proyectos Estratégicos</t>
  </si>
  <si>
    <t>Grupo Cruce de la Cordillera Central</t>
  </si>
  <si>
    <t>Diseñar e implementar espacios de dialogo  nacionales y territoriales  con base en los lineamientos del Manual Único de Rendición de Cuentas (MURC)  de acuerdo con el cronograma establecido  por el Sistema de Rendición de Cuentas.</t>
  </si>
  <si>
    <t>Espacios de dialogo  nacionales y territoriales diseñados e implementados de acuerdo con el cronograma establecido  por el Sistema de Rendición de Cuentas.</t>
  </si>
  <si>
    <t>Informe individual de rendición de cuentas  publicado en la página web en la sección “Transparencia y acceso a la información”</t>
  </si>
  <si>
    <t>Producir y documentar de manera permanente  en el año 2020 la  información sobre los avances  de la gestión en la implementación  del Acuerdo de Paz  bajo los lineamientos del SIRCAP a cargo del Departamento Administrativo de la Función Pública.</t>
  </si>
  <si>
    <t xml:space="preserve">Información sobre los avances  de la gestión en la implementación  del Acuerdo de Paz  documentada  bajo los lineamientos del SIRCAP </t>
  </si>
  <si>
    <t>Diseñar e implementar una estrategia  de divulgación  de los avances de la entidad respecto de la implementación del Acuerdo de Paz , bajo los lineamientos del Departamento Administrativo de la Presidencia de la Republica, en cabeza de la Consejería para la Estabilización y Consolidación , en conjunto con el Departamento Administrativo de la Función Pública  indiquen en el marco del Sistema de Rendición de Cuentas.</t>
  </si>
  <si>
    <t xml:space="preserve"> Estrategia  de divulgación  de los avances de la entidad respecto de la implementación del Acuerdo de Paz  diseñada e Implementada</t>
  </si>
  <si>
    <t xml:space="preserve">Dirección General 
Dirección Operativa - Subdirección de la Red Terciaría y Férrea 
Oficina Asesora de Planeación </t>
  </si>
  <si>
    <t>Dirección General
Dirección Operativa - Subdirección de la Red Terciaria y Férrea
Oficina Asesora de Planeación</t>
  </si>
  <si>
    <t>Dirección General       _x000B_Dirección Operativa - Subdirección de la Red Terciaria y Férrea con apoyo de la Oficina Asesora de Planeación</t>
  </si>
  <si>
    <t>Correo remisorio de borrador de proceso 300420, memorando remisorio No. SG - GAC  34333 de 190620 y proceso creado en Kawak para la aprobación final.</t>
  </si>
  <si>
    <t>Se registra un cumplimiento del  que supera el 100% de la meta  programada  al  comprometer  recursos de funcionamiento por valor de $ 70,420 (setenta mil cuatrocientos veinte millones) frente a los $68,528 mil millones programados</t>
  </si>
  <si>
    <t>Se registra un cumplimiento del  88% de la meta al obligar recursos de la reserva por valor de $709,950 (setecientos nueve mil novecientos cincuenta millones) frente a los $802,899  mil millones programados</t>
  </si>
  <si>
    <t>Memorando Circular DC-25066 del 5 de mayo de 2020.</t>
  </si>
  <si>
    <t>Se realizó gestión de verificación de los expedientes con 15 actas de expedientes entregados a 472  y los expedientes se encuentran a cargo de 472</t>
  </si>
  <si>
    <t>Se han atendido emergencias en las vías nacionales a cargo de las D.T. Caquetá, Casanare, Cauca, Cesar, Chocó, Cundinamarca, Huila, Nariño, Ocaña, Putumayo, Quindío, Santander y Tolima</t>
  </si>
  <si>
    <t>Se han realizado los oportunos seguimientos en el segundo trimestre  2020 de los informes trimestrales enviados por las interventorías,  para el seguimiento del grupo social- informes  de los proyectos en ejecución como: Puente Mulato, Putumayo Corredor del Sur fase 4, Putumayo Proyecto Facatativá -El Rosal Proyecto OCAD PAZ Caldas Proyecto Montebello-Pueblo Nuevo Proyecto Honda Manizales Fase 3.Proyecto Chinchiná Estación Uribe Proyecto Puente Caridad Administrador Vial Grupo 2 Departamento de Cundinamarca Guayepo (San Marcos)- Majagual- Achi; Sucre Planeta Rica- La Ye; Córdoba San Pedro de Uraba Moñitos- San Bernardo del Viento. Lorica; Córdoba Acuerdo 11 de 2018 del OCAD PAZ; Sucre; San Benito Abad, El Roble, Corozal y Colosó Carretera Lorica- Chinu Muelle Tarapacá; Amazonas-Entre otros-</t>
  </si>
  <si>
    <t>Mediante el Memorando Circular No DC 20232 del 8/4/2020 se socializaron las plantillas tipo para concurso de méritos. Adicionalmente mediante Memorando No DC 29339 del 27/5/2020 se socializaron para MC.</t>
  </si>
  <si>
    <t>Avisos informativos dirigidos a los proponentes interesados en los respectivos procesos de selección durante el segundo trimestre 2020.</t>
  </si>
  <si>
    <t>100%=20/20 de 20 procesos que se publicaron en prepliegos, 20 tuvieron observaciones  para el trimestre comprendido entre: Abril a junio de 2020. De acuerdo con información publicada en el SECOP II.</t>
  </si>
  <si>
    <t>La Matriz de riesgos de corrupción fue consolidada y publicada en la página web del INVIAS el 31 de enero de 2020</t>
  </si>
  <si>
    <t xml:space="preserve">  La Matriz de riesgos de corrupción fue publicada en la página web del INVIAS el 31 de enero de 2020</t>
  </si>
  <si>
    <t>El Mapa de Riesgos de corrupción se está revisando conjuntamente con la revisión de todas las caracterizaciones de Proceso adaptándolas a la nueva plantilla</t>
  </si>
  <si>
    <t>SRN: Estación Uribe (1), Mantenimiento integral (2),  Puerto Araujo - Landazuri (1)</t>
  </si>
  <si>
    <t>SRT: Pitalito - Acevedo
GGP: Anapoima - Mosquera (3)</t>
  </si>
  <si>
    <t>SRN: 7,95 km 
Tramo 1 Pto Salgar - Puerto Araujo (1,23km)
Tramo 3 San Alberto- San Roque (6,02 km)
Carretera al Puerto de Santa Marta (0,1 km)
La Ye -  el Crucero (0,6 km)
GPE: Honda - Manizales (0,9km)</t>
  </si>
  <si>
    <t>GPE: 51,9 km
Cto 1172-2018 (18 km); Cto 1171-2018  (31km); Cto 1180-2018 (2,9 km); 
SRN: 138,28km
Cto 1587-2019 (117,85 km); Cto 1587-2019 (10,8 km); Cto 1587-2019 (0,7 km); Cto 2182-2019(1,2 km); Cto 1772/2019 (0,1 km); Cto 1753/2019 (0,87km); Cto 1673-2019 (0,58km); Cto 2733-2019 (0,6km); Cto 1945-2019 (0,8km), Cto 1973-2019 (0,6 km), Cto 1951-2019 (0,3 km), Cto 1870-2019 (0,6 km); Cto 1942-2019(0,65km); Cto1950-2019 (0,15 km), Cto 1792-2019 (0,2km); Cto 1792-2019 (0,4km); Cto 2422-2019 (0,48 km); Cto 2426-2019 (1,4km)</t>
  </si>
  <si>
    <t>GGP: 0,4km
Cartagena - Barranquilla (0,4km); 
GPE: 33,68 km
Honda Manizales (1,91km); Tramo 1 Pto Salgar - Puerto Araujo (14,50km); Tramo 2 Pto Araujo - San Alberto (6,75km); Tramo 3 San Alberto- San Roque (10,52 km)</t>
  </si>
  <si>
    <t>SRN: 8,71 km
Cto 0267-2009 (0,4km), Cto 654-2014 (0,87km), Cto 1513-2015 (0,65km), Cto 1699-2015 (1,2km), Cto1515-2015 (0,24km), Cto 1639-2015 (0,6km), Cto 1696-2015 (0,56km), Cto 1432-2017 (1,3km), Cto 1433-2017 (2,89km).
SRT: OXI- Tame- Corocoro (2,3km)</t>
  </si>
  <si>
    <t>SRT: 55,87km
Cto 1663-2019 (4,69km), Cto 1855-2019 (0,3km), Cto 1244-2018 (1,4km), Cto 495-2018 (1,08km) Cto 1869-2019 (0,08km), Cto 1554-2019 (0,48km), Cto 695-2019 (2,75km), Cto 2022-2019 (0,38km), Cto 1021-2018 (0,35km), Cto 717-2019 (3,58km), Cto 1332-2018 (8,3km), Cto 1347-2018 (1,9km), Cto 660-2019 (1km), Cto 1748-2019 (0,47km), Cto 1848-2019 (0,06km), Cto 1848-2020 (0,01km), Cto 1901-2019 (2,68km), Cto 1901-2020 (0,3km), Cto 1636-2019 (0,65km), Cto 1769-2019 (0,15km), Cto 1040-2019 (0,3km), Cto 1409-2018 (0,92km) Cto 659-2019 (0,62km), Cto 983-2018 (0,16km), Cto 1754-2019 (3,62km), Cto 973-2018 (6,6km), Cto 1081-2018 (4,4km), Cto 691-2019 (4	km), Cto 7505-2018 (1,8km), Cto 1642-2019 (2,84km).</t>
  </si>
  <si>
    <t>SRT: 7,4 km Ocaña- Narajal - La guaira</t>
  </si>
  <si>
    <t>SRT: 63,27km
Cto 1663-2019 (4,69km), Cto 1855-2019 (0,3km), Cto 1244-2018 (1,4km), Cto 495-2018 (1,08km) Cto 1869-2019 (0,08km), Cto 1554-2019 (0,48km), Cto 695-2019 (2,75km), Cto 2022-2019 (0,38km), Cto 1021-2018 (0,35km), Cto 717-2019 (3,58km), Cto 1332-2018 (8,3km), Cto 1347-2018 (1,9km), Cto 660-2019 (1km), Cto 1748-2019 (0,47km), Cto 1848-2019 (0,06km), Cto 1848-2020 (0,01km), Cto 1901-2019 (2,68km), Cto 1901-2020 (0,3km), Cto 1636-2019 (0,65km), Cto 1769-2019 (0,15km), Cto 1040-2019 (0,3km), Cto 1409-2018 (0,92km) Cto 659-2019 (0,62km), Cto 983-2018 (0,16km), Cto 1754-2019 (3,62km), Cto 973-2018 (6,6km), Cto 1081-2018 (4,4km), Cto 691-2019 (4	km), Cto 7505-2018 (1,8km), Cto 1642-2019 (2,84km), 7,4 km Ocaña- Narajal - La guaira</t>
  </si>
  <si>
    <t xml:space="preserve">MUNICIPIOS PDET: ZARAGOZA , SANTA MARTA, EL BAGRE, CIÉNAGA, SAN PEDRO DE URABA, URIBE, CAUCASIA, RICAURTE, SARAVENA,  TEORAMA, MANAURE, CONVENCIÓN, ATRATO,  EL CARMEN, PUERTO LIBERTADOR, SARDINATA, MONTELIBANO	 </t>
  </si>
  <si>
    <t>Meta con cumplimiento en el cuarto trimestre</t>
  </si>
  <si>
    <t>SMF: Construcción Muelle de Curbaradó y Mantenimiento Mulle la esmeralda</t>
  </si>
  <si>
    <t>SRT: 15,7 km
Cto 0998-2018 (0,53km), Cto 1338-2018 (0,4km), Cto 1229-2018 (1,06km), Cto 0996-2018 (1,97km), Cto 0958-2018 (3,1km),  Cto 1421-2019  (0,48km), Cto 1391-2015 (1,9km), Cto 1405-2018 (1,08km), Cto 2963-2013 (0,1km), Cto 1025-2018 (0,12km), Cto 1009-2018 (1,2km), Cto 2963-2013 (1,6km), Cto 912-2018 (2,16km)
GPE: Cto 1179-2018 (1,5km)</t>
  </si>
  <si>
    <t>GPE: Cto 1179-2018 (5,68km),
SRT: Cto 0773-2019 (1,9km)</t>
  </si>
  <si>
    <t>SRN: Estación Uribe - Puerto la Libertad</t>
  </si>
  <si>
    <t xml:space="preserve"> (PUENTE)-BUCARASICA-NORTE DE SANTANDER</t>
  </si>
  <si>
    <t>GGP: Anapoima- Mosquera</t>
  </si>
  <si>
    <t>Secretaría General
Subdirección Administrativa
Oficina Asesora de Planeación</t>
  </si>
  <si>
    <t xml:space="preserve">  Elaborar un informe individual de rendición de cuentas  con corte a 31 de diciembre de 2019 y publicarlo en la página web en la sección “Transparencia y acceso a la información” a más tardar el 30 de marzo de este año bajo los lineamientos del Sistema de Rendición de Cuentas para el Acuerdo de Paz (SIRCAP) a cargo del Departamento Administrativo de la Función Pública.</t>
  </si>
  <si>
    <t>Plan Estratégico de Talento fue actualizado e implementado de acuerdo con los lineamientos del Modelo Integrado de Planeación y Gestión (MIPG)</t>
  </si>
  <si>
    <t>Se  avanza en la formulación, implementación del PIC  y en las evaluaciones respectivas</t>
  </si>
  <si>
    <t xml:space="preserve">Se formuló, implementó y divulgó el programa de bienestar, estímulos e incentivos </t>
  </si>
  <si>
    <t>Se realizaron campañas  de fortalecimiento del código de integridad y ética</t>
  </si>
  <si>
    <t>Se formuló y registró oportunamente en el aplicativo SIPLAN los planes de Acción y Operativos de todas las dependencias y Direcciones Territoriales de la entidad</t>
  </si>
  <si>
    <t>Se efectuó el seguimiento presupuestal con asesoría a todas las dependencias.</t>
  </si>
  <si>
    <t>Cumplimiento en el primer trimestre con al  formulación  oportuna  del Plan Anual de Adquisiciones el 2 de enero de 2020 en el SECOP II. Se realizaron 123 actualizaciones.</t>
  </si>
  <si>
    <t>Se avanza en la formulación e implementación del Plan de Gasto Público</t>
  </si>
  <si>
    <t>Envío del documento de avance del PETI, se cuenta con la primera versión del documento PETI.</t>
  </si>
  <si>
    <t>Se avanza en la implementación y adecuación de los aplicativos de forma remota. 
Se revisó y actualizó la nueva plantilla de caracterización proceso de Gestión de tecnologías de la información y comunicaciones.</t>
  </si>
  <si>
    <t>El detalle de la arquitectura de tecnología de información está en un apartado del PETI y se avanza en su inclusión.</t>
  </si>
  <si>
    <t>Cumplimiento en el primer trimestre  - La ficha  técnica de proyectos para la página web se articuló,  el grupo de sistemas de información con el área técnica para lograr el propósito de crear una repositorio de datos.</t>
  </si>
  <si>
    <t>Se coordinó con la  Dirección General la generación de un espacio para socializar proyecto y definir los alcances y responsables.</t>
  </si>
  <si>
    <t>Se realizaron reuniones de trabajo con el fin de implementar plan de  mejoramiento en el Plan de Continuidad del Negocio</t>
  </si>
  <si>
    <t>En el primer trimestre se envió Oficio SG - GAC 9859 del 06/03/2020  Teniendo en cuenta que no se ha recibido respuesta del oficio trasladado del Ministerio del Interior se remitió Oficio SG - GAC 22866 de 25/06/20 donde se solicitan lineamientos para dar trámite a comunicaciones o peticiones que pudieran llegar en lenguas nativas.</t>
  </si>
  <si>
    <t>Se apoyó en las actividades administrativas tendientes al logro de los objetivos propuestos en los planes Operativos.</t>
  </si>
  <si>
    <t>Se realizó acta de reunión No. SG - GAC 015 de 190520 y memorando circular 21621 del 170420 donde se solicitó a Unidades Ejecutoras la  inclusión de actividades de participación ciudadana</t>
  </si>
  <si>
    <t xml:space="preserve">Se realizó capacitación por vía teams </t>
  </si>
  <si>
    <t>Reporte de actualización del inventario de los Bienes Inmuebles Fiscales</t>
  </si>
  <si>
    <t>Establecer los lineamientos estratégicos del desarrollo integral del talento humano, dentro del ciclo del servidor público (ingreso, desarrollo y retiro), en pro del fortalecimiento institucional y la creación del valor público.</t>
  </si>
  <si>
    <t>Aplicativo SUIT actualizado de acuerdo con las revisiones hechas a los procedimientos en Mesas de Trabajo virtual</t>
  </si>
  <si>
    <r>
      <rPr>
        <b/>
        <sz val="11"/>
        <color theme="3" tint="0.39997558519241921"/>
        <rFont val="Segoe UI Historic"/>
        <family val="2"/>
      </rPr>
      <t>SEI:</t>
    </r>
    <r>
      <rPr>
        <sz val="11"/>
        <color theme="3" tint="0.39997558519241921"/>
        <rFont val="Segoe UI Historic"/>
        <family val="2"/>
      </rPr>
      <t xml:space="preserve"> Informe de difusión de trámites y procedimientos y actualizaciones en la página.
Se realizó el ajuste en las tarifas de trámites, las cuales se encontraban desactualizadas
-Se realizaron ajustes a la página web del Instituto, específicamente en el micrositio de Permisos-Los cambios fueron completamente incluidos al día 20 de junio en la siguiente URL:
https://www.invias.gov.co/index.php/servicios-al-ciudadano/tramites-y-servicios/tramites#permiso-para-movilizacion-de-carga-indivisibleextradimensionada-y-o-extrapesada
-Se realizó el ajuste de las imágenes de los trámites, que se encontraban en el portal de INVITRÁMITES.</t>
    </r>
  </si>
  <si>
    <t>Se registra un cumplimiento que supera el 100% de la meta  programada al comprometer  recursos por valor de $1.145.463  (mil  ciento cuarenta y cinco cuatrocientos sesenta y tres millones) frente a los $971.837 mil millones programados</t>
  </si>
  <si>
    <t xml:space="preserve">Se registra un cumplimiento que supera el 100% de la meta  programada al obligar recursos por valor de $168.028 mil millones  frente a los $125.694 mil millones programados </t>
  </si>
  <si>
    <t>Se registra un cumplimiento del  que supera el 100% de la meta  programada  al  comprometer  recursos de funcionamiento por valor de $ 49,403 (cuarenta y nueve mil  cuatrocientos tres  millones) frente a los $46,199 mil millones programados</t>
  </si>
  <si>
    <t>25 proyectos de actas de liquidación en 25 memorandos SICOR que fueron revisadas y verificadas.</t>
  </si>
  <si>
    <t>Hubo 77 procesos realizados a través de SECOP II.</t>
  </si>
  <si>
    <t>A solicitud se emitieron oportunamente  30 conceptos jurídicos. Para un acumulativo de 60 conceptos</t>
  </si>
  <si>
    <t>Avance con la  elaboración de las actas de comité de conciliación elaboraron - 14  actas de comité de conciliación</t>
  </si>
  <si>
    <t>Asistió a 81 audiencias judiciales y extrajudiciales. Para un acumulado de 207 audiencias</t>
  </si>
  <si>
    <t>Aprobada la metodología con OFICIO  20203000026851 del 2-6-2020 por parte de la ANDJE</t>
  </si>
  <si>
    <t>Radicación  de  solicitudes al grupo conceptos relacionados con  agenda regulatoria</t>
  </si>
  <si>
    <t>Se efectuó seguimiento a las interventorías a los controles efectuados en los SAUS proyectos: Placa huella, Los Corrales y San Pedro de Arroyo Hondo, municipio de Purísima; Córdoba. Proyecto Cruce de la Cordillera Central. Construcción de la variante san francisco Mocoa Mayapo Manaure en el departamento de la guajira Vía El Molino - El Portón. Vía El Molino - El Portón.</t>
  </si>
  <si>
    <t>Se efectúa seguimiento a las obligaciones contractuales de interventoría, en el componente ambiental. Comentarios Pre-Acta Ambiental No. 01. Contrato-1260 De 2018 Atencion Obras De Emergencia En El Puente Caridad Ubicado Entre El Pr 63+0700 Y El Pr 64+0000 de la Carretera Bogotá - Villavicencio Ruta 40, Tramo 4006, En El Departamento de Cundinamarca. Comentarios Pre-acta Ambiental No. 50. Contrato-1686 de 2015 mejoramiento mediante la Construcción, Gestión Predial, Social y Ambiental de los terceros carriles de adelantamiento Tramo Anapoima- Balsillas Y Segunda Calzada Tramo Balsillas- Mosquera, Para la ampliación de la Infraestructura Vial de la Carretera Chía- Mosquera  Girardot, Sector Mosquera Anapoima, En el Departamento de Cundinamarca, Para El Programa vías Para La Equidad.</t>
  </si>
  <si>
    <r>
      <rPr>
        <b/>
        <sz val="11"/>
        <color theme="3" tint="0.39997558519241921"/>
        <rFont val="Segoe UI Historic"/>
        <family val="2"/>
      </rPr>
      <t>SG:</t>
    </r>
    <r>
      <rPr>
        <sz val="11"/>
        <color theme="3" tint="0.39997558519241921"/>
        <rFont val="Segoe UI Historic"/>
        <family val="2"/>
      </rPr>
      <t xml:space="preserve"> La Secretaría General en el primer trimestre trabajó en la implementación de Klic un aplicativo virtual para la radicación y pago de las cuentas de cobro de contratos del INVIAS, con el objeto de eliminar el papel de este proceso y se convierta en una herramienta de gestión ambiental y autosotenible.                                                             
</t>
    </r>
    <r>
      <rPr>
        <b/>
        <sz val="11"/>
        <color theme="3" tint="0.39997558519241921"/>
        <rFont val="Segoe UI Historic"/>
        <family val="2"/>
      </rPr>
      <t xml:space="preserve">SMA: </t>
    </r>
    <r>
      <rPr>
        <sz val="11"/>
        <color theme="3" tint="0.39997558519241921"/>
        <rFont val="Segoe UI Historic"/>
        <family val="2"/>
      </rPr>
      <t>El Plan de Austeridad y Gestión Ambiental se encuentra formulado, actualmente se encuentra en la etapa de adopción, proceso a cargo de la Subdirección Administrativa. Se ha ido avanzando en la implementación del Plan, al desarrollar formularios de inscripción de los datos necesarios para los programas de gestión ambiental que se encuentran dentro del Plan.</t>
    </r>
  </si>
  <si>
    <r>
      <rPr>
        <b/>
        <sz val="11"/>
        <color theme="3" tint="0.39997558519241921"/>
        <rFont val="Segoe UI Historic"/>
        <family val="2"/>
      </rPr>
      <t xml:space="preserve">SMA: </t>
    </r>
    <r>
      <rPr>
        <sz val="11"/>
        <color theme="3" tint="0.39997558519241921"/>
        <rFont val="Segoe UI Historic"/>
        <family val="2"/>
      </rPr>
      <t xml:space="preserve">Se ha identificado y ejecutado las siguientes actividades: 
+ Gestión de los proyectos desde el componente de sostenibilidad ambiental y social actualización de los formatos del manual de interventoría y pliegos de condiciones componente de sostenibilidad ambiental.
+ Apoyo en la incorporación de aspectos de sostenibilidad en los formatos de Gestión Social del Manual de Interventoría. 
+ Ejecución de los comités de sostenibilidad 
+ Promover la sostenibilidad en acciones internas del instituto, a través de capacitaciones, piezas de comunicación, entre otras. 
+ Definición de criterios de la metodología de evaluación y seguimiento de la sostenibilidad del INVIAS
+ Elaboración del Plan de Austeridad y Gestión Ambiental, en coordinación con la Subdirección Administrativa
+ Diseño de herramientas pedagógicas sobre sostenibilidad dirigidas a los servidores del INVIAS y relacionadas con las temáticas de Infraestructura de transporte sostenible, política de sostenibilidad, marco de referencia y normativo del desarrollo sostenible y la iniciativa de multiplicadores de sostenibilidad. 
+Número de herramientas pedagógicas 4. 
+ Estructuración del proyecto de Bancos de hábitat.                                                                                                                                    </t>
    </r>
  </si>
  <si>
    <t>Meta con cumplimiento programado para el  cuarto trimestre</t>
  </si>
  <si>
    <t>Meta con avance a partir del tercer trimestre</t>
  </si>
  <si>
    <t xml:space="preserve">Meta con avance a partir del tercer trimestre </t>
  </si>
  <si>
    <t xml:space="preserve">El día  Junio 25 se realizó Facebook live cartilla de vías terciarias (Cartilla de obras menores estructuras viales)                                                          </t>
  </si>
  <si>
    <t>Memorando circular No. SG - GAC 18585 de 010420, proyecto de resolución PQRD a SG No. 22909 de 240420 por la cual se reglamenta el procedimiento interno del derecho de petición, las quejas, reclamos y denuncias.</t>
  </si>
  <si>
    <t>Se formuló el Sistema Integrado de Conservación Digital - implementación</t>
  </si>
  <si>
    <t xml:space="preserve">Apoyo en la instalación de Jisis para solucionar hallazgo de FUID, y colaboración en recibir los documentos digitalizados a  través del contrato 472.  </t>
  </si>
  <si>
    <t>Se realizaron capacitaciones en el marco de la plataforma ABC a Nariño, Putumayo y con Casanare 
Elaboración del apéndice de los diferentes grupos de la SMA en el proyecto vías inteligentes ITS-VIITS. 
Solicitudes para participación en las acciones de modernización e innovación aplicables a la infraestructura de transporte y elaborar la reglamentación técnica para logar unas vías sostenibles.
Estudios corredores sostenibles  
Estudio para el corredor sostenible Panamericana Sector del Darién.</t>
  </si>
  <si>
    <r>
      <rPr>
        <b/>
        <sz val="11"/>
        <color theme="3" tint="0.39997558519241921"/>
        <rFont val="Segoe UI Historic"/>
        <family val="2"/>
      </rPr>
      <t>S</t>
    </r>
    <r>
      <rPr>
        <sz val="11"/>
        <color theme="3" tint="0.39997558519241921"/>
        <rFont val="Segoe UI Historic"/>
        <family val="2"/>
      </rPr>
      <t xml:space="preserve">e propusó el proyecto de campamentos viales. SINC-Aplicativos para la captura en campo del inventario de la red terciaria THAQUI, que permite la captura de información asociada a alcantarillas, señales verticales, puentes, entre otros.  https://campamentos-viales-invias.hub.arcgis.com/                                                     </t>
    </r>
  </si>
  <si>
    <t xml:space="preserve">Se realizó un taller de ideación el 1 de Agosto de 2019, donde se estudiaron inicialmente 39 fuentes en total y luego de realizar un análisis de viabilidad, se identificarón 12 fuentes. </t>
  </si>
  <si>
    <t xml:space="preserve">Se estructuró 7 proyectos para pacto bicentenario y 3 de otras fuentes financiación para un total de 10 proyectos </t>
  </si>
  <si>
    <t>La implementación de la Política de Riesgos está en relación con la revisión de las caracterizaciones de Proceso bajo la nueva plantilla</t>
  </si>
  <si>
    <t xml:space="preserve">Cumplimiento programado para el cuarto trimestre </t>
  </si>
  <si>
    <t>Se avanza con la Aprobación de la metodología con  Oficio 20203000026851 del 2-6-2020 por parte de la ANDJE</t>
  </si>
  <si>
    <t>Se avanza en la aprobación  del plan de trabajo para fortalecer el SCI- Sistema de Control Interno del InvÍas</t>
  </si>
  <si>
    <t>El jueves 23 de julio de 2020 en mesa de trabajo virtual una asesora de la Función Pública nos dio una capacitación en la nueva Guía de Administración del Riesgo</t>
  </si>
  <si>
    <t>INSTITUTO NACIONAL DE VÍAS</t>
  </si>
  <si>
    <t>DIRECCIONAMIENTO ESTRATÉGICO Y PLANEACIÓN INSTITUCIONAL</t>
  </si>
  <si>
    <t>INSTRUMENTO DE PLANEACIÓN INSTITUCIONAL EN EL CUAL SE DETERMINAN ACCIONES Y METAS A DESARROLLAR DURANTE UNA VIGENCIA Y LA DESIGNACIÓN DE LOS RESPONSABLES, PERÍODOS DE CUMPLIMIENTO Y LOS INDICADORES DE SEGUIMIENTO; EN EL MARCO DEL MODELO INTEGRADO DE PLANEACIÓN Y GESTIÓN Y EN CONCORDANCIA CON LOS LINEAMIENTOS DEL PLAN ESTRATÉGICO INSTITUCIONAL, PLAN SECTORIAL Y PLAN NACIONAL DE DESARROLLO</t>
  </si>
  <si>
    <t xml:space="preserve">ESTRATEGIA TRANSVERSAL </t>
  </si>
  <si>
    <t>PLANEACIÓN INSTITUCIONAL Y GESTIÓN PRESUPUESTAL</t>
  </si>
  <si>
    <t>Se realizaron mesas de trabajo con dependencias para elaboración del plan de mejoramiento.</t>
  </si>
  <si>
    <t>Agilizar, simplificar y flexibilizar la operación de las entidades para la generación de bienes y servicios que resuelvan efectivamente las necesidades de los ciudadanos. Facilitar y promover la efectiva participación ciudadana en la planeación, gestión y evaluación de las entidades públicas.
Promover la coordinación entre entidades públicas para mejorar su gestión y desempeño.</t>
  </si>
  <si>
    <t>GESTIÓN DE TECNOLOGÍAS DE INFORMACIÓN Y COMUNICACIÓN</t>
  </si>
  <si>
    <t>Atención  presencial y remota en herramientas TEAMS de Office 365,  configuración de equipos y conectividad, para apoyo teletrabajo.
Capacitaciones en aplicativos.</t>
  </si>
  <si>
    <t>Esta meta esta incluida en la actualización del Proceso de GESTIÓN DE Tecnologías DE LA INFORMACIÓN Y COMUNICACIONES - V3 - ETICOM-CP-1</t>
  </si>
  <si>
    <t>Se analizó información existente y se inició implementación del modelo de seguridad y privacidad de la información.
Se apoyó en el análisis de vulnerabilidades detectadas por el MT en los sistemas expuestos al ciudadano.</t>
  </si>
  <si>
    <t xml:space="preserve"> SEGUNDO TRIMESTRE   2020</t>
  </si>
  <si>
    <t>Reporte de registro de bienes, adquiridos y actualización de las  bajas y reintegros realizados</t>
  </si>
  <si>
    <r>
      <rPr>
        <b/>
        <sz val="11"/>
        <color theme="3" tint="0.39997558519241921"/>
        <rFont val="Segoe UI Historic"/>
        <family val="2"/>
      </rPr>
      <t xml:space="preserve">Acciones implementadas:  </t>
    </r>
    <r>
      <rPr>
        <sz val="11"/>
        <color theme="3" tint="0.39997558519241921"/>
        <rFont val="Segoe UI Historic"/>
        <family val="2"/>
      </rPr>
      <t>Bancos de hábitat, aprovechamiento
forestal y codificación y registro de predios por parte del grupo BUPI</t>
    </r>
  </si>
  <si>
    <t>Se realizaron mesas de trabajo sobre servicio al ciudadano y PQRD mediante memorandos
Nos. SG - GAC 14428 de 100320, 15810 de 160320, 20989 de 150420, 26087 de 110520, 20992 de 150420 y 32735 de 120620, como en Dirección General, Dirección Operativa, Grupo de Proyectos Estratégicos, Subdirección Marítimo y Fluvial, Subdirección de la Red Nacional de Carreteras y  Subdirección de la Red Terciaría y Férrea.</t>
  </si>
  <si>
    <t>Con el fin de seguir avanzando en el proceso de fortalecimiento del programa de seguridad en carreteras, se prorroga el contrato 1056 de 2006 hasta el 30 de junio 2021</t>
  </si>
  <si>
    <r>
      <rPr>
        <b/>
        <sz val="11"/>
        <color theme="3" tint="0.39997558519241921"/>
        <rFont val="Segoe UI Historic"/>
        <family val="2"/>
      </rPr>
      <t xml:space="preserve">DT: </t>
    </r>
    <r>
      <rPr>
        <sz val="11"/>
        <color theme="3" tint="0.39997558519241921"/>
        <rFont val="Segoe UI Historic"/>
        <family val="2"/>
      </rPr>
      <t>Nuevas tecnologías: Culminó estudio de mercado el 27 de Abril resultado Universidad del Cauca seleccionadas 56 Normas, Actualización: Contrato 1595 de 2019 U Nacional. 56 normas en fase de finalización.</t>
    </r>
    <r>
      <rPr>
        <b/>
        <sz val="11"/>
        <color theme="3" tint="0.39997558519241921"/>
        <rFont val="Segoe UI Historic"/>
        <family val="2"/>
      </rPr>
      <t xml:space="preserve">
SEI: M</t>
    </r>
    <r>
      <rPr>
        <sz val="11"/>
        <color theme="3" tint="0.39997558519241921"/>
        <rFont val="Segoe UI Historic"/>
        <family val="2"/>
      </rPr>
      <t xml:space="preserve">atriz de diagnóstico Normativo y lista de documentos propuestos con mayor prioridad para el proceso de actualización.                                                </t>
    </r>
  </si>
  <si>
    <t>GESTIÓN LEGAL Y DEFENSA JUDICIAL</t>
  </si>
  <si>
    <t>Los términos se encuentran suspendidos desde marzo de 2020 por tanto no se pueden realizar cobros ni persuasivos ni coactivos</t>
  </si>
  <si>
    <t>Se realizaron mesas de trabajo para actualización de procedimiento de conceptos y pago de sentencias</t>
  </si>
  <si>
    <t>Durante el periodo fueron solicitadas y atendidas 129 certificaciones</t>
  </si>
  <si>
    <t>Defensa Jurídica</t>
  </si>
  <si>
    <t>Municiipios: Carmen del Darién, Puerto Asís y Riosucio</t>
  </si>
  <si>
    <t xml:space="preserve">Expedición de Resolución 263 del 31 de enero de 2020 el procedimiento para adoptar la regulación técnica de tecnologías para la infraestructura de transporte.  </t>
  </si>
  <si>
    <t>SRN: Túnel Daza (2)
Túneles corredor Buga- Buenaventura (17)</t>
  </si>
  <si>
    <t>SRT: VÍAS: EL TÚNEL-LLANO ALARCÓN, INTERCAMBIADOR SOBRE BTS, SOGAMOSO-TASCO, ANILLO VIAL LATO DE TOTA, PUENTE LATAS -EL ESPINO (1)
GPP: Anapoima -  Mosquera (4)</t>
  </si>
  <si>
    <t xml:space="preserve">SRT: Mantenimiento estaciones Férrea Facatativá, Barrancabermeja, Puerto Wilches y Picaleña </t>
  </si>
  <si>
    <t>ESTRATEGIA TRANSVERSAL :</t>
  </si>
  <si>
    <t>EVALUACIÓN Y SEGUIMIENTO</t>
  </si>
  <si>
    <t>PORCENTAJE DE AVANCE</t>
  </si>
  <si>
    <t>Se reporta oportunamente la ejecución presupuestal que prepara semanalmente el Grupo de Presupuesto</t>
  </si>
  <si>
    <t xml:space="preserve">Debido a la coyuntura actual en la que se encuentra el país, no se ha participado presencialmente.  No obstante, se ha acompañado a Ministerio, Vicepresidencia y Presidencia a inauguración de proyectos de infraestructura vial                                                                        </t>
  </si>
  <si>
    <t>Debido a la coyuntura actual en la que se encuentra el país, no se ha realizado reconocimientos presenciales a la participación ciudadana. No obstante, en las mesas de trabajo realizadas con la Contraloría Delegada para la Participación Ciudadana para los proyectos del Túnel de la Línea, Vía la Prosperidad se ha exaltado el reconocimiento a la participación ciudadana en las veedurías realizadas.
Así mismo, se apoyo a la Dirección Operativa y al Grupo de Comunicaciones de la Dirección General en el reconocimiento al esfuerzo realizado por la comunidad del sector del Catatumbo.</t>
  </si>
  <si>
    <t>Se realizaron 41 mesas con veedurías para los proyectos en obra pública en ejecución.
Se encuentra en la estructuración de una presentación para capacitar a las personas y comunidades interesadas en procesos de conformación de veedurías</t>
  </si>
  <si>
    <t>ESTRATEGIA TRANSVERSAL</t>
  </si>
  <si>
    <t>GESTIÓN DE INNOVACIÓN  Y REGLAMENTACIÓN TÉCNICA DE LA INFRAESTRUCTURA</t>
  </si>
  <si>
    <r>
      <rPr>
        <sz val="11"/>
        <color theme="3" tint="0.39997558519241921"/>
        <rFont val="Segoe UI Historic"/>
        <family val="2"/>
      </rPr>
      <t>De las 105 tecnologías preseleccionadas, pues para éstas se surtió el procedimiento de evaluación de la Resolución 263 de 2020 (Ver punto 3.3. del informe pág. 7-8). banner de publicación: https: //www. invias.gov.co/index.php/archivo-y documentos/cnsc/10490-informe-de-seleccion-de-nuevas-tecnologias-fase-1-aporte-documental/file</t>
    </r>
    <r>
      <rPr>
        <b/>
        <sz val="11"/>
        <color theme="3" tint="0.39997558519241921"/>
        <rFont val="Segoe UI Historic"/>
        <family val="2"/>
      </rPr>
      <t xml:space="preserve">                                                                                             </t>
    </r>
  </si>
  <si>
    <t>Se revisa los  actos administrativo y en el Se han emitido 30 conceptos solicitados para el 2DO trimestre</t>
  </si>
  <si>
    <t>Se han adelantado las actividades programadas en el plan de trabajo. Soporte: evaluación SIPLAN grupos internos de trabajo y publicación de informes en el espacio de transparencia numeral 7 - Control. Enlace https://www.invias.gov.co/index.php/información-institucional/transparencia-y-acceso-a-la-informacion-publica#7-control</t>
  </si>
  <si>
    <t>Se revisaron y actualizaron los lineamientos de comunicación interna y externa</t>
  </si>
  <si>
    <t>Se ha adelantado el plan de auditorías. Soporte: evaluación trimestral SIPLAN - Grupos internos de trabajo y publicación de informes en pagina web, los cuales se pueden consultar en el enlace: https://www.invias.gov.co/index.php/información-institucional/transparencia-y-acceso-a-la-informacion-publica#7-control</t>
  </si>
  <si>
    <t>Otanche - Chiquinquirá</t>
  </si>
  <si>
    <t>Anapoima - Mosquera</t>
  </si>
  <si>
    <t>Avance con la celebración de 2 Reuniones en Teams con MinTic, Subdirección de Estudios e Innovación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</si>
</sst>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 #,##0_-;_-* &quot;-&quot;_-;_-@_-"/>
    <numFmt numFmtId="43" formatCode="_-* #,##0.00_-;\-* #,##0.00_-;_-* &quot;-&quot;??_-;_-@_-"/>
    <numFmt numFmtId="164" formatCode="_(* #,##0.00_);_(* \(#,##0.00\);_(* &quot;-&quot;??_);_(@_)"/>
    <numFmt numFmtId="165" formatCode="_ [$€-2]\ * #,##0.00_ ;_ [$€-2]\ * \-#,##0.00_ ;_ [$€-2]\ * &quot;-&quot;??_ "/>
    <numFmt numFmtId="166" formatCode="0.0"/>
    <numFmt numFmtId="167" formatCode="#,##0.0"/>
    <numFmt numFmtId="168" formatCode="_-* #,##0.00_-;\-* #,##0.00_-;_-* &quot;-&quot;_-;_-@_-"/>
  </numFmts>
  <fonts count="14" x14ac:knownFonts="1">
    <font>
      <sz val="11"/>
      <color theme="1"/>
      <name val="Calibri"/>
      <family val="2"/>
      <scheme val="minor"/>
    </font>
    <font>
      <sz val="10"/>
      <name val="Arial"/>
      <family val="2"/>
    </font>
    <font>
      <sz val="11"/>
      <color rgb="FFFF0000"/>
      <name val="Calibri"/>
      <family val="2"/>
      <scheme val="minor"/>
    </font>
    <font>
      <b/>
      <sz val="11"/>
      <color theme="1"/>
      <name val="Calibri"/>
      <family val="2"/>
      <scheme val="minor"/>
    </font>
    <font>
      <b/>
      <sz val="11"/>
      <color rgb="FFFF0000"/>
      <name val="Calibri"/>
      <family val="2"/>
      <scheme val="minor"/>
    </font>
    <font>
      <sz val="9"/>
      <color rgb="FF000000"/>
      <name val="Trebuchet MS"/>
      <family val="2"/>
    </font>
    <font>
      <i/>
      <sz val="9"/>
      <name val="Trebuchet MS"/>
      <family val="2"/>
    </font>
    <font>
      <sz val="11"/>
      <color theme="1"/>
      <name val="Calibri"/>
      <family val="2"/>
      <scheme val="minor"/>
    </font>
    <font>
      <b/>
      <shadow/>
      <sz val="10.5"/>
      <name val="Calibri"/>
      <family val="2"/>
      <scheme val="minor"/>
    </font>
    <font>
      <b/>
      <sz val="11"/>
      <color theme="0"/>
      <name val="Segoe UI Historic"/>
      <family val="2"/>
    </font>
    <font>
      <sz val="11"/>
      <color theme="3" tint="0.39997558519241921"/>
      <name val="Segoe UI Historic"/>
      <family val="2"/>
    </font>
    <font>
      <b/>
      <sz val="10"/>
      <color theme="3" tint="0.39997558519241921"/>
      <name val="Segoe UI Historic"/>
      <family val="2"/>
    </font>
    <font>
      <b/>
      <sz val="11"/>
      <color theme="3" tint="0.39997558519241921"/>
      <name val="Segoe UI Historic"/>
      <family val="2"/>
    </font>
    <font>
      <sz val="12"/>
      <color theme="3" tint="0.39997558519241921"/>
      <name val="Segoe UI Historic"/>
      <family val="2"/>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4"/>
        <bgColor indexed="64"/>
      </patternFill>
    </fill>
  </fills>
  <borders count="4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top style="medium">
        <color auto="1"/>
      </top>
      <bottom/>
      <diagonal/>
    </border>
    <border>
      <left/>
      <right/>
      <top style="medium">
        <color auto="1"/>
      </top>
      <bottom/>
      <diagonal/>
    </border>
    <border>
      <left style="medium">
        <color auto="1"/>
      </left>
      <right style="medium">
        <color auto="1"/>
      </right>
      <top style="medium">
        <color auto="1"/>
      </top>
      <bottom/>
      <diagonal/>
    </border>
    <border>
      <left style="medium">
        <color auto="1"/>
      </left>
      <right/>
      <top/>
      <bottom/>
      <diagonal/>
    </border>
    <border>
      <left style="medium">
        <color auto="1"/>
      </left>
      <right style="medium">
        <color auto="1"/>
      </right>
      <top/>
      <bottom/>
      <diagonal/>
    </border>
    <border>
      <left style="thin">
        <color auto="1"/>
      </left>
      <right style="medium">
        <color auto="1"/>
      </right>
      <top style="thin">
        <color auto="1"/>
      </top>
      <bottom/>
      <diagonal/>
    </border>
    <border>
      <left style="medium">
        <color auto="1"/>
      </left>
      <right/>
      <top/>
      <bottom style="medium">
        <color auto="1"/>
      </bottom>
      <diagonal/>
    </border>
    <border>
      <left/>
      <right/>
      <top/>
      <bottom style="medium">
        <color auto="1"/>
      </bottom>
      <diagonal/>
    </border>
    <border>
      <left style="medium">
        <color auto="1"/>
      </left>
      <right style="medium">
        <color auto="1"/>
      </right>
      <top/>
      <bottom style="medium">
        <color auto="1"/>
      </bottom>
      <diagonal/>
    </border>
    <border>
      <left style="thin">
        <color auto="1"/>
      </left>
      <right style="thin">
        <color auto="1"/>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auto="1"/>
      </right>
      <top style="medium">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medium">
        <color auto="1"/>
      </right>
      <top/>
      <bottom style="thin">
        <color auto="1"/>
      </bottom>
      <diagonal/>
    </border>
    <border>
      <left style="thin">
        <color auto="1"/>
      </left>
      <right style="thin">
        <color auto="1"/>
      </right>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top/>
      <bottom style="medium">
        <color indexed="64"/>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medium">
        <color auto="1"/>
      </bottom>
      <diagonal/>
    </border>
    <border>
      <left style="thin">
        <color auto="1"/>
      </left>
      <right style="medium">
        <color indexed="64"/>
      </right>
      <top style="medium">
        <color indexed="64"/>
      </top>
      <bottom style="medium">
        <color indexed="64"/>
      </bottom>
      <diagonal/>
    </border>
    <border>
      <left style="thin">
        <color auto="1"/>
      </left>
      <right style="medium">
        <color auto="1"/>
      </right>
      <top/>
      <bottom/>
      <diagonal/>
    </border>
    <border>
      <left style="thin">
        <color auto="1"/>
      </left>
      <right style="medium">
        <color auto="1"/>
      </right>
      <top/>
      <bottom style="medium">
        <color auto="1"/>
      </bottom>
      <diagonal/>
    </border>
  </borders>
  <cellStyleXfs count="11">
    <xf numFmtId="0" fontId="0" fillId="0" borderId="0"/>
    <xf numFmtId="0" fontId="1" fillId="0" borderId="0"/>
    <xf numFmtId="10" fontId="1" fillId="0" borderId="0"/>
    <xf numFmtId="9"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cellStyleXfs>
  <cellXfs count="323">
    <xf numFmtId="0" fontId="0" fillId="0" borderId="0" xfId="0"/>
    <xf numFmtId="0" fontId="3" fillId="0" borderId="22" xfId="0" applyFont="1" applyBorder="1" applyAlignment="1">
      <alignment horizontal="center" vertical="center"/>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21" xfId="0" applyFont="1" applyFill="1" applyBorder="1" applyAlignment="1">
      <alignment horizontal="center" vertical="center" wrapText="1"/>
    </xf>
    <xf numFmtId="0" fontId="0" fillId="0" borderId="23" xfId="0" applyBorder="1"/>
    <xf numFmtId="0" fontId="3" fillId="0" borderId="19" xfId="0" applyFont="1" applyBorder="1" applyAlignment="1">
      <alignment horizontal="center" vertical="center"/>
    </xf>
    <xf numFmtId="0" fontId="3" fillId="0" borderId="1" xfId="0" applyFont="1" applyBorder="1" applyAlignment="1">
      <alignment horizontal="center" vertical="center"/>
    </xf>
    <xf numFmtId="0" fontId="3" fillId="0" borderId="20" xfId="0" applyFont="1" applyBorder="1" applyAlignment="1">
      <alignment horizontal="center" vertical="center"/>
    </xf>
    <xf numFmtId="0" fontId="0" fillId="0" borderId="0" xfId="0" applyAlignment="1">
      <alignment horizontal="center"/>
    </xf>
    <xf numFmtId="0" fontId="0" fillId="0" borderId="24" xfId="0" applyBorder="1"/>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0" fillId="0" borderId="0" xfId="0" applyBorder="1"/>
    <xf numFmtId="0" fontId="0" fillId="0" borderId="0" xfId="0" applyBorder="1" applyAlignment="1">
      <alignment horizontal="center"/>
    </xf>
    <xf numFmtId="0" fontId="0" fillId="0" borderId="0" xfId="0" applyAlignment="1">
      <alignment horizontal="center" vertical="center" wrapText="1"/>
    </xf>
    <xf numFmtId="0" fontId="3" fillId="0" borderId="2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0" xfId="0" applyFont="1" applyFill="1" applyBorder="1" applyAlignment="1">
      <alignment horizontal="center" vertical="center" wrapText="1"/>
    </xf>
    <xf numFmtId="0" fontId="0" fillId="0" borderId="23" xfId="0" applyBorder="1" applyAlignment="1">
      <alignment horizontal="left" vertical="center" wrapText="1"/>
    </xf>
    <xf numFmtId="0" fontId="3" fillId="0" borderId="21" xfId="0" applyFont="1" applyBorder="1" applyAlignment="1">
      <alignment horizontal="center" vertical="center"/>
    </xf>
    <xf numFmtId="0" fontId="3" fillId="0" borderId="19" xfId="0" applyFont="1" applyBorder="1" applyAlignment="1">
      <alignment horizontal="center" vertical="center" wrapText="1"/>
    </xf>
    <xf numFmtId="0" fontId="3" fillId="0" borderId="1" xfId="0" applyFont="1" applyBorder="1" applyAlignment="1">
      <alignment horizontal="center" vertical="center" wrapText="1"/>
    </xf>
    <xf numFmtId="0" fontId="2" fillId="2" borderId="24" xfId="0" applyFont="1" applyFill="1" applyBorder="1" applyAlignment="1">
      <alignment horizontal="left" vertical="center" wrapText="1"/>
    </xf>
    <xf numFmtId="0" fontId="3" fillId="0" borderId="25" xfId="0" applyFont="1" applyBorder="1" applyAlignment="1">
      <alignment horizontal="center" vertical="center" wrapText="1"/>
    </xf>
    <xf numFmtId="0" fontId="3" fillId="0" borderId="26" xfId="0" applyFont="1" applyBorder="1" applyAlignment="1">
      <alignment horizontal="center" vertical="center" wrapText="1"/>
    </xf>
    <xf numFmtId="0" fontId="4" fillId="0" borderId="26" xfId="0" applyFont="1" applyBorder="1" applyAlignment="1">
      <alignment horizontal="center" vertical="center" wrapText="1"/>
    </xf>
    <xf numFmtId="0" fontId="3" fillId="0" borderId="4" xfId="0" applyFont="1" applyBorder="1" applyAlignment="1">
      <alignment horizontal="center" vertical="center"/>
    </xf>
    <xf numFmtId="0" fontId="5" fillId="0" borderId="31" xfId="0" applyFont="1" applyBorder="1" applyAlignment="1">
      <alignment vertical="center" wrapText="1"/>
    </xf>
    <xf numFmtId="0" fontId="3" fillId="0" borderId="32" xfId="0" applyFont="1" applyBorder="1" applyAlignment="1">
      <alignment horizontal="center" vertical="center" wrapText="1"/>
    </xf>
    <xf numFmtId="0" fontId="3" fillId="0" borderId="1" xfId="0" applyFont="1" applyFill="1" applyBorder="1" applyAlignment="1">
      <alignment horizontal="center" vertical="center" wrapText="1"/>
    </xf>
    <xf numFmtId="0" fontId="5" fillId="0" borderId="33" xfId="0" applyFont="1" applyBorder="1" applyAlignment="1">
      <alignment vertical="center" wrapText="1"/>
    </xf>
    <xf numFmtId="0" fontId="5" fillId="0" borderId="34" xfId="0" applyFont="1" applyBorder="1" applyAlignment="1">
      <alignment vertical="center" wrapText="1"/>
    </xf>
    <xf numFmtId="0" fontId="0" fillId="2" borderId="23" xfId="0" applyFill="1" applyBorder="1" applyAlignment="1">
      <alignment horizontal="left" vertical="center" wrapText="1"/>
    </xf>
    <xf numFmtId="0" fontId="0" fillId="3" borderId="23" xfId="0" applyFill="1" applyBorder="1"/>
    <xf numFmtId="0" fontId="6" fillId="0" borderId="33" xfId="0" applyFont="1" applyBorder="1" applyAlignment="1">
      <alignment vertical="center" wrapText="1"/>
    </xf>
    <xf numFmtId="0" fontId="0" fillId="0" borderId="0" xfId="0" applyAlignment="1">
      <alignment wrapText="1"/>
    </xf>
    <xf numFmtId="0" fontId="8" fillId="0" borderId="0" xfId="0" applyFont="1" applyAlignment="1">
      <alignment horizontal="left" vertical="center" wrapText="1" readingOrder="1"/>
    </xf>
    <xf numFmtId="0" fontId="10" fillId="0" borderId="0" xfId="1" applyFont="1" applyFill="1" applyBorder="1" applyAlignment="1">
      <alignment vertical="center" wrapText="1"/>
    </xf>
    <xf numFmtId="0" fontId="10" fillId="0" borderId="0" xfId="1" applyFont="1" applyFill="1" applyAlignment="1">
      <alignment vertical="center" wrapText="1"/>
    </xf>
    <xf numFmtId="0" fontId="10" fillId="0" borderId="0" xfId="1" applyFont="1" applyFill="1" applyAlignment="1">
      <alignment horizontal="left" vertical="center" wrapText="1"/>
    </xf>
    <xf numFmtId="0" fontId="10" fillId="0" borderId="0" xfId="1" applyFont="1" applyFill="1" applyAlignment="1">
      <alignment horizontal="center" vertical="center" wrapText="1"/>
    </xf>
    <xf numFmtId="0" fontId="10" fillId="0" borderId="0" xfId="1" applyFont="1" applyFill="1" applyAlignment="1">
      <alignment horizontal="justify" vertical="center" wrapText="1"/>
    </xf>
    <xf numFmtId="0" fontId="10" fillId="0" borderId="5" xfId="1" applyFont="1" applyFill="1" applyBorder="1" applyAlignment="1">
      <alignment horizontal="center" vertical="center" wrapText="1"/>
    </xf>
    <xf numFmtId="0" fontId="10" fillId="0" borderId="0" xfId="1" applyFont="1" applyFill="1" applyBorder="1" applyAlignment="1">
      <alignment horizontal="center" vertical="center" wrapText="1"/>
    </xf>
    <xf numFmtId="0" fontId="10" fillId="0" borderId="11" xfId="1" applyFont="1" applyFill="1" applyBorder="1" applyAlignment="1">
      <alignment horizontal="center" vertical="center" wrapText="1"/>
    </xf>
    <xf numFmtId="0" fontId="10" fillId="0" borderId="0" xfId="1" applyFont="1" applyFill="1" applyBorder="1" applyAlignment="1">
      <alignment horizontal="left" vertical="center" wrapText="1"/>
    </xf>
    <xf numFmtId="1" fontId="10" fillId="0" borderId="0" xfId="1" applyNumberFormat="1" applyFont="1" applyFill="1" applyBorder="1" applyAlignment="1">
      <alignment horizontal="center" vertical="center" wrapText="1"/>
    </xf>
    <xf numFmtId="9" fontId="10" fillId="0" borderId="0" xfId="1" applyNumberFormat="1" applyFont="1" applyFill="1" applyBorder="1" applyAlignment="1">
      <alignment horizontal="center" vertical="center" wrapText="1"/>
    </xf>
    <xf numFmtId="0" fontId="10" fillId="0" borderId="0" xfId="1" applyFont="1" applyFill="1" applyBorder="1" applyAlignment="1">
      <alignment horizontal="justify" vertical="center" wrapText="1"/>
    </xf>
    <xf numFmtId="0" fontId="12" fillId="0" borderId="0" xfId="1" applyFont="1" applyFill="1" applyBorder="1" applyAlignment="1">
      <alignment horizontal="left" vertical="center" wrapText="1"/>
    </xf>
    <xf numFmtId="10" fontId="10" fillId="0" borderId="0" xfId="2" applyFont="1" applyFill="1" applyBorder="1" applyAlignment="1">
      <alignment vertical="center" wrapText="1"/>
    </xf>
    <xf numFmtId="10" fontId="10" fillId="0" borderId="0" xfId="2" applyFont="1" applyFill="1" applyAlignment="1">
      <alignment vertical="center" wrapText="1"/>
    </xf>
    <xf numFmtId="10" fontId="12" fillId="0" borderId="0" xfId="2" applyFont="1" applyFill="1" applyAlignment="1">
      <alignment horizontal="left" vertical="center" wrapText="1"/>
    </xf>
    <xf numFmtId="10" fontId="12" fillId="0" borderId="0" xfId="2" applyFont="1" applyFill="1" applyBorder="1" applyAlignment="1">
      <alignment horizontal="left" vertical="center" wrapText="1"/>
    </xf>
    <xf numFmtId="10" fontId="12" fillId="0" borderId="0" xfId="2" applyFont="1" applyFill="1" applyBorder="1" applyAlignment="1">
      <alignment horizontal="center" vertical="center" wrapText="1"/>
    </xf>
    <xf numFmtId="10" fontId="12" fillId="0" borderId="0" xfId="2" applyFont="1" applyFill="1" applyBorder="1" applyAlignment="1">
      <alignment horizontal="justify" vertical="center" wrapText="1"/>
    </xf>
    <xf numFmtId="0" fontId="12" fillId="0" borderId="0" xfId="1" applyFont="1" applyFill="1" applyBorder="1" applyAlignment="1">
      <alignment vertical="center" wrapText="1"/>
    </xf>
    <xf numFmtId="0" fontId="10" fillId="0" borderId="1" xfId="0" applyFont="1" applyBorder="1" applyAlignment="1">
      <alignment horizontal="center" vertical="center" wrapText="1"/>
    </xf>
    <xf numFmtId="9" fontId="10" fillId="0" borderId="1" xfId="6" applyFont="1" applyFill="1" applyBorder="1" applyAlignment="1">
      <alignment horizontal="center" vertical="center" wrapText="1"/>
    </xf>
    <xf numFmtId="0" fontId="10" fillId="3" borderId="1" xfId="0" applyFont="1" applyFill="1" applyBorder="1" applyAlignment="1">
      <alignment horizontal="center" vertical="center" wrapText="1"/>
    </xf>
    <xf numFmtId="9" fontId="10" fillId="3" borderId="1" xfId="6" applyFont="1" applyFill="1" applyBorder="1" applyAlignment="1">
      <alignment horizontal="center" vertical="center" wrapText="1"/>
    </xf>
    <xf numFmtId="9" fontId="10" fillId="3" borderId="1" xfId="1" applyNumberFormat="1" applyFont="1" applyFill="1" applyBorder="1" applyAlignment="1">
      <alignment horizontal="center" vertical="center" wrapText="1"/>
    </xf>
    <xf numFmtId="0" fontId="10" fillId="3" borderId="2" xfId="0" applyFont="1" applyFill="1" applyBorder="1" applyAlignment="1">
      <alignment horizontal="center" vertical="center" wrapText="1"/>
    </xf>
    <xf numFmtId="9" fontId="10" fillId="3" borderId="2" xfId="6" applyFont="1" applyFill="1" applyBorder="1" applyAlignment="1">
      <alignment horizontal="center" vertical="center" wrapText="1"/>
    </xf>
    <xf numFmtId="0" fontId="10" fillId="3" borderId="40" xfId="0" applyFont="1" applyFill="1" applyBorder="1" applyAlignment="1">
      <alignment horizontal="center" vertical="center" wrapText="1"/>
    </xf>
    <xf numFmtId="9" fontId="10" fillId="3" borderId="41" xfId="6"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Border="1" applyAlignment="1">
      <alignment horizontal="left" vertical="center" wrapText="1"/>
    </xf>
    <xf numFmtId="0" fontId="10" fillId="0" borderId="5" xfId="0" applyFont="1" applyFill="1" applyBorder="1" applyAlignment="1">
      <alignment horizontal="left" vertical="center" wrapText="1"/>
    </xf>
    <xf numFmtId="0" fontId="10" fillId="0" borderId="5" xfId="0" applyFont="1" applyFill="1" applyBorder="1" applyAlignment="1">
      <alignment horizontal="center" vertical="center" wrapText="1"/>
    </xf>
    <xf numFmtId="9" fontId="10" fillId="0" borderId="5" xfId="3" applyFont="1" applyFill="1" applyBorder="1" applyAlignment="1">
      <alignment horizontal="center" vertical="center" wrapText="1"/>
    </xf>
    <xf numFmtId="0" fontId="10" fillId="0" borderId="5" xfId="0" applyFont="1" applyFill="1" applyBorder="1" applyAlignment="1">
      <alignment horizontal="justify" vertical="center" wrapText="1"/>
    </xf>
    <xf numFmtId="10" fontId="10" fillId="0" borderId="0" xfId="2" applyFont="1" applyFill="1" applyAlignment="1">
      <alignment horizontal="left" vertical="center" wrapText="1"/>
    </xf>
    <xf numFmtId="9" fontId="10" fillId="3" borderId="1" xfId="0" applyNumberFormat="1" applyFont="1" applyFill="1" applyBorder="1" applyAlignment="1">
      <alignment horizontal="center" vertical="center" wrapText="1"/>
    </xf>
    <xf numFmtId="0" fontId="10" fillId="3" borderId="26" xfId="0" applyFont="1" applyFill="1" applyBorder="1" applyAlignment="1">
      <alignment horizontal="center" vertical="center" wrapText="1"/>
    </xf>
    <xf numFmtId="9" fontId="10" fillId="3" borderId="26" xfId="6" applyFont="1" applyFill="1" applyBorder="1" applyAlignment="1">
      <alignment horizontal="center" vertical="center" wrapText="1"/>
    </xf>
    <xf numFmtId="0" fontId="10" fillId="0" borderId="41" xfId="0" applyFont="1" applyFill="1" applyBorder="1" applyAlignment="1">
      <alignment horizontal="center" vertical="center" wrapText="1"/>
    </xf>
    <xf numFmtId="0" fontId="10" fillId="3" borderId="41" xfId="0" applyFont="1" applyFill="1" applyBorder="1" applyAlignment="1">
      <alignment horizontal="center" vertical="center" wrapText="1"/>
    </xf>
    <xf numFmtId="9" fontId="10" fillId="3" borderId="3" xfId="6" applyFont="1" applyFill="1" applyBorder="1" applyAlignment="1">
      <alignment horizontal="center" vertical="center" wrapText="1"/>
    </xf>
    <xf numFmtId="0" fontId="10" fillId="0" borderId="5" xfId="1" applyFont="1" applyFill="1" applyBorder="1" applyAlignment="1">
      <alignment horizontal="left" vertical="center" wrapText="1"/>
    </xf>
    <xf numFmtId="0" fontId="10" fillId="0" borderId="5" xfId="1" applyFont="1" applyFill="1" applyBorder="1" applyAlignment="1">
      <alignment horizontal="justify" vertical="center" wrapText="1"/>
    </xf>
    <xf numFmtId="10" fontId="10" fillId="0" borderId="0" xfId="2" applyFont="1" applyFill="1" applyBorder="1" applyAlignment="1">
      <alignment horizontal="left" vertical="center" wrapText="1"/>
    </xf>
    <xf numFmtId="0" fontId="10" fillId="0" borderId="1" xfId="0" applyFont="1" applyFill="1" applyBorder="1" applyAlignment="1">
      <alignment horizontal="center" vertical="center" wrapText="1"/>
    </xf>
    <xf numFmtId="0" fontId="10" fillId="0" borderId="2" xfId="0" applyFont="1" applyFill="1" applyBorder="1" applyAlignment="1">
      <alignment horizontal="center" vertical="center" wrapText="1"/>
    </xf>
    <xf numFmtId="9" fontId="10" fillId="3" borderId="26" xfId="1" applyNumberFormat="1" applyFont="1" applyFill="1" applyBorder="1" applyAlignment="1">
      <alignment horizontal="center" vertical="center" wrapText="1"/>
    </xf>
    <xf numFmtId="0" fontId="10" fillId="0" borderId="18" xfId="0" applyFont="1" applyBorder="1" applyAlignment="1">
      <alignment horizontal="center" vertical="center" wrapText="1"/>
    </xf>
    <xf numFmtId="0" fontId="10" fillId="3" borderId="29"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0" borderId="2" xfId="0" applyFont="1" applyBorder="1" applyAlignment="1">
      <alignment horizontal="center" vertical="center" wrapText="1"/>
    </xf>
    <xf numFmtId="0" fontId="10" fillId="0" borderId="18" xfId="1" applyFont="1" applyBorder="1" applyAlignment="1">
      <alignment horizontal="center" vertical="center" wrapText="1"/>
    </xf>
    <xf numFmtId="0" fontId="10" fillId="3" borderId="18" xfId="1" applyFont="1" applyFill="1" applyBorder="1" applyAlignment="1">
      <alignment horizontal="center" vertical="center" wrapText="1"/>
    </xf>
    <xf numFmtId="9" fontId="10" fillId="3" borderId="18" xfId="6" applyFont="1" applyFill="1" applyBorder="1" applyAlignment="1">
      <alignment horizontal="center" vertical="center" wrapText="1"/>
    </xf>
    <xf numFmtId="0" fontId="10" fillId="3" borderId="1" xfId="1" applyFont="1" applyFill="1" applyBorder="1" applyAlignment="1">
      <alignment horizontal="center" vertical="center" wrapText="1"/>
    </xf>
    <xf numFmtId="0" fontId="10" fillId="3" borderId="5" xfId="1" applyFont="1" applyFill="1" applyBorder="1" applyAlignment="1">
      <alignment horizontal="center" vertical="center" wrapText="1"/>
    </xf>
    <xf numFmtId="9" fontId="10" fillId="3" borderId="0" xfId="6" applyFont="1" applyFill="1" applyBorder="1" applyAlignment="1">
      <alignment horizontal="center" vertical="center" wrapText="1"/>
    </xf>
    <xf numFmtId="0" fontId="10" fillId="3" borderId="0" xfId="0" applyFont="1" applyFill="1" applyBorder="1" applyAlignment="1">
      <alignment horizontal="justify" vertical="center" wrapText="1"/>
    </xf>
    <xf numFmtId="0" fontId="10" fillId="3" borderId="0" xfId="1" applyFont="1" applyFill="1" applyBorder="1" applyAlignment="1">
      <alignment horizontal="center" vertical="center" wrapText="1"/>
    </xf>
    <xf numFmtId="0" fontId="10" fillId="3" borderId="0" xfId="0" applyFont="1" applyFill="1" applyBorder="1" applyAlignment="1">
      <alignment horizontal="center" vertical="center" wrapText="1"/>
    </xf>
    <xf numFmtId="0" fontId="13" fillId="0" borderId="0" xfId="0" applyFont="1" applyFill="1" applyBorder="1" applyAlignment="1">
      <alignment horizontal="left" vertical="center" wrapText="1"/>
    </xf>
    <xf numFmtId="0" fontId="10" fillId="0" borderId="40" xfId="1" applyFont="1" applyFill="1" applyBorder="1" applyAlignment="1">
      <alignment horizontal="center" vertical="center" wrapText="1"/>
    </xf>
    <xf numFmtId="0" fontId="10" fillId="3" borderId="38" xfId="0" applyFont="1" applyFill="1" applyBorder="1" applyAlignment="1">
      <alignment horizontal="center" vertical="center" wrapText="1"/>
    </xf>
    <xf numFmtId="0" fontId="10" fillId="3" borderId="18" xfId="0" applyFont="1" applyFill="1" applyBorder="1" applyAlignment="1">
      <alignment horizontal="center" vertical="center" wrapText="1"/>
    </xf>
    <xf numFmtId="4" fontId="10" fillId="3" borderId="0" xfId="7" applyNumberFormat="1" applyFont="1" applyFill="1" applyBorder="1" applyAlignment="1">
      <alignment horizontal="center" vertical="center" wrapText="1"/>
    </xf>
    <xf numFmtId="4" fontId="10" fillId="3" borderId="0" xfId="1" applyNumberFormat="1" applyFont="1" applyFill="1" applyBorder="1" applyAlignment="1">
      <alignment horizontal="center" vertical="center" wrapText="1"/>
    </xf>
    <xf numFmtId="0" fontId="10" fillId="0" borderId="1" xfId="1" applyFont="1" applyBorder="1" applyAlignment="1">
      <alignment horizontal="center" vertical="center" wrapText="1"/>
    </xf>
    <xf numFmtId="0" fontId="10" fillId="0" borderId="26" xfId="0" applyFont="1" applyFill="1" applyBorder="1" applyAlignment="1">
      <alignment horizontal="center" vertical="center" wrapText="1"/>
    </xf>
    <xf numFmtId="0" fontId="10" fillId="0" borderId="26" xfId="0" applyFont="1" applyBorder="1" applyAlignment="1">
      <alignment horizontal="center" vertical="center" wrapText="1"/>
    </xf>
    <xf numFmtId="1" fontId="10" fillId="0" borderId="1" xfId="1" applyNumberFormat="1" applyFont="1" applyBorder="1" applyAlignment="1">
      <alignment horizontal="center" vertical="center" wrapText="1"/>
    </xf>
    <xf numFmtId="9" fontId="10" fillId="0" borderId="0" xfId="6" applyFont="1" applyFill="1" applyBorder="1" applyAlignment="1">
      <alignment horizontal="center" vertical="center" wrapText="1"/>
    </xf>
    <xf numFmtId="10" fontId="10" fillId="0" borderId="0" xfId="1" applyNumberFormat="1" applyFont="1" applyFill="1" applyBorder="1" applyAlignment="1">
      <alignment horizontal="justify" vertical="center" wrapText="1"/>
    </xf>
    <xf numFmtId="0" fontId="10" fillId="3" borderId="1" xfId="6" applyNumberFormat="1" applyFont="1" applyFill="1" applyBorder="1" applyAlignment="1">
      <alignment horizontal="center" vertical="center" wrapText="1"/>
    </xf>
    <xf numFmtId="9" fontId="10" fillId="3" borderId="36" xfId="6" applyFont="1" applyFill="1" applyBorder="1" applyAlignment="1">
      <alignment horizontal="center" vertical="center" wrapText="1"/>
    </xf>
    <xf numFmtId="1" fontId="10" fillId="0" borderId="1" xfId="1" applyNumberFormat="1" applyFont="1" applyFill="1" applyBorder="1" applyAlignment="1">
      <alignment horizontal="center" vertical="center" wrapText="1"/>
    </xf>
    <xf numFmtId="10" fontId="10" fillId="0" borderId="0" xfId="2" applyFont="1" applyFill="1" applyBorder="1" applyAlignment="1">
      <alignment horizontal="center" vertical="center" wrapText="1"/>
    </xf>
    <xf numFmtId="10" fontId="10" fillId="0" borderId="0" xfId="2" applyFont="1" applyFill="1" applyBorder="1" applyAlignment="1">
      <alignment horizontal="justify" vertical="center" wrapText="1"/>
    </xf>
    <xf numFmtId="10" fontId="10" fillId="0" borderId="5" xfId="1" applyNumberFormat="1" applyFont="1" applyFill="1" applyBorder="1" applyAlignment="1">
      <alignment horizontal="justify" vertical="center" wrapText="1"/>
    </xf>
    <xf numFmtId="0" fontId="10" fillId="3" borderId="26" xfId="1" applyFont="1" applyFill="1" applyBorder="1" applyAlignment="1">
      <alignment horizontal="center" vertical="center" wrapText="1"/>
    </xf>
    <xf numFmtId="10" fontId="12" fillId="0" borderId="0" xfId="2" applyFont="1" applyFill="1" applyAlignment="1">
      <alignment horizontal="center" vertical="center" wrapText="1"/>
    </xf>
    <xf numFmtId="2" fontId="10" fillId="3" borderId="1" xfId="1" applyNumberFormat="1" applyFont="1" applyFill="1" applyBorder="1" applyAlignment="1">
      <alignment horizontal="center" vertical="center" wrapText="1"/>
    </xf>
    <xf numFmtId="0" fontId="10" fillId="3" borderId="1" xfId="0" applyFont="1" applyFill="1" applyBorder="1" applyAlignment="1">
      <alignment vertical="center" wrapText="1"/>
    </xf>
    <xf numFmtId="0" fontId="10" fillId="3" borderId="2" xfId="1" applyFont="1" applyFill="1" applyBorder="1" applyAlignment="1">
      <alignment horizontal="center" vertical="center" wrapText="1"/>
    </xf>
    <xf numFmtId="0" fontId="10" fillId="3" borderId="26" xfId="0" applyFont="1" applyFill="1" applyBorder="1" applyAlignment="1">
      <alignment vertical="center" wrapText="1"/>
    </xf>
    <xf numFmtId="0" fontId="10" fillId="0" borderId="40" xfId="0" applyFont="1" applyFill="1" applyBorder="1" applyAlignment="1">
      <alignment horizontal="center" vertical="center" wrapText="1"/>
    </xf>
    <xf numFmtId="0" fontId="10" fillId="3" borderId="36" xfId="0" applyFont="1" applyFill="1" applyBorder="1" applyAlignment="1">
      <alignment horizontal="center" vertical="center" wrapText="1"/>
    </xf>
    <xf numFmtId="9" fontId="10" fillId="3" borderId="29" xfId="6" applyFont="1" applyFill="1" applyBorder="1" applyAlignment="1">
      <alignment horizontal="center" vertical="center" wrapText="1"/>
    </xf>
    <xf numFmtId="0" fontId="10" fillId="3" borderId="0" xfId="1" applyFont="1" applyFill="1" applyBorder="1" applyAlignment="1">
      <alignment vertical="center" wrapText="1"/>
    </xf>
    <xf numFmtId="4" fontId="10" fillId="0" borderId="1" xfId="1" applyNumberFormat="1" applyFont="1" applyBorder="1" applyAlignment="1">
      <alignment horizontal="center" vertical="center" wrapText="1"/>
    </xf>
    <xf numFmtId="166" fontId="10" fillId="0" borderId="1" xfId="1" applyNumberFormat="1" applyFont="1" applyBorder="1" applyAlignment="1">
      <alignment horizontal="center" vertical="center" wrapText="1"/>
    </xf>
    <xf numFmtId="0" fontId="10" fillId="3" borderId="1" xfId="1" applyFont="1" applyFill="1" applyBorder="1" applyAlignment="1">
      <alignment horizontal="center" vertical="center" wrapText="1"/>
    </xf>
    <xf numFmtId="4" fontId="10" fillId="3" borderId="1" xfId="1" applyNumberFormat="1" applyFont="1" applyFill="1" applyBorder="1" applyAlignment="1">
      <alignment horizontal="center" vertical="center" wrapText="1"/>
    </xf>
    <xf numFmtId="0" fontId="10" fillId="0" borderId="1" xfId="1" applyFont="1" applyBorder="1" applyAlignment="1">
      <alignment horizontal="justify" vertical="center" wrapText="1"/>
    </xf>
    <xf numFmtId="166" fontId="10" fillId="3" borderId="1" xfId="1" applyNumberFormat="1" applyFont="1" applyFill="1" applyBorder="1" applyAlignment="1">
      <alignment horizontal="center" vertical="center" wrapText="1"/>
    </xf>
    <xf numFmtId="2" fontId="10" fillId="0" borderId="1" xfId="1" applyNumberFormat="1" applyFont="1" applyBorder="1" applyAlignment="1">
      <alignment horizontal="center" vertical="center" wrapText="1"/>
    </xf>
    <xf numFmtId="9" fontId="10" fillId="0" borderId="1" xfId="6" applyFont="1" applyBorder="1" applyAlignment="1">
      <alignment horizontal="center" vertical="center" wrapText="1"/>
    </xf>
    <xf numFmtId="10" fontId="10" fillId="0" borderId="20" xfId="1" applyNumberFormat="1" applyFont="1" applyBorder="1" applyAlignment="1">
      <alignment horizontal="justify" vertical="center" wrapText="1"/>
    </xf>
    <xf numFmtId="4" fontId="10" fillId="3" borderId="1" xfId="1" applyNumberFormat="1" applyFont="1" applyFill="1" applyBorder="1" applyAlignment="1">
      <alignment horizontal="center" vertical="center"/>
    </xf>
    <xf numFmtId="0" fontId="10" fillId="0" borderId="26" xfId="1" applyFont="1" applyFill="1" applyBorder="1" applyAlignment="1">
      <alignment horizontal="center" vertical="center" wrapText="1"/>
    </xf>
    <xf numFmtId="0" fontId="10" fillId="0" borderId="0" xfId="0" applyFont="1" applyFill="1" applyBorder="1" applyAlignment="1">
      <alignment vertical="center" wrapText="1"/>
    </xf>
    <xf numFmtId="2" fontId="10" fillId="0" borderId="5" xfId="1" applyNumberFormat="1" applyFont="1" applyFill="1" applyBorder="1" applyAlignment="1">
      <alignment horizontal="center" vertical="center" wrapText="1"/>
    </xf>
    <xf numFmtId="2" fontId="10" fillId="0" borderId="0" xfId="1" applyNumberFormat="1" applyFont="1" applyFill="1" applyBorder="1" applyAlignment="1">
      <alignment horizontal="center" vertical="center" wrapText="1"/>
    </xf>
    <xf numFmtId="9" fontId="10" fillId="0" borderId="0" xfId="3" applyFont="1" applyFill="1" applyBorder="1" applyAlignment="1">
      <alignment horizontal="center" vertical="center" wrapText="1"/>
    </xf>
    <xf numFmtId="0" fontId="12" fillId="3" borderId="0" xfId="1" applyFont="1" applyFill="1" applyBorder="1" applyAlignment="1">
      <alignment vertical="center" wrapText="1"/>
    </xf>
    <xf numFmtId="2" fontId="10" fillId="3" borderId="26" xfId="1" applyNumberFormat="1" applyFont="1" applyFill="1" applyBorder="1" applyAlignment="1">
      <alignment horizontal="center" vertical="center" wrapText="1"/>
    </xf>
    <xf numFmtId="10" fontId="12" fillId="0" borderId="0" xfId="2" applyFont="1" applyFill="1" applyBorder="1" applyAlignment="1">
      <alignment vertical="center" wrapText="1"/>
    </xf>
    <xf numFmtId="9" fontId="10" fillId="3" borderId="18" xfId="1" applyNumberFormat="1" applyFont="1" applyFill="1" applyBorder="1" applyAlignment="1">
      <alignment horizontal="center" vertical="center" wrapText="1"/>
    </xf>
    <xf numFmtId="0" fontId="10" fillId="0" borderId="5" xfId="0" applyFont="1" applyFill="1" applyBorder="1" applyAlignment="1">
      <alignment vertical="center" wrapText="1"/>
    </xf>
    <xf numFmtId="9" fontId="10" fillId="3" borderId="3" xfId="1" applyNumberFormat="1" applyFont="1" applyFill="1" applyBorder="1" applyAlignment="1">
      <alignment horizontal="center" vertical="center" wrapText="1"/>
    </xf>
    <xf numFmtId="9" fontId="10" fillId="3" borderId="26" xfId="3" applyFont="1" applyFill="1" applyBorder="1" applyAlignment="1">
      <alignment horizontal="center" vertical="center" wrapText="1"/>
    </xf>
    <xf numFmtId="0" fontId="10" fillId="3" borderId="27" xfId="0" applyFont="1" applyFill="1" applyBorder="1" applyAlignment="1">
      <alignment horizontal="justify" vertical="center" wrapText="1"/>
    </xf>
    <xf numFmtId="41" fontId="10" fillId="0" borderId="0" xfId="8" applyFont="1" applyFill="1" applyAlignment="1">
      <alignment horizontal="center" vertical="center" wrapText="1"/>
    </xf>
    <xf numFmtId="0" fontId="9" fillId="0" borderId="0" xfId="1" applyFont="1" applyFill="1" applyBorder="1" applyAlignment="1">
      <alignment horizontal="center" vertical="center" wrapText="1"/>
    </xf>
    <xf numFmtId="0" fontId="9" fillId="4" borderId="26" xfId="1" applyFont="1" applyFill="1" applyBorder="1" applyAlignment="1">
      <alignment horizontal="center" vertical="center" wrapText="1"/>
    </xf>
    <xf numFmtId="10" fontId="10" fillId="3" borderId="35" xfId="1" applyNumberFormat="1" applyFont="1" applyFill="1" applyBorder="1" applyAlignment="1">
      <alignment horizontal="justify" vertical="center" wrapText="1"/>
    </xf>
    <xf numFmtId="10" fontId="10" fillId="3" borderId="20" xfId="1" applyNumberFormat="1" applyFont="1" applyFill="1" applyBorder="1" applyAlignment="1">
      <alignment horizontal="justify" vertical="center" wrapText="1"/>
    </xf>
    <xf numFmtId="10" fontId="10" fillId="3" borderId="46" xfId="1" applyNumberFormat="1" applyFont="1" applyFill="1" applyBorder="1" applyAlignment="1">
      <alignment horizontal="justify" vertical="center" wrapText="1"/>
    </xf>
    <xf numFmtId="10" fontId="10" fillId="3" borderId="13" xfId="2" applyFont="1" applyFill="1" applyBorder="1" applyAlignment="1">
      <alignment horizontal="center" vertical="center" wrapText="1"/>
    </xf>
    <xf numFmtId="9" fontId="10" fillId="3" borderId="13" xfId="6" applyFont="1" applyFill="1" applyBorder="1" applyAlignment="1">
      <alignment horizontal="center" vertical="center" wrapText="1"/>
    </xf>
    <xf numFmtId="10" fontId="10" fillId="3" borderId="48" xfId="1" applyNumberFormat="1" applyFont="1" applyFill="1" applyBorder="1" applyAlignment="1">
      <alignment horizontal="justify" vertical="center" wrapText="1"/>
    </xf>
    <xf numFmtId="2" fontId="10" fillId="3" borderId="18" xfId="1" applyNumberFormat="1" applyFont="1" applyFill="1" applyBorder="1" applyAlignment="1">
      <alignment horizontal="center" vertical="center" wrapText="1"/>
    </xf>
    <xf numFmtId="10" fontId="10" fillId="3" borderId="21" xfId="1" applyNumberFormat="1" applyFont="1" applyFill="1" applyBorder="1" applyAlignment="1">
      <alignment horizontal="justify" vertical="center" wrapText="1"/>
    </xf>
    <xf numFmtId="10" fontId="10" fillId="3" borderId="27" xfId="1" applyNumberFormat="1" applyFont="1" applyFill="1" applyBorder="1" applyAlignment="1">
      <alignment horizontal="justify" vertical="center" wrapText="1"/>
    </xf>
    <xf numFmtId="10" fontId="10" fillId="3" borderId="0" xfId="2" applyFont="1" applyFill="1" applyBorder="1" applyAlignment="1">
      <alignment vertical="center" wrapText="1"/>
    </xf>
    <xf numFmtId="0" fontId="10" fillId="3" borderId="7" xfId="0" applyFont="1" applyFill="1" applyBorder="1" applyAlignment="1">
      <alignment horizontal="center" vertical="center" wrapText="1"/>
    </xf>
    <xf numFmtId="0" fontId="10" fillId="3" borderId="46" xfId="0" applyFont="1" applyFill="1" applyBorder="1" applyAlignment="1">
      <alignment horizontal="justify" vertical="center" wrapText="1"/>
    </xf>
    <xf numFmtId="10" fontId="10" fillId="3" borderId="28" xfId="2" applyFont="1" applyFill="1" applyBorder="1" applyAlignment="1">
      <alignment horizontal="center" vertical="center" wrapText="1"/>
    </xf>
    <xf numFmtId="10" fontId="10" fillId="3" borderId="29" xfId="2" applyFont="1" applyFill="1" applyBorder="1" applyAlignment="1">
      <alignment horizontal="center" vertical="center" wrapText="1"/>
    </xf>
    <xf numFmtId="0" fontId="10" fillId="3" borderId="29" xfId="2" applyNumberFormat="1" applyFont="1" applyFill="1" applyBorder="1" applyAlignment="1">
      <alignment horizontal="center" vertical="center" wrapText="1"/>
    </xf>
    <xf numFmtId="4" fontId="10" fillId="3" borderId="29" xfId="7" applyNumberFormat="1" applyFont="1" applyFill="1" applyBorder="1" applyAlignment="1">
      <alignment horizontal="center" vertical="center" wrapText="1"/>
    </xf>
    <xf numFmtId="4" fontId="10" fillId="3" borderId="29" xfId="1" applyNumberFormat="1" applyFont="1" applyFill="1" applyBorder="1" applyAlignment="1">
      <alignment horizontal="center" vertical="center" wrapText="1"/>
    </xf>
    <xf numFmtId="0" fontId="10" fillId="3" borderId="30" xfId="0" applyFont="1" applyFill="1" applyBorder="1" applyAlignment="1">
      <alignment horizontal="justify" vertical="center" wrapText="1"/>
    </xf>
    <xf numFmtId="9" fontId="10" fillId="3" borderId="18" xfId="0" applyNumberFormat="1" applyFont="1" applyFill="1" applyBorder="1" applyAlignment="1">
      <alignment horizontal="center" vertical="center" wrapText="1"/>
    </xf>
    <xf numFmtId="0" fontId="10" fillId="3" borderId="21" xfId="0" applyFont="1" applyFill="1" applyBorder="1" applyAlignment="1">
      <alignment horizontal="justify" vertical="center" wrapText="1"/>
    </xf>
    <xf numFmtId="0" fontId="10" fillId="3" borderId="20" xfId="0" applyFont="1" applyFill="1" applyBorder="1" applyAlignment="1">
      <alignment vertical="center" wrapText="1"/>
    </xf>
    <xf numFmtId="0" fontId="10" fillId="3" borderId="20" xfId="0" applyFont="1" applyFill="1" applyBorder="1" applyAlignment="1">
      <alignment horizontal="justify" vertical="center" wrapText="1"/>
    </xf>
    <xf numFmtId="0" fontId="10" fillId="3" borderId="9" xfId="0" applyFont="1" applyFill="1" applyBorder="1" applyAlignment="1">
      <alignment horizontal="justify" vertical="center" wrapText="1"/>
    </xf>
    <xf numFmtId="0" fontId="10" fillId="3" borderId="47" xfId="0" applyFont="1" applyFill="1" applyBorder="1" applyAlignment="1">
      <alignment horizontal="justify" vertical="center" wrapText="1"/>
    </xf>
    <xf numFmtId="9" fontId="10" fillId="3" borderId="18" xfId="3" applyFont="1" applyFill="1" applyBorder="1" applyAlignment="1">
      <alignment horizontal="center" vertical="center" wrapText="1"/>
    </xf>
    <xf numFmtId="9" fontId="10" fillId="3" borderId="1" xfId="3" applyFont="1" applyFill="1" applyBorder="1" applyAlignment="1">
      <alignment horizontal="center" vertical="center" wrapText="1"/>
    </xf>
    <xf numFmtId="9" fontId="10" fillId="3" borderId="3" xfId="3" applyFont="1" applyFill="1" applyBorder="1" applyAlignment="1">
      <alignment horizontal="center" vertical="center" wrapText="1"/>
    </xf>
    <xf numFmtId="10" fontId="10" fillId="3" borderId="0" xfId="2" applyFont="1" applyFill="1" applyAlignment="1">
      <alignment horizontal="left" vertical="center" wrapText="1"/>
    </xf>
    <xf numFmtId="10" fontId="10" fillId="3" borderId="30" xfId="1" applyNumberFormat="1" applyFont="1" applyFill="1" applyBorder="1" applyAlignment="1">
      <alignment horizontal="justify" vertical="center" wrapText="1"/>
    </xf>
    <xf numFmtId="0" fontId="10" fillId="3" borderId="27" xfId="1" applyFont="1" applyFill="1" applyBorder="1" applyAlignment="1">
      <alignment horizontal="justify" vertical="center" wrapText="1"/>
    </xf>
    <xf numFmtId="1" fontId="10" fillId="3" borderId="1" xfId="1" applyNumberFormat="1" applyFont="1" applyFill="1" applyBorder="1" applyAlignment="1">
      <alignment horizontal="center" vertical="center" wrapText="1"/>
    </xf>
    <xf numFmtId="41" fontId="10" fillId="3" borderId="1" xfId="8" applyFont="1" applyFill="1" applyBorder="1" applyAlignment="1">
      <alignment horizontal="center" vertical="center" wrapText="1"/>
    </xf>
    <xf numFmtId="41" fontId="10" fillId="3" borderId="18" xfId="8" applyFont="1" applyFill="1" applyBorder="1" applyAlignment="1">
      <alignment horizontal="center" vertical="center" wrapText="1"/>
    </xf>
    <xf numFmtId="10" fontId="10" fillId="3" borderId="20" xfId="0" applyNumberFormat="1" applyFont="1" applyFill="1" applyBorder="1" applyAlignment="1">
      <alignment horizontal="justify" vertical="center" wrapText="1"/>
    </xf>
    <xf numFmtId="168" fontId="10" fillId="3" borderId="1" xfId="8" applyNumberFormat="1" applyFont="1" applyFill="1" applyBorder="1" applyAlignment="1">
      <alignment horizontal="center" vertical="center" wrapText="1"/>
    </xf>
    <xf numFmtId="41" fontId="10" fillId="3" borderId="26" xfId="8" applyFont="1" applyFill="1" applyBorder="1" applyAlignment="1">
      <alignment horizontal="center" vertical="center" wrapText="1"/>
    </xf>
    <xf numFmtId="0" fontId="10" fillId="3" borderId="0" xfId="0" applyFont="1" applyFill="1" applyBorder="1" applyAlignment="1">
      <alignment horizontal="left" vertical="center" wrapText="1"/>
    </xf>
    <xf numFmtId="10" fontId="10" fillId="3" borderId="0" xfId="1" applyNumberFormat="1" applyFont="1" applyFill="1" applyBorder="1" applyAlignment="1">
      <alignment horizontal="justify" vertical="center" wrapText="1"/>
    </xf>
    <xf numFmtId="10" fontId="10" fillId="3" borderId="1" xfId="6" applyNumberFormat="1" applyFont="1" applyFill="1" applyBorder="1" applyAlignment="1">
      <alignment horizontal="center" vertical="center" wrapText="1"/>
    </xf>
    <xf numFmtId="10" fontId="10" fillId="3" borderId="21" xfId="0" applyNumberFormat="1" applyFont="1" applyFill="1" applyBorder="1" applyAlignment="1">
      <alignment horizontal="justify" vertical="center" wrapText="1"/>
    </xf>
    <xf numFmtId="10" fontId="10" fillId="3" borderId="27" xfId="0" applyNumberFormat="1" applyFont="1" applyFill="1" applyBorder="1" applyAlignment="1">
      <alignment horizontal="justify" vertical="center" wrapText="1"/>
    </xf>
    <xf numFmtId="10" fontId="10" fillId="3" borderId="0" xfId="2" applyFont="1" applyFill="1" applyAlignment="1">
      <alignment vertical="center" wrapText="1"/>
    </xf>
    <xf numFmtId="9" fontId="10" fillId="3" borderId="3" xfId="0" applyNumberFormat="1" applyFont="1" applyFill="1" applyBorder="1" applyAlignment="1">
      <alignment horizontal="center" vertical="center" wrapText="1"/>
    </xf>
    <xf numFmtId="9" fontId="10" fillId="3" borderId="13" xfId="3" applyFont="1" applyFill="1" applyBorder="1" applyAlignment="1">
      <alignment horizontal="center" vertical="center" wrapText="1"/>
    </xf>
    <xf numFmtId="0" fontId="10" fillId="3" borderId="48" xfId="1" applyFont="1" applyFill="1" applyBorder="1" applyAlignment="1">
      <alignment horizontal="justify" vertical="center" wrapText="1"/>
    </xf>
    <xf numFmtId="0" fontId="10" fillId="3" borderId="35" xfId="0" applyFont="1" applyFill="1" applyBorder="1" applyAlignment="1">
      <alignment horizontal="justify" vertical="center" wrapText="1"/>
    </xf>
    <xf numFmtId="4" fontId="10" fillId="3" borderId="20" xfId="1" applyNumberFormat="1" applyFont="1" applyFill="1" applyBorder="1" applyAlignment="1">
      <alignment horizontal="left" vertical="center" wrapText="1"/>
    </xf>
    <xf numFmtId="4" fontId="10" fillId="3" borderId="26" xfId="1" applyNumberFormat="1" applyFont="1" applyFill="1" applyBorder="1" applyAlignment="1">
      <alignment horizontal="center" vertical="center" wrapText="1"/>
    </xf>
    <xf numFmtId="166" fontId="10" fillId="3" borderId="26" xfId="1" applyNumberFormat="1" applyFont="1" applyFill="1" applyBorder="1" applyAlignment="1">
      <alignment horizontal="center" vertical="center" wrapText="1"/>
    </xf>
    <xf numFmtId="10" fontId="13" fillId="3" borderId="0" xfId="2" applyFont="1" applyFill="1" applyAlignment="1">
      <alignment horizontal="left" vertical="center" wrapText="1"/>
    </xf>
    <xf numFmtId="4" fontId="10" fillId="3" borderId="18" xfId="1" applyNumberFormat="1" applyFont="1" applyFill="1" applyBorder="1" applyAlignment="1">
      <alignment horizontal="center" vertical="center" wrapText="1"/>
    </xf>
    <xf numFmtId="4" fontId="10" fillId="0" borderId="18" xfId="1" applyNumberFormat="1" applyFont="1" applyBorder="1" applyAlignment="1">
      <alignment horizontal="center" vertical="center" wrapText="1"/>
    </xf>
    <xf numFmtId="166" fontId="10" fillId="0" borderId="18" xfId="1" applyNumberFormat="1" applyFont="1" applyBorder="1" applyAlignment="1">
      <alignment horizontal="center" vertical="center" wrapText="1"/>
    </xf>
    <xf numFmtId="4" fontId="10" fillId="0" borderId="21" xfId="1" applyNumberFormat="1" applyFont="1" applyBorder="1" applyAlignment="1">
      <alignment horizontal="left" vertical="center" wrapText="1"/>
    </xf>
    <xf numFmtId="4" fontId="10" fillId="0" borderId="20" xfId="1" applyNumberFormat="1" applyFont="1" applyBorder="1" applyAlignment="1">
      <alignment horizontal="left" vertical="center" wrapText="1"/>
    </xf>
    <xf numFmtId="2" fontId="10" fillId="0" borderId="26" xfId="1" applyNumberFormat="1" applyFont="1" applyBorder="1" applyAlignment="1">
      <alignment horizontal="center" vertical="center" wrapText="1"/>
    </xf>
    <xf numFmtId="9" fontId="10" fillId="0" borderId="26" xfId="6" applyFont="1" applyFill="1" applyBorder="1" applyAlignment="1">
      <alignment horizontal="center" vertical="center" wrapText="1"/>
    </xf>
    <xf numFmtId="4" fontId="10" fillId="0" borderId="27" xfId="1" applyNumberFormat="1" applyFont="1" applyBorder="1" applyAlignment="1">
      <alignment horizontal="left" vertical="center" wrapText="1"/>
    </xf>
    <xf numFmtId="0" fontId="13" fillId="0" borderId="0" xfId="0" applyFont="1" applyFill="1" applyBorder="1" applyAlignment="1">
      <alignment horizontal="center" vertical="center" wrapText="1"/>
    </xf>
    <xf numFmtId="0" fontId="10" fillId="0" borderId="26" xfId="1" applyFont="1" applyBorder="1" applyAlignment="1">
      <alignment horizontal="center" vertical="center" wrapText="1"/>
    </xf>
    <xf numFmtId="0" fontId="10" fillId="3" borderId="40" xfId="1" applyFont="1" applyFill="1" applyBorder="1" applyAlignment="1">
      <alignment horizontal="center" vertical="center" wrapText="1"/>
    </xf>
    <xf numFmtId="2" fontId="10" fillId="3" borderId="41" xfId="1" applyNumberFormat="1" applyFont="1" applyFill="1" applyBorder="1" applyAlignment="1">
      <alignment horizontal="center" vertical="center" wrapText="1"/>
    </xf>
    <xf numFmtId="0" fontId="10" fillId="3" borderId="41" xfId="3" applyNumberFormat="1" applyFont="1" applyFill="1" applyBorder="1" applyAlignment="1">
      <alignment horizontal="center" vertical="center" wrapText="1"/>
    </xf>
    <xf numFmtId="1" fontId="10" fillId="0" borderId="26" xfId="1" applyNumberFormat="1" applyFont="1" applyFill="1" applyBorder="1" applyAlignment="1">
      <alignment horizontal="center" vertical="center" wrapText="1"/>
    </xf>
    <xf numFmtId="167" fontId="10" fillId="3" borderId="1" xfId="7" applyNumberFormat="1" applyFont="1" applyFill="1" applyBorder="1" applyAlignment="1">
      <alignment horizontal="center" vertical="center" wrapText="1"/>
    </xf>
    <xf numFmtId="167" fontId="10" fillId="3" borderId="18" xfId="7" applyNumberFormat="1" applyFont="1" applyFill="1" applyBorder="1" applyAlignment="1">
      <alignment horizontal="center" vertical="center" wrapText="1"/>
    </xf>
    <xf numFmtId="167" fontId="10" fillId="3" borderId="2" xfId="1" applyNumberFormat="1" applyFont="1" applyFill="1" applyBorder="1" applyAlignment="1">
      <alignment horizontal="center" vertical="center" wrapText="1"/>
    </xf>
    <xf numFmtId="167" fontId="10" fillId="3" borderId="26" xfId="1" applyNumberFormat="1" applyFont="1" applyFill="1" applyBorder="1" applyAlignment="1">
      <alignment horizontal="center" vertical="center" wrapText="1"/>
    </xf>
    <xf numFmtId="2" fontId="12" fillId="3" borderId="35" xfId="1" applyNumberFormat="1" applyFont="1" applyFill="1" applyBorder="1" applyAlignment="1">
      <alignment horizontal="justify" vertical="center" wrapText="1"/>
    </xf>
    <xf numFmtId="2" fontId="10" fillId="3" borderId="35" xfId="1" applyNumberFormat="1" applyFont="1" applyFill="1" applyBorder="1" applyAlignment="1">
      <alignment horizontal="justify" vertical="center" wrapText="1"/>
    </xf>
    <xf numFmtId="2" fontId="10" fillId="3" borderId="47" xfId="1" applyNumberFormat="1" applyFont="1" applyFill="1" applyBorder="1" applyAlignment="1">
      <alignment horizontal="justify" vertical="center" wrapText="1"/>
    </xf>
    <xf numFmtId="9" fontId="10" fillId="3" borderId="26" xfId="6" applyNumberFormat="1" applyFont="1" applyFill="1" applyBorder="1" applyAlignment="1">
      <alignment horizontal="center" vertical="center" wrapText="1"/>
    </xf>
    <xf numFmtId="2" fontId="10" fillId="3" borderId="27" xfId="1" applyNumberFormat="1" applyFont="1" applyFill="1" applyBorder="1" applyAlignment="1">
      <alignment horizontal="justify" vertical="center" wrapText="1"/>
    </xf>
    <xf numFmtId="0" fontId="10" fillId="3" borderId="0" xfId="1" applyFont="1" applyFill="1" applyBorder="1" applyAlignment="1">
      <alignment horizontal="left" vertical="center" wrapText="1"/>
    </xf>
    <xf numFmtId="0" fontId="13" fillId="3" borderId="0" xfId="1" applyFont="1" applyFill="1" applyBorder="1" applyAlignment="1">
      <alignment horizontal="left" vertical="center" wrapText="1"/>
    </xf>
    <xf numFmtId="0" fontId="10" fillId="3" borderId="35" xfId="1" applyFont="1" applyFill="1" applyBorder="1" applyAlignment="1">
      <alignment horizontal="center" vertical="center" wrapText="1"/>
    </xf>
    <xf numFmtId="9" fontId="10" fillId="3" borderId="39" xfId="6" applyFont="1" applyFill="1" applyBorder="1" applyAlignment="1">
      <alignment horizontal="center" vertical="center" wrapText="1"/>
    </xf>
    <xf numFmtId="0" fontId="10" fillId="3" borderId="48" xfId="1" applyFont="1" applyFill="1" applyBorder="1" applyAlignment="1">
      <alignment horizontal="center" vertical="center" wrapText="1"/>
    </xf>
    <xf numFmtId="0" fontId="10" fillId="3" borderId="20" xfId="1" applyFont="1" applyFill="1" applyBorder="1" applyAlignment="1">
      <alignment horizontal="center" vertical="center" wrapText="1"/>
    </xf>
    <xf numFmtId="0" fontId="10" fillId="3" borderId="3" xfId="1" applyFont="1" applyFill="1" applyBorder="1" applyAlignment="1">
      <alignment horizontal="center" vertical="center" wrapText="1"/>
    </xf>
    <xf numFmtId="0" fontId="3" fillId="0" borderId="14" xfId="0" applyFont="1" applyBorder="1" applyAlignment="1">
      <alignment horizontal="center" wrapText="1"/>
    </xf>
    <xf numFmtId="0" fontId="3" fillId="0" borderId="16" xfId="0" applyFont="1" applyBorder="1" applyAlignment="1">
      <alignment horizontal="center" wrapText="1"/>
    </xf>
    <xf numFmtId="0" fontId="3" fillId="0" borderId="15" xfId="0" applyFont="1" applyBorder="1" applyAlignment="1">
      <alignment horizontal="center" wrapText="1"/>
    </xf>
    <xf numFmtId="0" fontId="9" fillId="4" borderId="18" xfId="1" applyFont="1" applyFill="1" applyBorder="1" applyAlignment="1">
      <alignment horizontal="center" vertical="center" wrapText="1"/>
    </xf>
    <xf numFmtId="0" fontId="9" fillId="4" borderId="1" xfId="1" applyFont="1" applyFill="1" applyBorder="1" applyAlignment="1">
      <alignment horizontal="center" vertical="center" wrapText="1"/>
    </xf>
    <xf numFmtId="0" fontId="9" fillId="4" borderId="26" xfId="1" applyFont="1" applyFill="1" applyBorder="1" applyAlignment="1">
      <alignment horizontal="center" vertical="center" wrapText="1"/>
    </xf>
    <xf numFmtId="0" fontId="12" fillId="0" borderId="28" xfId="1" applyFont="1" applyFill="1" applyBorder="1" applyAlignment="1">
      <alignment horizontal="center" vertical="center" wrapText="1"/>
    </xf>
    <xf numFmtId="0" fontId="12" fillId="0" borderId="38" xfId="1" applyFont="1" applyFill="1" applyBorder="1" applyAlignment="1">
      <alignment horizontal="center" vertical="center" wrapText="1"/>
    </xf>
    <xf numFmtId="0" fontId="10" fillId="0" borderId="0" xfId="0" applyFont="1" applyFill="1" applyBorder="1" applyAlignment="1">
      <alignment horizontal="left" vertical="center" wrapText="1"/>
    </xf>
    <xf numFmtId="0" fontId="10" fillId="3" borderId="0" xfId="0" applyFont="1" applyFill="1" applyBorder="1" applyAlignment="1">
      <alignment horizontal="left" vertical="center" wrapText="1"/>
    </xf>
    <xf numFmtId="0" fontId="9" fillId="4" borderId="17" xfId="1" applyFont="1" applyFill="1" applyBorder="1" applyAlignment="1">
      <alignment horizontal="center" vertical="center" wrapText="1"/>
    </xf>
    <xf numFmtId="0" fontId="9" fillId="4" borderId="19" xfId="1" applyFont="1" applyFill="1" applyBorder="1" applyAlignment="1">
      <alignment horizontal="center" vertical="center" wrapText="1"/>
    </xf>
    <xf numFmtId="0" fontId="9" fillId="4" borderId="25" xfId="1" applyFont="1" applyFill="1" applyBorder="1" applyAlignment="1">
      <alignment horizontal="center" vertical="center" wrapText="1"/>
    </xf>
    <xf numFmtId="0" fontId="9" fillId="4" borderId="21" xfId="1" applyFont="1" applyFill="1" applyBorder="1" applyAlignment="1">
      <alignment horizontal="center" vertical="center" wrapText="1"/>
    </xf>
    <xf numFmtId="0" fontId="9" fillId="4" borderId="20" xfId="1" applyFont="1" applyFill="1" applyBorder="1" applyAlignment="1">
      <alignment horizontal="center" vertical="center" wrapText="1"/>
    </xf>
    <xf numFmtId="0" fontId="9" fillId="4" borderId="27" xfId="1" applyFont="1" applyFill="1" applyBorder="1" applyAlignment="1">
      <alignment horizontal="center" vertical="center" wrapText="1"/>
    </xf>
    <xf numFmtId="0" fontId="10" fillId="3" borderId="28"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8" xfId="0" applyFont="1" applyFill="1" applyBorder="1" applyAlignment="1">
      <alignment horizontal="center" vertical="center" wrapText="1"/>
    </xf>
    <xf numFmtId="0" fontId="10" fillId="3" borderId="17" xfId="0" applyFont="1" applyFill="1" applyBorder="1" applyAlignment="1">
      <alignment horizontal="center" vertical="center" wrapText="1"/>
    </xf>
    <xf numFmtId="0" fontId="10" fillId="3" borderId="19" xfId="0" applyFont="1" applyFill="1" applyBorder="1" applyAlignment="1">
      <alignment horizontal="center" vertical="center" wrapText="1"/>
    </xf>
    <xf numFmtId="0" fontId="10" fillId="3" borderId="25" xfId="0" applyFont="1" applyFill="1" applyBorder="1" applyAlignment="1">
      <alignment horizontal="center" vertical="center" wrapText="1"/>
    </xf>
    <xf numFmtId="0" fontId="10" fillId="0" borderId="28" xfId="0" applyFont="1" applyFill="1" applyBorder="1" applyAlignment="1">
      <alignment horizontal="center" vertical="center" wrapText="1"/>
    </xf>
    <xf numFmtId="0" fontId="10" fillId="0" borderId="37"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10" fillId="0" borderId="0" xfId="1" applyFont="1" applyFill="1" applyAlignment="1">
      <alignment horizontal="left" vertical="center" wrapText="1"/>
    </xf>
    <xf numFmtId="0" fontId="10" fillId="3" borderId="0" xfId="1" applyFont="1" applyFill="1" applyAlignment="1">
      <alignment horizontal="left" vertical="center" wrapText="1"/>
    </xf>
    <xf numFmtId="0" fontId="10" fillId="0" borderId="17" xfId="0" applyFont="1" applyFill="1" applyBorder="1" applyAlignment="1">
      <alignment horizontal="center" vertical="center" wrapText="1"/>
    </xf>
    <xf numFmtId="0" fontId="10" fillId="0" borderId="19" xfId="0" applyFont="1" applyFill="1" applyBorder="1" applyAlignment="1">
      <alignment horizontal="center" vertical="center" wrapText="1"/>
    </xf>
    <xf numFmtId="0" fontId="10" fillId="0" borderId="25" xfId="0" applyFont="1" applyFill="1" applyBorder="1" applyAlignment="1">
      <alignment horizontal="center" vertical="center" wrapText="1"/>
    </xf>
    <xf numFmtId="0" fontId="10" fillId="0" borderId="0" xfId="1" applyFont="1" applyFill="1" applyBorder="1" applyAlignment="1">
      <alignment horizontal="left" vertical="center" wrapText="1"/>
    </xf>
    <xf numFmtId="0" fontId="10" fillId="0" borderId="0" xfId="0" applyFont="1" applyFill="1" applyBorder="1" applyAlignment="1">
      <alignment vertical="center" wrapText="1"/>
    </xf>
    <xf numFmtId="0" fontId="13" fillId="0" borderId="0" xfId="0" applyFont="1" applyFill="1" applyBorder="1" applyAlignment="1">
      <alignment horizontal="left" vertical="center" wrapText="1"/>
    </xf>
    <xf numFmtId="0" fontId="10" fillId="0" borderId="43" xfId="1" applyFont="1" applyFill="1" applyBorder="1" applyAlignment="1">
      <alignment horizontal="center" vertical="center" wrapText="1"/>
    </xf>
    <xf numFmtId="0" fontId="10" fillId="0" borderId="44" xfId="1" applyFont="1" applyFill="1" applyBorder="1" applyAlignment="1">
      <alignment horizontal="center" vertical="center" wrapText="1"/>
    </xf>
    <xf numFmtId="0" fontId="10" fillId="0" borderId="42" xfId="1" applyFont="1" applyFill="1" applyBorder="1" applyAlignment="1">
      <alignment horizontal="center" vertical="center" wrapText="1"/>
    </xf>
    <xf numFmtId="0" fontId="10" fillId="0" borderId="45" xfId="1" applyFont="1" applyFill="1" applyBorder="1" applyAlignment="1">
      <alignment horizontal="center" vertical="center" wrapText="1"/>
    </xf>
    <xf numFmtId="0" fontId="10" fillId="0" borderId="10" xfId="1" applyFont="1" applyFill="1" applyBorder="1" applyAlignment="1">
      <alignment horizontal="center" vertical="center" wrapText="1"/>
    </xf>
    <xf numFmtId="0" fontId="10" fillId="0" borderId="11" xfId="1" applyFont="1" applyFill="1" applyBorder="1" applyAlignment="1">
      <alignment horizontal="center" vertical="center" wrapText="1"/>
    </xf>
    <xf numFmtId="0" fontId="11" fillId="3" borderId="7" xfId="1" applyFont="1" applyFill="1" applyBorder="1" applyAlignment="1">
      <alignment horizontal="center" vertical="center" wrapText="1"/>
    </xf>
    <xf numFmtId="0" fontId="11" fillId="3" borderId="0" xfId="1" applyFont="1" applyFill="1" applyBorder="1" applyAlignment="1">
      <alignment horizontal="center" vertical="center" wrapText="1"/>
    </xf>
    <xf numFmtId="0" fontId="12" fillId="0" borderId="14" xfId="1" applyFont="1" applyFill="1" applyBorder="1" applyAlignment="1">
      <alignment horizontal="left" vertical="center" wrapText="1"/>
    </xf>
    <xf numFmtId="0" fontId="12" fillId="0" borderId="15" xfId="1" applyFont="1" applyFill="1" applyBorder="1" applyAlignment="1">
      <alignment horizontal="left" vertical="center" wrapText="1"/>
    </xf>
    <xf numFmtId="0" fontId="13" fillId="3" borderId="0" xfId="1" applyFont="1" applyFill="1" applyAlignment="1">
      <alignment horizontal="left" vertical="center" wrapText="1"/>
    </xf>
    <xf numFmtId="0" fontId="10" fillId="0" borderId="0" xfId="1" applyFont="1" applyFill="1" applyAlignment="1">
      <alignment horizontal="justify" vertical="center" wrapText="1"/>
    </xf>
    <xf numFmtId="0" fontId="10" fillId="3" borderId="0" xfId="0" applyFont="1" applyFill="1" applyBorder="1" applyAlignment="1">
      <alignment vertical="center" wrapText="1"/>
    </xf>
    <xf numFmtId="0" fontId="13" fillId="3" borderId="0" xfId="1" applyFont="1" applyFill="1" applyBorder="1" applyAlignment="1">
      <alignment horizontal="left" vertical="center" wrapText="1"/>
    </xf>
    <xf numFmtId="0" fontId="10" fillId="3" borderId="4" xfId="0" applyFont="1" applyFill="1" applyBorder="1" applyAlignment="1">
      <alignment horizontal="center" vertical="center" wrapText="1"/>
    </xf>
    <xf numFmtId="0" fontId="10" fillId="3" borderId="10" xfId="0" applyFont="1" applyFill="1" applyBorder="1" applyAlignment="1">
      <alignment horizontal="center" vertical="center" wrapText="1"/>
    </xf>
    <xf numFmtId="0" fontId="10" fillId="0" borderId="1" xfId="1" applyFont="1" applyBorder="1" applyAlignment="1">
      <alignment horizontal="center" vertical="center" wrapText="1"/>
    </xf>
    <xf numFmtId="0" fontId="10" fillId="3" borderId="18" xfId="1" applyFont="1" applyFill="1" applyBorder="1" applyAlignment="1">
      <alignment horizontal="center" vertical="center" wrapText="1"/>
    </xf>
    <xf numFmtId="0" fontId="10" fillId="3" borderId="1" xfId="1" applyFont="1" applyFill="1" applyBorder="1" applyAlignment="1">
      <alignment horizontal="center" vertical="center" wrapText="1"/>
    </xf>
    <xf numFmtId="0" fontId="10" fillId="0" borderId="6" xfId="1" applyFont="1" applyFill="1" applyBorder="1" applyAlignment="1">
      <alignment horizontal="center" vertical="center" wrapText="1"/>
    </xf>
    <xf numFmtId="0" fontId="10" fillId="0" borderId="8" xfId="1" applyFont="1" applyFill="1" applyBorder="1" applyAlignment="1">
      <alignment horizontal="center" vertical="center" wrapText="1"/>
    </xf>
    <xf numFmtId="0" fontId="10" fillId="0" borderId="12" xfId="1" applyFont="1" applyFill="1" applyBorder="1" applyAlignment="1">
      <alignment horizontal="center" vertical="center" wrapText="1"/>
    </xf>
    <xf numFmtId="0" fontId="10" fillId="0" borderId="17" xfId="1" applyFont="1" applyFill="1" applyBorder="1" applyAlignment="1">
      <alignment horizontal="center" vertical="center" wrapText="1"/>
    </xf>
    <xf numFmtId="0" fontId="10" fillId="0" borderId="19" xfId="1" applyFont="1" applyFill="1" applyBorder="1" applyAlignment="1">
      <alignment horizontal="center" vertical="center" wrapText="1"/>
    </xf>
    <xf numFmtId="0" fontId="10" fillId="0" borderId="25" xfId="1" applyFont="1" applyFill="1" applyBorder="1" applyAlignment="1">
      <alignment horizontal="center" vertical="center" wrapText="1"/>
    </xf>
    <xf numFmtId="0" fontId="10" fillId="0" borderId="18" xfId="1" applyFont="1" applyBorder="1" applyAlignment="1">
      <alignment horizontal="center" vertical="center" wrapText="1"/>
    </xf>
    <xf numFmtId="0" fontId="10" fillId="0" borderId="21" xfId="1" applyFont="1" applyBorder="1" applyAlignment="1">
      <alignment horizontal="center" vertical="center" wrapText="1"/>
    </xf>
    <xf numFmtId="0" fontId="10" fillId="0" borderId="20" xfId="1" applyFont="1" applyBorder="1" applyAlignment="1">
      <alignment horizontal="center" vertical="center" wrapText="1"/>
    </xf>
    <xf numFmtId="0" fontId="10" fillId="0" borderId="2" xfId="1" applyFont="1" applyFill="1" applyBorder="1" applyAlignment="1">
      <alignment horizontal="center" vertical="center" wrapText="1"/>
    </xf>
    <xf numFmtId="0" fontId="10" fillId="0" borderId="13" xfId="1" applyFont="1" applyFill="1" applyBorder="1" applyAlignment="1">
      <alignment horizontal="center" vertical="center" wrapText="1"/>
    </xf>
    <xf numFmtId="0" fontId="10" fillId="0" borderId="4" xfId="1" applyFont="1" applyFill="1" applyBorder="1" applyAlignment="1">
      <alignment horizontal="center" vertical="center" wrapText="1"/>
    </xf>
    <xf numFmtId="0" fontId="10" fillId="0" borderId="5" xfId="1" applyFont="1" applyFill="1" applyBorder="1" applyAlignment="1">
      <alignment horizontal="center" vertical="center" wrapText="1"/>
    </xf>
    <xf numFmtId="0" fontId="10" fillId="0" borderId="7" xfId="1" applyFont="1" applyFill="1" applyBorder="1" applyAlignment="1">
      <alignment horizontal="center" vertical="center" wrapText="1"/>
    </xf>
    <xf numFmtId="0" fontId="10" fillId="0" borderId="0" xfId="1" applyFont="1" applyFill="1" applyBorder="1" applyAlignment="1">
      <alignment horizontal="center" vertical="center" wrapText="1"/>
    </xf>
    <xf numFmtId="0" fontId="10" fillId="0" borderId="20" xfId="1" applyFont="1" applyFill="1" applyBorder="1" applyAlignment="1">
      <alignment horizontal="center" vertical="center" wrapText="1"/>
    </xf>
    <xf numFmtId="0" fontId="10" fillId="0" borderId="27" xfId="1" applyFont="1" applyFill="1" applyBorder="1" applyAlignment="1">
      <alignment horizontal="center" vertical="center" wrapText="1"/>
    </xf>
    <xf numFmtId="0" fontId="10" fillId="0" borderId="1" xfId="1" applyFont="1" applyFill="1" applyBorder="1" applyAlignment="1">
      <alignment horizontal="center" vertical="center" wrapText="1"/>
    </xf>
    <xf numFmtId="0" fontId="12" fillId="0" borderId="16" xfId="1" applyFont="1" applyFill="1" applyBorder="1" applyAlignment="1">
      <alignment horizontal="left" vertical="center" wrapText="1"/>
    </xf>
    <xf numFmtId="0" fontId="12" fillId="0" borderId="14" xfId="1" applyFont="1" applyFill="1" applyBorder="1" applyAlignment="1">
      <alignment horizontal="justify" vertical="center" wrapText="1"/>
    </xf>
    <xf numFmtId="0" fontId="12" fillId="0" borderId="16" xfId="1" applyFont="1" applyFill="1" applyBorder="1" applyAlignment="1">
      <alignment horizontal="justify" vertical="center" wrapText="1"/>
    </xf>
    <xf numFmtId="0" fontId="12" fillId="0" borderId="15" xfId="1" applyFont="1" applyFill="1" applyBorder="1" applyAlignment="1">
      <alignment horizontal="justify" vertical="center" wrapText="1"/>
    </xf>
    <xf numFmtId="0" fontId="10" fillId="0" borderId="28" xfId="1" applyFont="1" applyFill="1" applyBorder="1" applyAlignment="1">
      <alignment horizontal="center" vertical="center" wrapText="1"/>
    </xf>
    <xf numFmtId="0" fontId="10" fillId="0" borderId="37" xfId="1" applyFont="1" applyFill="1" applyBorder="1" applyAlignment="1">
      <alignment horizontal="center" vertical="center" wrapText="1"/>
    </xf>
    <xf numFmtId="0" fontId="10" fillId="0" borderId="38" xfId="1" applyFont="1" applyFill="1" applyBorder="1" applyAlignment="1">
      <alignment horizontal="center" vertical="center" wrapText="1"/>
    </xf>
    <xf numFmtId="0" fontId="10" fillId="0" borderId="14" xfId="1" applyFont="1" applyFill="1" applyBorder="1" applyAlignment="1">
      <alignment horizontal="justify" vertical="center" wrapText="1"/>
    </xf>
    <xf numFmtId="0" fontId="10" fillId="0" borderId="16" xfId="1" applyFont="1" applyFill="1" applyBorder="1" applyAlignment="1">
      <alignment horizontal="justify" vertical="center" wrapText="1"/>
    </xf>
    <xf numFmtId="0" fontId="10" fillId="0" borderId="15" xfId="1" applyFont="1" applyFill="1" applyBorder="1" applyAlignment="1">
      <alignment horizontal="justify" vertical="center" wrapText="1"/>
    </xf>
    <xf numFmtId="0" fontId="13" fillId="0" borderId="0" xfId="0" applyFont="1" applyFill="1" applyBorder="1" applyAlignment="1">
      <alignment vertical="center" wrapText="1"/>
    </xf>
    <xf numFmtId="0" fontId="13" fillId="3" borderId="0" xfId="0" applyFont="1" applyFill="1" applyBorder="1" applyAlignment="1">
      <alignment horizontal="left" vertical="center" wrapText="1"/>
    </xf>
    <xf numFmtId="9" fontId="10" fillId="3" borderId="28" xfId="6" applyFont="1" applyFill="1" applyBorder="1" applyAlignment="1">
      <alignment horizontal="center" vertical="center" wrapText="1"/>
    </xf>
    <xf numFmtId="9" fontId="10" fillId="3" borderId="37" xfId="6" applyFont="1" applyFill="1" applyBorder="1" applyAlignment="1">
      <alignment horizontal="center" vertical="center" wrapText="1"/>
    </xf>
    <xf numFmtId="9" fontId="10" fillId="3" borderId="38" xfId="6" applyFont="1" applyFill="1" applyBorder="1" applyAlignment="1">
      <alignment horizontal="center" vertical="center" wrapText="1"/>
    </xf>
    <xf numFmtId="2" fontId="10" fillId="3" borderId="28" xfId="1" applyNumberFormat="1" applyFont="1" applyFill="1" applyBorder="1" applyAlignment="1">
      <alignment horizontal="center" vertical="center" wrapText="1"/>
    </xf>
    <xf numFmtId="2" fontId="10" fillId="3" borderId="38" xfId="1" applyNumberFormat="1" applyFont="1" applyFill="1" applyBorder="1" applyAlignment="1">
      <alignment horizontal="center" vertical="center" wrapText="1"/>
    </xf>
    <xf numFmtId="0" fontId="10" fillId="3" borderId="21" xfId="1" applyFont="1" applyFill="1" applyBorder="1" applyAlignment="1">
      <alignment horizontal="left" vertical="center" wrapText="1"/>
    </xf>
    <xf numFmtId="0" fontId="10" fillId="3" borderId="26" xfId="6" applyNumberFormat="1" applyFont="1" applyFill="1" applyBorder="1" applyAlignment="1">
      <alignment horizontal="center" vertical="center" wrapText="1"/>
    </xf>
  </cellXfs>
  <cellStyles count="11">
    <cellStyle name="Euro" xfId="5" xr:uid="{00000000-0005-0000-0000-000000000000}"/>
    <cellStyle name="Millares" xfId="7" builtinId="3"/>
    <cellStyle name="Millares [0]" xfId="8" builtinId="6"/>
    <cellStyle name="Millares 2" xfId="4" xr:uid="{00000000-0005-0000-0000-000003000000}"/>
    <cellStyle name="Millares 7 4" xfId="9" xr:uid="{00000000-0005-0000-0000-000004000000}"/>
    <cellStyle name="Normal" xfId="0" builtinId="0"/>
    <cellStyle name="Normal 2" xfId="1" xr:uid="{00000000-0005-0000-0000-000006000000}"/>
    <cellStyle name="Normal_EVALUACION GESTION  CALDAS A 31-MAR-06" xfId="2" xr:uid="{00000000-0005-0000-0000-000007000000}"/>
    <cellStyle name="Porcentaje" xfId="6" builtinId="5"/>
    <cellStyle name="Porcentual 2" xfId="3" xr:uid="{00000000-0005-0000-0000-000009000000}"/>
    <cellStyle name="Porcentual 7 3" xfId="10" xr:uid="{00000000-0005-0000-0000-00000A000000}"/>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AFAC6"/>
      <color rgb="FFF5F79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268809</xdr:colOff>
      <xdr:row>2</xdr:row>
      <xdr:rowOff>7938</xdr:rowOff>
    </xdr:from>
    <xdr:to>
      <xdr:col>1</xdr:col>
      <xdr:colOff>1155985</xdr:colOff>
      <xdr:row>7</xdr:row>
      <xdr:rowOff>3330</xdr:rowOff>
    </xdr:to>
    <xdr:pic>
      <xdr:nvPicPr>
        <xdr:cNvPr id="3" name="2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554559" y="436563"/>
          <a:ext cx="887176" cy="8254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bout:bla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íticas Vs Dimención"/>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4"/>
  <sheetViews>
    <sheetView zoomScale="90" zoomScaleNormal="90" workbookViewId="0">
      <selection activeCell="A23" sqref="A23"/>
    </sheetView>
  </sheetViews>
  <sheetFormatPr baseColWidth="10" defaultRowHeight="15" x14ac:dyDescent="0.2"/>
  <cols>
    <col min="1" max="1" width="77.33203125" bestFit="1" customWidth="1"/>
    <col min="2" max="7" width="17.5" customWidth="1"/>
    <col min="8" max="8" width="15" customWidth="1"/>
  </cols>
  <sheetData>
    <row r="1" spans="1:9" ht="16" thickBot="1" x14ac:dyDescent="0.25">
      <c r="B1" s="234" t="s">
        <v>12</v>
      </c>
      <c r="C1" s="235"/>
      <c r="D1" s="235"/>
      <c r="E1" s="235"/>
      <c r="F1" s="235"/>
      <c r="G1" s="235"/>
      <c r="H1" s="236"/>
    </row>
    <row r="2" spans="1:9" ht="48" x14ac:dyDescent="0.2">
      <c r="A2" s="1" t="s">
        <v>13</v>
      </c>
      <c r="B2" s="2" t="s">
        <v>14</v>
      </c>
      <c r="C2" s="3" t="s">
        <v>15</v>
      </c>
      <c r="D2" s="3" t="s">
        <v>16</v>
      </c>
      <c r="E2" s="3" t="s">
        <v>17</v>
      </c>
      <c r="F2" s="3" t="s">
        <v>18</v>
      </c>
      <c r="G2" s="3" t="s">
        <v>19</v>
      </c>
      <c r="H2" s="4" t="s">
        <v>20</v>
      </c>
    </row>
    <row r="3" spans="1:9" x14ac:dyDescent="0.2">
      <c r="A3" s="5" t="s">
        <v>38</v>
      </c>
      <c r="B3" s="6"/>
      <c r="C3" s="7" t="s">
        <v>21</v>
      </c>
      <c r="D3" s="7"/>
      <c r="E3" s="7"/>
      <c r="F3" s="7"/>
      <c r="G3" s="7"/>
      <c r="H3" s="8"/>
      <c r="I3" s="9">
        <f>COUNTIF(B3:H3,"X")</f>
        <v>1</v>
      </c>
    </row>
    <row r="4" spans="1:9" x14ac:dyDescent="0.2">
      <c r="A4" s="5" t="s">
        <v>39</v>
      </c>
      <c r="B4" s="6"/>
      <c r="C4" s="7" t="s">
        <v>21</v>
      </c>
      <c r="D4" s="7" t="s">
        <v>21</v>
      </c>
      <c r="E4" s="7"/>
      <c r="F4" s="7"/>
      <c r="G4" s="7"/>
      <c r="H4" s="8"/>
      <c r="I4" s="9">
        <f t="shared" ref="I4:I18" si="0">COUNTIF(B4:H4,"X")</f>
        <v>2</v>
      </c>
    </row>
    <row r="5" spans="1:9" x14ac:dyDescent="0.2">
      <c r="A5" s="5" t="s">
        <v>40</v>
      </c>
      <c r="B5" s="6" t="s">
        <v>21</v>
      </c>
      <c r="C5" s="7"/>
      <c r="D5" s="7"/>
      <c r="E5" s="7"/>
      <c r="F5" s="7"/>
      <c r="G5" s="7"/>
      <c r="H5" s="8"/>
      <c r="I5" s="9">
        <f t="shared" si="0"/>
        <v>1</v>
      </c>
    </row>
    <row r="6" spans="1:9" x14ac:dyDescent="0.2">
      <c r="A6" s="5" t="s">
        <v>41</v>
      </c>
      <c r="B6" s="6" t="s">
        <v>21</v>
      </c>
      <c r="C6" s="7"/>
      <c r="D6" s="7"/>
      <c r="E6" s="7"/>
      <c r="F6" s="7"/>
      <c r="G6" s="7"/>
      <c r="H6" s="8"/>
      <c r="I6" s="9">
        <f t="shared" si="0"/>
        <v>1</v>
      </c>
    </row>
    <row r="7" spans="1:9" x14ac:dyDescent="0.2">
      <c r="A7" s="5" t="s">
        <v>42</v>
      </c>
      <c r="B7" s="6"/>
      <c r="C7" s="7"/>
      <c r="D7" s="7"/>
      <c r="E7" s="7"/>
      <c r="F7" s="7" t="s">
        <v>21</v>
      </c>
      <c r="G7" s="7"/>
      <c r="H7" s="8"/>
      <c r="I7" s="9">
        <f t="shared" si="0"/>
        <v>1</v>
      </c>
    </row>
    <row r="8" spans="1:9" x14ac:dyDescent="0.2">
      <c r="A8" s="5" t="s">
        <v>43</v>
      </c>
      <c r="B8" s="6"/>
      <c r="C8" s="7"/>
      <c r="D8" s="7" t="s">
        <v>21</v>
      </c>
      <c r="E8" s="7"/>
      <c r="F8" s="7"/>
      <c r="G8" s="7"/>
      <c r="H8" s="8"/>
      <c r="I8" s="9">
        <f t="shared" si="0"/>
        <v>1</v>
      </c>
    </row>
    <row r="9" spans="1:9" x14ac:dyDescent="0.2">
      <c r="A9" s="5" t="s">
        <v>44</v>
      </c>
      <c r="B9" s="6"/>
      <c r="C9" s="7"/>
      <c r="D9" s="7" t="s">
        <v>21</v>
      </c>
      <c r="E9" s="7"/>
      <c r="F9" s="7"/>
      <c r="G9" s="7"/>
      <c r="H9" s="8"/>
      <c r="I9" s="9">
        <f t="shared" si="0"/>
        <v>1</v>
      </c>
    </row>
    <row r="10" spans="1:9" x14ac:dyDescent="0.2">
      <c r="A10" s="35" t="s">
        <v>45</v>
      </c>
      <c r="B10" s="6"/>
      <c r="C10" s="7"/>
      <c r="D10" s="7" t="s">
        <v>21</v>
      </c>
      <c r="E10" s="7"/>
      <c r="F10" s="7"/>
      <c r="G10" s="7"/>
      <c r="H10" s="8"/>
      <c r="I10" s="9">
        <f t="shared" si="0"/>
        <v>1</v>
      </c>
    </row>
    <row r="11" spans="1:9" x14ac:dyDescent="0.2">
      <c r="A11" s="5" t="s">
        <v>46</v>
      </c>
      <c r="B11" s="6"/>
      <c r="C11" s="7"/>
      <c r="D11" s="7" t="s">
        <v>21</v>
      </c>
      <c r="E11" s="7"/>
      <c r="F11" s="7"/>
      <c r="G11" s="7"/>
      <c r="H11" s="8"/>
      <c r="I11" s="9">
        <f t="shared" si="0"/>
        <v>1</v>
      </c>
    </row>
    <row r="12" spans="1:9" x14ac:dyDescent="0.2">
      <c r="A12" s="5" t="s">
        <v>47</v>
      </c>
      <c r="B12" s="6"/>
      <c r="C12" s="7"/>
      <c r="D12" s="7"/>
      <c r="E12" s="7"/>
      <c r="F12" s="7" t="s">
        <v>21</v>
      </c>
      <c r="G12" s="7"/>
      <c r="H12" s="8"/>
      <c r="I12" s="9">
        <f t="shared" si="0"/>
        <v>1</v>
      </c>
    </row>
    <row r="13" spans="1:9" x14ac:dyDescent="0.2">
      <c r="A13" s="5" t="s">
        <v>48</v>
      </c>
      <c r="B13" s="6"/>
      <c r="C13" s="7"/>
      <c r="D13" s="7" t="s">
        <v>21</v>
      </c>
      <c r="E13" s="7"/>
      <c r="F13" s="7"/>
      <c r="G13" s="7"/>
      <c r="H13" s="8"/>
      <c r="I13" s="9">
        <f t="shared" si="0"/>
        <v>1</v>
      </c>
    </row>
    <row r="14" spans="1:9" x14ac:dyDescent="0.2">
      <c r="A14" s="5" t="s">
        <v>49</v>
      </c>
      <c r="B14" s="6"/>
      <c r="C14" s="7"/>
      <c r="D14" s="7" t="s">
        <v>21</v>
      </c>
      <c r="E14" s="7"/>
      <c r="F14" s="7"/>
      <c r="G14" s="7"/>
      <c r="H14" s="8"/>
      <c r="I14" s="9">
        <f t="shared" si="0"/>
        <v>1</v>
      </c>
    </row>
    <row r="15" spans="1:9" x14ac:dyDescent="0.2">
      <c r="A15" s="35" t="s">
        <v>50</v>
      </c>
      <c r="B15" s="6"/>
      <c r="C15" s="7"/>
      <c r="D15" s="7" t="s">
        <v>21</v>
      </c>
      <c r="E15" s="7"/>
      <c r="F15" s="7"/>
      <c r="G15" s="7"/>
      <c r="H15" s="8"/>
      <c r="I15" s="9">
        <f t="shared" si="0"/>
        <v>1</v>
      </c>
    </row>
    <row r="16" spans="1:9" x14ac:dyDescent="0.2">
      <c r="A16" s="5" t="s">
        <v>51</v>
      </c>
      <c r="B16" s="6"/>
      <c r="C16" s="7"/>
      <c r="D16" s="7"/>
      <c r="E16" s="7"/>
      <c r="F16" s="7"/>
      <c r="G16" s="7" t="s">
        <v>21</v>
      </c>
      <c r="H16" s="8"/>
      <c r="I16" s="9">
        <f t="shared" si="0"/>
        <v>1</v>
      </c>
    </row>
    <row r="17" spans="1:9" x14ac:dyDescent="0.2">
      <c r="A17" s="5" t="s">
        <v>52</v>
      </c>
      <c r="B17" s="6"/>
      <c r="C17" s="7"/>
      <c r="D17" s="7"/>
      <c r="E17" s="7"/>
      <c r="F17" s="7"/>
      <c r="G17" s="7"/>
      <c r="H17" s="8" t="s">
        <v>21</v>
      </c>
      <c r="I17" s="9">
        <f t="shared" si="0"/>
        <v>1</v>
      </c>
    </row>
    <row r="18" spans="1:9" ht="16" thickBot="1" x14ac:dyDescent="0.25">
      <c r="A18" s="10" t="s">
        <v>53</v>
      </c>
      <c r="B18" s="11"/>
      <c r="C18" s="12"/>
      <c r="D18" s="12"/>
      <c r="E18" s="12" t="s">
        <v>21</v>
      </c>
      <c r="F18" s="12"/>
      <c r="G18" s="12"/>
      <c r="H18" s="13"/>
      <c r="I18" s="9">
        <f t="shared" si="0"/>
        <v>1</v>
      </c>
    </row>
    <row r="19" spans="1:9" x14ac:dyDescent="0.2">
      <c r="A19" s="14"/>
      <c r="B19" s="15">
        <f>COUNTIF(B3:B18,"X")</f>
        <v>2</v>
      </c>
      <c r="C19" s="15">
        <f t="shared" ref="C19:H19" si="1">COUNTIF(C3:C18,"X")</f>
        <v>2</v>
      </c>
      <c r="D19" s="15">
        <f t="shared" si="1"/>
        <v>8</v>
      </c>
      <c r="E19" s="15">
        <f t="shared" si="1"/>
        <v>1</v>
      </c>
      <c r="F19" s="15">
        <f t="shared" si="1"/>
        <v>2</v>
      </c>
      <c r="G19" s="15">
        <f t="shared" si="1"/>
        <v>1</v>
      </c>
      <c r="H19" s="15">
        <f t="shared" si="1"/>
        <v>1</v>
      </c>
    </row>
    <row r="20" spans="1:9" x14ac:dyDescent="0.2">
      <c r="A20" s="14"/>
      <c r="B20" s="14"/>
      <c r="C20" s="14"/>
      <c r="D20" s="14"/>
      <c r="E20" s="14"/>
      <c r="F20" s="14"/>
      <c r="G20" s="14"/>
    </row>
    <row r="21" spans="1:9" ht="16" thickBot="1" x14ac:dyDescent="0.25">
      <c r="A21" s="16"/>
      <c r="B21" s="16"/>
      <c r="C21" s="16"/>
      <c r="D21" s="16"/>
      <c r="E21" s="16"/>
      <c r="F21" s="16"/>
    </row>
    <row r="22" spans="1:9" ht="16" thickBot="1" x14ac:dyDescent="0.25">
      <c r="B22" s="234" t="s">
        <v>12</v>
      </c>
      <c r="C22" s="235"/>
      <c r="D22" s="235"/>
      <c r="E22" s="235"/>
      <c r="F22" s="235"/>
      <c r="G22" s="235"/>
      <c r="H22" s="236"/>
    </row>
    <row r="23" spans="1:9" ht="49" thickBot="1" x14ac:dyDescent="0.25">
      <c r="A23" s="1" t="s">
        <v>22</v>
      </c>
      <c r="B23" s="17" t="s">
        <v>14</v>
      </c>
      <c r="C23" s="18" t="s">
        <v>15</v>
      </c>
      <c r="D23" s="18" t="s">
        <v>16</v>
      </c>
      <c r="E23" s="18" t="s">
        <v>17</v>
      </c>
      <c r="F23" s="18" t="s">
        <v>18</v>
      </c>
      <c r="G23" s="18" t="s">
        <v>19</v>
      </c>
      <c r="H23" s="19" t="s">
        <v>20</v>
      </c>
    </row>
    <row r="24" spans="1:9" ht="32" x14ac:dyDescent="0.2">
      <c r="A24" s="20" t="s">
        <v>23</v>
      </c>
      <c r="B24" s="2" t="s">
        <v>21</v>
      </c>
      <c r="C24" s="3"/>
      <c r="D24" s="3"/>
      <c r="E24" s="3"/>
      <c r="F24" s="3"/>
      <c r="G24" s="3"/>
      <c r="H24" s="21"/>
      <c r="I24" s="9">
        <f>COUNTIF(B24:H24,"X")</f>
        <v>1</v>
      </c>
    </row>
    <row r="25" spans="1:9" ht="32" x14ac:dyDescent="0.2">
      <c r="A25" s="34" t="s">
        <v>24</v>
      </c>
      <c r="B25" s="22"/>
      <c r="C25" s="23" t="s">
        <v>21</v>
      </c>
      <c r="D25" s="23" t="s">
        <v>21</v>
      </c>
      <c r="E25" s="23"/>
      <c r="F25" s="23"/>
      <c r="G25" s="23"/>
      <c r="H25" s="8"/>
      <c r="I25" s="9">
        <f>COUNTIF(B25:H25,"X")</f>
        <v>2</v>
      </c>
    </row>
    <row r="26" spans="1:9" ht="32" x14ac:dyDescent="0.2">
      <c r="A26" s="20" t="s">
        <v>25</v>
      </c>
      <c r="B26" s="22"/>
      <c r="C26" s="23"/>
      <c r="D26" s="23"/>
      <c r="E26" s="23" t="s">
        <v>21</v>
      </c>
      <c r="F26" s="23" t="s">
        <v>21</v>
      </c>
      <c r="G26" s="23" t="s">
        <v>21</v>
      </c>
      <c r="H26" s="8" t="s">
        <v>21</v>
      </c>
      <c r="I26" s="9">
        <f>COUNTIF(B26:H26,"X")</f>
        <v>4</v>
      </c>
    </row>
    <row r="27" spans="1:9" ht="32" x14ac:dyDescent="0.2">
      <c r="A27" s="34" t="s">
        <v>26</v>
      </c>
      <c r="B27" s="22"/>
      <c r="C27" s="23"/>
      <c r="D27" s="23" t="s">
        <v>21</v>
      </c>
      <c r="E27" s="23"/>
      <c r="F27" s="23"/>
      <c r="G27" s="23"/>
      <c r="H27" s="8"/>
      <c r="I27" s="9">
        <f>COUNTIF(B27:H27,"X")</f>
        <v>1</v>
      </c>
    </row>
    <row r="28" spans="1:9" ht="17" thickBot="1" x14ac:dyDescent="0.25">
      <c r="A28" s="24" t="s">
        <v>27</v>
      </c>
      <c r="B28" s="25"/>
      <c r="C28" s="26"/>
      <c r="D28" s="27" t="s">
        <v>21</v>
      </c>
      <c r="E28" s="26"/>
      <c r="F28" s="26"/>
      <c r="G28" s="26"/>
      <c r="H28" s="13"/>
      <c r="I28" s="9">
        <f>COUNTIF(B28:H28,"X")</f>
        <v>1</v>
      </c>
    </row>
    <row r="29" spans="1:9" x14ac:dyDescent="0.2">
      <c r="B29" s="9">
        <f>COUNTIF(B24:B28,"X")</f>
        <v>1</v>
      </c>
      <c r="C29" s="9">
        <f t="shared" ref="C29:H29" si="2">COUNTIF(C24:C28,"X")</f>
        <v>1</v>
      </c>
      <c r="D29" s="9">
        <f t="shared" si="2"/>
        <v>3</v>
      </c>
      <c r="E29" s="9">
        <f t="shared" si="2"/>
        <v>1</v>
      </c>
      <c r="F29" s="9">
        <f t="shared" si="2"/>
        <v>1</v>
      </c>
      <c r="G29" s="9">
        <f t="shared" si="2"/>
        <v>1</v>
      </c>
      <c r="H29" s="9">
        <f t="shared" si="2"/>
        <v>1</v>
      </c>
    </row>
    <row r="30" spans="1:9" ht="16" thickBot="1" x14ac:dyDescent="0.25"/>
    <row r="31" spans="1:9" ht="16" thickBot="1" x14ac:dyDescent="0.25">
      <c r="B31" s="234" t="s">
        <v>12</v>
      </c>
      <c r="C31" s="235"/>
      <c r="D31" s="235"/>
      <c r="E31" s="235"/>
      <c r="F31" s="235"/>
      <c r="G31" s="235"/>
      <c r="H31" s="236"/>
    </row>
    <row r="32" spans="1:9" ht="49" thickBot="1" x14ac:dyDescent="0.25">
      <c r="A32" s="28" t="s">
        <v>28</v>
      </c>
      <c r="B32" s="17" t="s">
        <v>14</v>
      </c>
      <c r="C32" s="18" t="s">
        <v>15</v>
      </c>
      <c r="D32" s="18" t="s">
        <v>16</v>
      </c>
      <c r="E32" s="18" t="s">
        <v>17</v>
      </c>
      <c r="F32" s="18" t="s">
        <v>18</v>
      </c>
      <c r="G32" s="18" t="s">
        <v>19</v>
      </c>
      <c r="H32" s="19" t="s">
        <v>20</v>
      </c>
    </row>
    <row r="33" spans="1:9" ht="16" x14ac:dyDescent="0.2">
      <c r="A33" s="29" t="s">
        <v>29</v>
      </c>
      <c r="B33" s="30"/>
      <c r="C33" s="23"/>
      <c r="D33" s="23" t="s">
        <v>21</v>
      </c>
      <c r="E33" s="23"/>
      <c r="F33" s="23" t="s">
        <v>21</v>
      </c>
      <c r="G33" s="23"/>
      <c r="H33" s="31"/>
      <c r="I33" s="9">
        <f t="shared" ref="I33:I45" si="3">COUNTIF(B33:H33,"X")</f>
        <v>2</v>
      </c>
    </row>
    <row r="34" spans="1:9" ht="16" x14ac:dyDescent="0.2">
      <c r="A34" s="32" t="s">
        <v>168</v>
      </c>
      <c r="B34" s="30"/>
      <c r="C34" s="31" t="s">
        <v>21</v>
      </c>
      <c r="D34" s="23" t="s">
        <v>21</v>
      </c>
      <c r="E34" s="23" t="s">
        <v>21</v>
      </c>
      <c r="F34" s="23"/>
      <c r="G34" s="23"/>
      <c r="H34" s="31"/>
      <c r="I34" s="9">
        <f t="shared" si="3"/>
        <v>3</v>
      </c>
    </row>
    <row r="35" spans="1:9" ht="16" x14ac:dyDescent="0.2">
      <c r="A35" s="36" t="s">
        <v>55</v>
      </c>
      <c r="B35" s="30"/>
      <c r="C35" s="23"/>
      <c r="D35" s="23" t="s">
        <v>21</v>
      </c>
      <c r="E35" s="23"/>
      <c r="F35" s="23"/>
      <c r="G35" s="23"/>
      <c r="H35" s="31"/>
      <c r="I35" s="9">
        <f t="shared" si="3"/>
        <v>1</v>
      </c>
    </row>
    <row r="36" spans="1:9" ht="26" x14ac:dyDescent="0.2">
      <c r="A36" s="36" t="s">
        <v>56</v>
      </c>
      <c r="B36" s="30"/>
      <c r="C36" s="23"/>
      <c r="D36" s="23" t="s">
        <v>21</v>
      </c>
      <c r="E36" s="23"/>
      <c r="F36" s="23"/>
      <c r="G36" s="23"/>
      <c r="H36" s="31"/>
      <c r="I36" s="9">
        <f t="shared" si="3"/>
        <v>1</v>
      </c>
    </row>
    <row r="37" spans="1:9" ht="16" x14ac:dyDescent="0.2">
      <c r="A37" s="32" t="s">
        <v>30</v>
      </c>
      <c r="B37" s="30"/>
      <c r="C37" s="23"/>
      <c r="D37" s="23" t="s">
        <v>21</v>
      </c>
      <c r="E37" s="23"/>
      <c r="F37" s="23"/>
      <c r="G37" s="23"/>
      <c r="H37" s="31"/>
      <c r="I37" s="9">
        <f t="shared" si="3"/>
        <v>1</v>
      </c>
    </row>
    <row r="38" spans="1:9" ht="16" x14ac:dyDescent="0.2">
      <c r="A38" s="32" t="s">
        <v>31</v>
      </c>
      <c r="B38" s="30"/>
      <c r="C38" s="23"/>
      <c r="D38" s="23" t="s">
        <v>21</v>
      </c>
      <c r="E38" s="23"/>
      <c r="F38" s="23"/>
      <c r="G38" s="23"/>
      <c r="H38" s="31"/>
      <c r="I38" s="9">
        <f t="shared" si="3"/>
        <v>1</v>
      </c>
    </row>
    <row r="39" spans="1:9" ht="16" x14ac:dyDescent="0.2">
      <c r="A39" s="32" t="s">
        <v>179</v>
      </c>
      <c r="B39" s="30"/>
      <c r="C39" s="23"/>
      <c r="D39" s="23" t="s">
        <v>21</v>
      </c>
      <c r="E39" s="23"/>
      <c r="F39" s="23"/>
      <c r="G39" s="23"/>
      <c r="H39" s="31"/>
      <c r="I39" s="9">
        <f t="shared" si="3"/>
        <v>1</v>
      </c>
    </row>
    <row r="40" spans="1:9" ht="16" x14ac:dyDescent="0.2">
      <c r="A40" s="32" t="s">
        <v>32</v>
      </c>
      <c r="B40" s="30"/>
      <c r="C40" s="23"/>
      <c r="D40" s="23" t="s">
        <v>21</v>
      </c>
      <c r="E40" s="23"/>
      <c r="F40" s="23" t="s">
        <v>21</v>
      </c>
      <c r="G40" s="23"/>
      <c r="H40" s="31"/>
      <c r="I40" s="9">
        <f t="shared" si="3"/>
        <v>2</v>
      </c>
    </row>
    <row r="41" spans="1:9" ht="16" x14ac:dyDescent="0.2">
      <c r="A41" s="32" t="s">
        <v>33</v>
      </c>
      <c r="B41" s="30"/>
      <c r="C41" s="23"/>
      <c r="D41" s="23" t="s">
        <v>21</v>
      </c>
      <c r="E41" s="23"/>
      <c r="F41" s="23"/>
      <c r="G41" s="23"/>
      <c r="H41" s="31"/>
      <c r="I41" s="9">
        <f t="shared" si="3"/>
        <v>1</v>
      </c>
    </row>
    <row r="42" spans="1:9" ht="16" x14ac:dyDescent="0.2">
      <c r="A42" s="32" t="s">
        <v>34</v>
      </c>
      <c r="B42" s="30" t="s">
        <v>21</v>
      </c>
      <c r="C42" s="23"/>
      <c r="D42" s="23" t="s">
        <v>21</v>
      </c>
      <c r="E42" s="23"/>
      <c r="F42" s="23"/>
      <c r="G42" s="23" t="s">
        <v>21</v>
      </c>
      <c r="H42" s="31"/>
      <c r="I42" s="9">
        <f t="shared" si="3"/>
        <v>3</v>
      </c>
    </row>
    <row r="43" spans="1:9" ht="16" x14ac:dyDescent="0.2">
      <c r="A43" s="32" t="s">
        <v>35</v>
      </c>
      <c r="B43" s="30"/>
      <c r="C43" s="23"/>
      <c r="D43" s="23" t="s">
        <v>21</v>
      </c>
      <c r="E43" s="23"/>
      <c r="F43" s="23"/>
      <c r="G43" s="23"/>
      <c r="H43" s="7"/>
      <c r="I43" s="9">
        <f t="shared" si="3"/>
        <v>1</v>
      </c>
    </row>
    <row r="44" spans="1:9" ht="16" x14ac:dyDescent="0.2">
      <c r="A44" s="32" t="s">
        <v>36</v>
      </c>
      <c r="B44" s="30"/>
      <c r="C44" s="23"/>
      <c r="D44" s="23" t="s">
        <v>21</v>
      </c>
      <c r="E44" s="23"/>
      <c r="F44" s="23"/>
      <c r="G44" s="23"/>
      <c r="H44" s="7"/>
      <c r="I44" s="9">
        <f t="shared" si="3"/>
        <v>1</v>
      </c>
    </row>
    <row r="45" spans="1:9" ht="17" thickBot="1" x14ac:dyDescent="0.25">
      <c r="A45" s="33" t="s">
        <v>37</v>
      </c>
      <c r="B45" s="30"/>
      <c r="C45" s="23"/>
      <c r="D45" s="23" t="s">
        <v>21</v>
      </c>
      <c r="E45" s="23" t="s">
        <v>21</v>
      </c>
      <c r="F45" s="23"/>
      <c r="G45" s="23"/>
      <c r="H45" s="7" t="s">
        <v>21</v>
      </c>
      <c r="I45" s="9">
        <f t="shared" si="3"/>
        <v>3</v>
      </c>
    </row>
    <row r="46" spans="1:9" x14ac:dyDescent="0.2">
      <c r="B46" s="9">
        <f t="shared" ref="B46:H46" si="4">COUNTIF(B33:B45,"X")</f>
        <v>1</v>
      </c>
      <c r="C46" s="9">
        <f t="shared" si="4"/>
        <v>1</v>
      </c>
      <c r="D46" s="9">
        <f t="shared" si="4"/>
        <v>13</v>
      </c>
      <c r="E46" s="9">
        <f t="shared" si="4"/>
        <v>2</v>
      </c>
      <c r="F46" s="9">
        <f t="shared" si="4"/>
        <v>2</v>
      </c>
      <c r="G46" s="9">
        <f t="shared" si="4"/>
        <v>1</v>
      </c>
      <c r="H46" s="9">
        <f t="shared" si="4"/>
        <v>1</v>
      </c>
    </row>
    <row r="49" spans="1:1" ht="16" x14ac:dyDescent="0.2">
      <c r="A49" s="38" t="s">
        <v>93</v>
      </c>
    </row>
    <row r="50" spans="1:1" ht="16" x14ac:dyDescent="0.2">
      <c r="A50" s="37" t="s">
        <v>96</v>
      </c>
    </row>
    <row r="51" spans="1:1" ht="16" x14ac:dyDescent="0.2">
      <c r="A51" s="37" t="s">
        <v>97</v>
      </c>
    </row>
    <row r="52" spans="1:1" ht="16" x14ac:dyDescent="0.2">
      <c r="A52" s="37" t="s">
        <v>98</v>
      </c>
    </row>
    <row r="53" spans="1:1" ht="16" x14ac:dyDescent="0.2">
      <c r="A53" s="37" t="s">
        <v>99</v>
      </c>
    </row>
    <row r="54" spans="1:1" ht="16" x14ac:dyDescent="0.2">
      <c r="A54" s="37" t="s">
        <v>92</v>
      </c>
    </row>
  </sheetData>
  <autoFilter ref="A2:I19" xr:uid="{00000000-0009-0000-0000-000000000000}"/>
  <mergeCells count="3">
    <mergeCell ref="B1:H1"/>
    <mergeCell ref="B22:H22"/>
    <mergeCell ref="B31:H31"/>
  </mergeCells>
  <pageMargins left="0.70866141732283472" right="0.70866141732283472" top="0.74803149606299213" bottom="0.74803149606299213" header="0.31496062992125984" footer="0.31496062992125984"/>
  <pageSetup scale="5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395"/>
  <sheetViews>
    <sheetView showGridLines="0" tabSelected="1" zoomScale="88" zoomScaleNormal="120" zoomScaleSheetLayoutView="80" zoomScalePageLayoutView="70" workbookViewId="0">
      <selection activeCell="I277" sqref="I277"/>
    </sheetView>
  </sheetViews>
  <sheetFormatPr baseColWidth="10" defaultColWidth="10.83203125" defaultRowHeight="17" x14ac:dyDescent="0.2"/>
  <cols>
    <col min="1" max="1" width="4.33203125" style="39" customWidth="1"/>
    <col min="2" max="2" width="27.83203125" style="40" customWidth="1"/>
    <col min="3" max="3" width="42.1640625" style="41" customWidth="1"/>
    <col min="4" max="4" width="33.5" style="41" customWidth="1"/>
    <col min="5" max="5" width="19" style="42" customWidth="1"/>
    <col min="6" max="6" width="12.1640625" style="42" customWidth="1"/>
    <col min="7" max="7" width="14.5" style="42" customWidth="1"/>
    <col min="8" max="8" width="12" style="42" customWidth="1"/>
    <col min="9" max="9" width="17" style="42" customWidth="1"/>
    <col min="10" max="10" width="37.83203125" style="42" customWidth="1"/>
    <col min="11" max="11" width="60.5" style="43" customWidth="1"/>
    <col min="12" max="16384" width="10.83203125" style="39"/>
  </cols>
  <sheetData>
    <row r="1" spans="1:11" s="40" customFormat="1" ht="18" thickBot="1" x14ac:dyDescent="0.25">
      <c r="A1" s="39"/>
      <c r="C1" s="41"/>
      <c r="D1" s="41"/>
      <c r="E1" s="42"/>
      <c r="F1" s="42"/>
      <c r="G1" s="42"/>
      <c r="H1" s="42"/>
      <c r="I1" s="42"/>
      <c r="J1" s="42"/>
      <c r="K1" s="43"/>
    </row>
    <row r="2" spans="1:11" s="40" customFormat="1" ht="16.5" customHeight="1" x14ac:dyDescent="0.2">
      <c r="A2" s="39"/>
      <c r="B2" s="286"/>
      <c r="C2" s="297"/>
      <c r="D2" s="298"/>
      <c r="E2" s="298"/>
      <c r="F2" s="44"/>
      <c r="G2" s="289" t="s">
        <v>0</v>
      </c>
      <c r="H2" s="292" t="s">
        <v>154</v>
      </c>
      <c r="I2" s="292"/>
      <c r="J2" s="292"/>
      <c r="K2" s="293"/>
    </row>
    <row r="3" spans="1:11" s="40" customFormat="1" ht="12.75" customHeight="1" x14ac:dyDescent="0.2">
      <c r="A3" s="39"/>
      <c r="B3" s="287"/>
      <c r="C3" s="299"/>
      <c r="D3" s="300"/>
      <c r="E3" s="300"/>
      <c r="F3" s="45"/>
      <c r="G3" s="290"/>
      <c r="H3" s="283"/>
      <c r="I3" s="283"/>
      <c r="J3" s="283"/>
      <c r="K3" s="294"/>
    </row>
    <row r="4" spans="1:11" s="40" customFormat="1" ht="12.75" customHeight="1" x14ac:dyDescent="0.2">
      <c r="A4" s="39"/>
      <c r="B4" s="287"/>
      <c r="C4" s="299"/>
      <c r="D4" s="300"/>
      <c r="E4" s="300"/>
      <c r="F4" s="45"/>
      <c r="G4" s="290"/>
      <c r="H4" s="283"/>
      <c r="I4" s="283"/>
      <c r="J4" s="283"/>
      <c r="K4" s="294"/>
    </row>
    <row r="5" spans="1:11" s="40" customFormat="1" ht="12.75" customHeight="1" x14ac:dyDescent="0.2">
      <c r="A5" s="39"/>
      <c r="B5" s="287"/>
      <c r="C5" s="273" t="s">
        <v>595</v>
      </c>
      <c r="D5" s="274"/>
      <c r="E5" s="274"/>
      <c r="F5" s="274"/>
      <c r="G5" s="290" t="s">
        <v>1</v>
      </c>
      <c r="H5" s="303">
        <v>1</v>
      </c>
      <c r="I5" s="303"/>
      <c r="J5" s="303"/>
      <c r="K5" s="301"/>
    </row>
    <row r="6" spans="1:11" s="40" customFormat="1" ht="12.75" customHeight="1" x14ac:dyDescent="0.2">
      <c r="A6" s="39"/>
      <c r="B6" s="287"/>
      <c r="C6" s="273" t="s">
        <v>596</v>
      </c>
      <c r="D6" s="274"/>
      <c r="E6" s="274"/>
      <c r="F6" s="274"/>
      <c r="G6" s="290"/>
      <c r="H6" s="303"/>
      <c r="I6" s="303"/>
      <c r="J6" s="303"/>
      <c r="K6" s="301"/>
    </row>
    <row r="7" spans="1:11" s="40" customFormat="1" ht="12.75" customHeight="1" x14ac:dyDescent="0.2">
      <c r="A7" s="39"/>
      <c r="B7" s="287"/>
      <c r="C7" s="273" t="s">
        <v>155</v>
      </c>
      <c r="D7" s="274"/>
      <c r="E7" s="274"/>
      <c r="F7" s="274"/>
      <c r="G7" s="290" t="s">
        <v>145</v>
      </c>
      <c r="H7" s="267">
        <v>1</v>
      </c>
      <c r="I7" s="268"/>
      <c r="J7" s="295" t="s">
        <v>146</v>
      </c>
      <c r="K7" s="301">
        <v>1</v>
      </c>
    </row>
    <row r="8" spans="1:11" s="40" customFormat="1" ht="18" thickBot="1" x14ac:dyDescent="0.25">
      <c r="A8" s="39"/>
      <c r="B8" s="288"/>
      <c r="C8" s="271"/>
      <c r="D8" s="272"/>
      <c r="E8" s="272"/>
      <c r="F8" s="46"/>
      <c r="G8" s="291"/>
      <c r="H8" s="269"/>
      <c r="I8" s="270"/>
      <c r="J8" s="296"/>
      <c r="K8" s="302"/>
    </row>
    <row r="9" spans="1:11" s="40" customFormat="1" ht="18" thickBot="1" x14ac:dyDescent="0.25">
      <c r="A9" s="39"/>
      <c r="B9" s="39"/>
      <c r="C9" s="47"/>
      <c r="D9" s="47"/>
      <c r="E9" s="45"/>
      <c r="F9" s="45"/>
      <c r="G9" s="48"/>
      <c r="H9" s="49"/>
      <c r="I9" s="48"/>
      <c r="J9" s="45"/>
      <c r="K9" s="50"/>
    </row>
    <row r="10" spans="1:11" s="40" customFormat="1" ht="18" thickBot="1" x14ac:dyDescent="0.25">
      <c r="A10" s="39"/>
      <c r="B10" s="275" t="s">
        <v>2</v>
      </c>
      <c r="C10" s="276"/>
      <c r="D10" s="305" t="s">
        <v>3</v>
      </c>
      <c r="E10" s="306"/>
      <c r="F10" s="306"/>
      <c r="G10" s="306"/>
      <c r="H10" s="306"/>
      <c r="I10" s="306"/>
      <c r="J10" s="306"/>
      <c r="K10" s="307"/>
    </row>
    <row r="11" spans="1:11" s="40" customFormat="1" ht="60.75" customHeight="1" thickBot="1" x14ac:dyDescent="0.25">
      <c r="A11" s="39"/>
      <c r="B11" s="275" t="s">
        <v>4</v>
      </c>
      <c r="C11" s="276"/>
      <c r="D11" s="311" t="s">
        <v>597</v>
      </c>
      <c r="E11" s="312"/>
      <c r="F11" s="312"/>
      <c r="G11" s="312"/>
      <c r="H11" s="312"/>
      <c r="I11" s="312"/>
      <c r="J11" s="312"/>
      <c r="K11" s="313"/>
    </row>
    <row r="12" spans="1:11" s="40" customFormat="1" ht="18.75" customHeight="1" thickBot="1" x14ac:dyDescent="0.25">
      <c r="A12" s="39"/>
      <c r="B12" s="275" t="s">
        <v>5</v>
      </c>
      <c r="C12" s="276"/>
      <c r="D12" s="275" t="s">
        <v>125</v>
      </c>
      <c r="E12" s="304"/>
      <c r="F12" s="304"/>
      <c r="G12" s="304"/>
      <c r="H12" s="304"/>
      <c r="I12" s="304"/>
      <c r="J12" s="304"/>
      <c r="K12" s="276"/>
    </row>
    <row r="13" spans="1:11" ht="22.5" customHeight="1" thickBot="1" x14ac:dyDescent="0.25">
      <c r="B13" s="275" t="s">
        <v>6</v>
      </c>
      <c r="C13" s="276"/>
      <c r="D13" s="275">
        <v>2020</v>
      </c>
      <c r="E13" s="304"/>
      <c r="F13" s="304"/>
      <c r="G13" s="304"/>
      <c r="H13" s="304"/>
      <c r="I13" s="304"/>
      <c r="J13" s="304"/>
      <c r="K13" s="276"/>
    </row>
    <row r="14" spans="1:11" x14ac:dyDescent="0.2">
      <c r="B14" s="51"/>
      <c r="C14" s="51"/>
      <c r="D14" s="47"/>
      <c r="E14" s="45"/>
      <c r="F14" s="45"/>
      <c r="G14" s="47"/>
      <c r="H14" s="47"/>
      <c r="I14" s="45"/>
      <c r="J14" s="45"/>
      <c r="K14" s="50"/>
    </row>
    <row r="15" spans="1:11" ht="18" x14ac:dyDescent="0.2">
      <c r="B15" s="47" t="s">
        <v>598</v>
      </c>
      <c r="C15" s="264" t="s">
        <v>102</v>
      </c>
      <c r="D15" s="264"/>
      <c r="E15" s="264"/>
      <c r="F15" s="264"/>
      <c r="G15" s="264"/>
      <c r="H15" s="264"/>
      <c r="I15" s="264"/>
      <c r="J15" s="264"/>
      <c r="K15" s="264"/>
    </row>
    <row r="16" spans="1:11" ht="18" x14ac:dyDescent="0.2">
      <c r="B16" s="47" t="s">
        <v>90</v>
      </c>
      <c r="C16" s="264" t="s">
        <v>183</v>
      </c>
      <c r="D16" s="264"/>
      <c r="E16" s="264"/>
      <c r="F16" s="264"/>
      <c r="G16" s="264"/>
      <c r="H16" s="264"/>
      <c r="I16" s="264"/>
      <c r="J16" s="264"/>
      <c r="K16" s="264"/>
    </row>
    <row r="17" spans="2:11" s="52" customFormat="1" ht="21" customHeight="1" x14ac:dyDescent="0.2">
      <c r="B17" s="47" t="s">
        <v>137</v>
      </c>
      <c r="C17" s="264" t="s">
        <v>185</v>
      </c>
      <c r="D17" s="264"/>
      <c r="E17" s="264"/>
      <c r="F17" s="264"/>
      <c r="G17" s="264"/>
      <c r="H17" s="264"/>
      <c r="I17" s="264"/>
      <c r="J17" s="264"/>
      <c r="K17" s="264"/>
    </row>
    <row r="18" spans="2:11" s="52" customFormat="1" ht="18" x14ac:dyDescent="0.2">
      <c r="B18" s="47" t="s">
        <v>11</v>
      </c>
      <c r="C18" s="264" t="s">
        <v>23</v>
      </c>
      <c r="D18" s="264"/>
      <c r="E18" s="264"/>
      <c r="F18" s="264"/>
      <c r="G18" s="264"/>
      <c r="H18" s="264"/>
      <c r="I18" s="264"/>
      <c r="J18" s="264"/>
      <c r="K18" s="264"/>
    </row>
    <row r="19" spans="2:11" s="52" customFormat="1" ht="18.75" customHeight="1" x14ac:dyDescent="0.2">
      <c r="B19" s="47" t="s">
        <v>10</v>
      </c>
      <c r="C19" s="264" t="s">
        <v>34</v>
      </c>
      <c r="D19" s="264"/>
      <c r="E19" s="264"/>
      <c r="F19" s="264"/>
      <c r="G19" s="264"/>
      <c r="H19" s="264"/>
      <c r="I19" s="264"/>
      <c r="J19" s="264"/>
      <c r="K19" s="264"/>
    </row>
    <row r="20" spans="2:11" s="52" customFormat="1" ht="18" x14ac:dyDescent="0.2">
      <c r="B20" s="47" t="s">
        <v>91</v>
      </c>
      <c r="C20" s="264" t="s">
        <v>184</v>
      </c>
      <c r="D20" s="264"/>
      <c r="E20" s="264"/>
      <c r="F20" s="264"/>
      <c r="G20" s="264"/>
      <c r="H20" s="264"/>
      <c r="I20" s="264"/>
      <c r="J20" s="264"/>
      <c r="K20" s="264"/>
    </row>
    <row r="21" spans="2:11" s="52" customFormat="1" ht="18" thickBot="1" x14ac:dyDescent="0.25">
      <c r="B21" s="55"/>
      <c r="C21" s="55"/>
      <c r="D21" s="55"/>
      <c r="E21" s="56"/>
      <c r="F21" s="56"/>
      <c r="G21" s="56"/>
      <c r="H21" s="56"/>
      <c r="I21" s="56"/>
      <c r="J21" s="56"/>
      <c r="K21" s="57"/>
    </row>
    <row r="22" spans="2:11" s="152" customFormat="1" ht="16.5" customHeight="1" x14ac:dyDescent="0.2">
      <c r="B22" s="244" t="s">
        <v>9</v>
      </c>
      <c r="C22" s="237" t="s">
        <v>84</v>
      </c>
      <c r="D22" s="237" t="s">
        <v>85</v>
      </c>
      <c r="E22" s="237" t="s">
        <v>86</v>
      </c>
      <c r="F22" s="237" t="s">
        <v>151</v>
      </c>
      <c r="G22" s="237" t="s">
        <v>152</v>
      </c>
      <c r="H22" s="237"/>
      <c r="I22" s="237"/>
      <c r="J22" s="237" t="s">
        <v>7</v>
      </c>
      <c r="K22" s="247" t="s">
        <v>8</v>
      </c>
    </row>
    <row r="23" spans="2:11" s="152" customFormat="1" ht="16.5" customHeight="1" x14ac:dyDescent="0.2">
      <c r="B23" s="245"/>
      <c r="C23" s="238"/>
      <c r="D23" s="238"/>
      <c r="E23" s="238"/>
      <c r="F23" s="238"/>
      <c r="G23" s="238" t="s">
        <v>484</v>
      </c>
      <c r="H23" s="238"/>
      <c r="I23" s="238"/>
      <c r="J23" s="238"/>
      <c r="K23" s="248"/>
    </row>
    <row r="24" spans="2:11" s="152" customFormat="1" ht="37" thickBot="1" x14ac:dyDescent="0.25">
      <c r="B24" s="246"/>
      <c r="C24" s="239"/>
      <c r="D24" s="239"/>
      <c r="E24" s="239"/>
      <c r="F24" s="239"/>
      <c r="G24" s="153" t="s">
        <v>142</v>
      </c>
      <c r="H24" s="153" t="s">
        <v>143</v>
      </c>
      <c r="I24" s="153" t="s">
        <v>144</v>
      </c>
      <c r="J24" s="239"/>
      <c r="K24" s="249"/>
    </row>
    <row r="25" spans="2:11" s="58" customFormat="1" ht="74.25" customHeight="1" x14ac:dyDescent="0.2">
      <c r="B25" s="253" t="s">
        <v>14</v>
      </c>
      <c r="C25" s="103" t="s">
        <v>186</v>
      </c>
      <c r="D25" s="103" t="s">
        <v>481</v>
      </c>
      <c r="E25" s="103" t="s">
        <v>128</v>
      </c>
      <c r="F25" s="93">
        <v>1</v>
      </c>
      <c r="G25" s="93">
        <v>0.4</v>
      </c>
      <c r="H25" s="160">
        <v>40</v>
      </c>
      <c r="I25" s="93">
        <v>1</v>
      </c>
      <c r="J25" s="103" t="s">
        <v>72</v>
      </c>
      <c r="K25" s="161" t="s">
        <v>543</v>
      </c>
    </row>
    <row r="26" spans="2:11" s="58" customFormat="1" ht="60" customHeight="1" x14ac:dyDescent="0.2">
      <c r="B26" s="254"/>
      <c r="C26" s="61" t="s">
        <v>187</v>
      </c>
      <c r="D26" s="61" t="s">
        <v>188</v>
      </c>
      <c r="E26" s="61" t="s">
        <v>128</v>
      </c>
      <c r="F26" s="62">
        <v>1</v>
      </c>
      <c r="G26" s="62">
        <v>0.5</v>
      </c>
      <c r="H26" s="62">
        <v>0.5</v>
      </c>
      <c r="I26" s="62">
        <f t="shared" ref="I25:I31" si="0">+H26/G26</f>
        <v>1</v>
      </c>
      <c r="J26" s="61" t="s">
        <v>72</v>
      </c>
      <c r="K26" s="155" t="s">
        <v>544</v>
      </c>
    </row>
    <row r="27" spans="2:11" s="58" customFormat="1" ht="59.25" customHeight="1" x14ac:dyDescent="0.2">
      <c r="B27" s="254"/>
      <c r="C27" s="61" t="s">
        <v>189</v>
      </c>
      <c r="D27" s="61" t="s">
        <v>190</v>
      </c>
      <c r="E27" s="61" t="s">
        <v>128</v>
      </c>
      <c r="F27" s="62">
        <v>1</v>
      </c>
      <c r="G27" s="62">
        <v>0.5</v>
      </c>
      <c r="H27" s="62">
        <v>0.5</v>
      </c>
      <c r="I27" s="62">
        <f t="shared" si="0"/>
        <v>1</v>
      </c>
      <c r="J27" s="61" t="s">
        <v>72</v>
      </c>
      <c r="K27" s="155" t="s">
        <v>545</v>
      </c>
    </row>
    <row r="28" spans="2:11" s="58" customFormat="1" ht="69" customHeight="1" x14ac:dyDescent="0.2">
      <c r="B28" s="254"/>
      <c r="C28" s="61" t="s">
        <v>156</v>
      </c>
      <c r="D28" s="61" t="s">
        <v>482</v>
      </c>
      <c r="E28" s="61" t="s">
        <v>130</v>
      </c>
      <c r="F28" s="63">
        <v>1</v>
      </c>
      <c r="G28" s="62">
        <v>0.3</v>
      </c>
      <c r="H28" s="62">
        <v>0.3</v>
      </c>
      <c r="I28" s="62">
        <f t="shared" si="0"/>
        <v>1</v>
      </c>
      <c r="J28" s="61" t="s">
        <v>72</v>
      </c>
      <c r="K28" s="155" t="s">
        <v>479</v>
      </c>
    </row>
    <row r="29" spans="2:11" s="58" customFormat="1" ht="58.5" customHeight="1" x14ac:dyDescent="0.2">
      <c r="B29" s="254"/>
      <c r="C29" s="61" t="s">
        <v>191</v>
      </c>
      <c r="D29" s="61" t="s">
        <v>192</v>
      </c>
      <c r="E29" s="61" t="s">
        <v>128</v>
      </c>
      <c r="F29" s="63">
        <v>1</v>
      </c>
      <c r="G29" s="62">
        <v>0</v>
      </c>
      <c r="H29" s="120">
        <v>0</v>
      </c>
      <c r="I29" s="62">
        <v>0</v>
      </c>
      <c r="J29" s="61" t="s">
        <v>234</v>
      </c>
      <c r="K29" s="155" t="s">
        <v>472</v>
      </c>
    </row>
    <row r="30" spans="2:11" s="58" customFormat="1" ht="60.75" customHeight="1" thickBot="1" x14ac:dyDescent="0.25">
      <c r="B30" s="255"/>
      <c r="C30" s="76" t="s">
        <v>193</v>
      </c>
      <c r="D30" s="76" t="s">
        <v>483</v>
      </c>
      <c r="E30" s="86">
        <v>1</v>
      </c>
      <c r="F30" s="77">
        <v>1</v>
      </c>
      <c r="G30" s="77">
        <v>0</v>
      </c>
      <c r="H30" s="77">
        <v>0</v>
      </c>
      <c r="I30" s="77">
        <v>0</v>
      </c>
      <c r="J30" s="76" t="s">
        <v>234</v>
      </c>
      <c r="K30" s="162" t="s">
        <v>472</v>
      </c>
    </row>
    <row r="31" spans="2:11" s="58" customFormat="1" ht="66.75" customHeight="1" thickBot="1" x14ac:dyDescent="0.25">
      <c r="B31" s="102" t="s">
        <v>41</v>
      </c>
      <c r="C31" s="157" t="s">
        <v>157</v>
      </c>
      <c r="D31" s="157" t="s">
        <v>158</v>
      </c>
      <c r="E31" s="157" t="s">
        <v>128</v>
      </c>
      <c r="F31" s="158">
        <v>1</v>
      </c>
      <c r="G31" s="80">
        <v>0.5</v>
      </c>
      <c r="H31" s="158">
        <v>0.5</v>
      </c>
      <c r="I31" s="158">
        <f t="shared" si="0"/>
        <v>1</v>
      </c>
      <c r="J31" s="157" t="s">
        <v>72</v>
      </c>
      <c r="K31" s="159" t="s">
        <v>546</v>
      </c>
    </row>
    <row r="32" spans="2:11" s="58" customFormat="1" x14ac:dyDescent="0.2">
      <c r="B32" s="68"/>
      <c r="C32" s="69"/>
      <c r="D32" s="70"/>
      <c r="E32" s="71"/>
      <c r="F32" s="71"/>
      <c r="G32" s="72"/>
      <c r="H32" s="72"/>
      <c r="I32" s="72"/>
      <c r="J32" s="71"/>
      <c r="K32" s="73"/>
    </row>
    <row r="33" spans="1:11" ht="15.75" customHeight="1" x14ac:dyDescent="0.2">
      <c r="B33" s="39" t="s">
        <v>106</v>
      </c>
      <c r="C33" s="242" t="s">
        <v>102</v>
      </c>
      <c r="D33" s="242"/>
      <c r="E33" s="242"/>
      <c r="F33" s="242"/>
      <c r="G33" s="242"/>
      <c r="H33" s="242"/>
      <c r="I33" s="242"/>
      <c r="J33" s="242"/>
      <c r="K33" s="242"/>
    </row>
    <row r="34" spans="1:11" ht="23.25" customHeight="1" x14ac:dyDescent="0.2">
      <c r="B34" s="47" t="s">
        <v>90</v>
      </c>
      <c r="C34" s="266" t="s">
        <v>203</v>
      </c>
      <c r="D34" s="266"/>
      <c r="E34" s="266"/>
      <c r="F34" s="266"/>
      <c r="G34" s="266"/>
      <c r="H34" s="266"/>
      <c r="I34" s="266"/>
      <c r="J34" s="266"/>
      <c r="K34" s="266"/>
    </row>
    <row r="35" spans="1:11" s="127" customFormat="1" ht="22.5" customHeight="1" x14ac:dyDescent="0.2">
      <c r="A35" s="163"/>
      <c r="B35" s="181" t="s">
        <v>138</v>
      </c>
      <c r="C35" s="315" t="s">
        <v>15</v>
      </c>
      <c r="D35" s="315"/>
      <c r="E35" s="315"/>
      <c r="F35" s="315"/>
      <c r="G35" s="315"/>
      <c r="H35" s="315"/>
      <c r="I35" s="315"/>
      <c r="J35" s="315"/>
      <c r="K35" s="315"/>
    </row>
    <row r="36" spans="1:11" ht="18" x14ac:dyDescent="0.2">
      <c r="A36" s="52"/>
      <c r="B36" s="74" t="s">
        <v>11</v>
      </c>
      <c r="C36" s="242" t="s">
        <v>24</v>
      </c>
      <c r="D36" s="242"/>
      <c r="E36" s="242"/>
      <c r="F36" s="242"/>
      <c r="G36" s="242"/>
      <c r="H36" s="242"/>
      <c r="I36" s="242"/>
      <c r="J36" s="242"/>
      <c r="K36" s="242"/>
    </row>
    <row r="37" spans="1:11" ht="18" x14ac:dyDescent="0.2">
      <c r="A37" s="52"/>
      <c r="B37" s="74" t="s">
        <v>10</v>
      </c>
      <c r="C37" s="242" t="s">
        <v>599</v>
      </c>
      <c r="D37" s="242"/>
      <c r="E37" s="242"/>
      <c r="F37" s="242"/>
      <c r="G37" s="242"/>
      <c r="H37" s="242"/>
      <c r="I37" s="242"/>
      <c r="J37" s="242"/>
      <c r="K37" s="242"/>
    </row>
    <row r="38" spans="1:11" ht="39" customHeight="1" x14ac:dyDescent="0.2">
      <c r="A38" s="52"/>
      <c r="B38" s="74" t="s">
        <v>91</v>
      </c>
      <c r="C38" s="314" t="s">
        <v>204</v>
      </c>
      <c r="D38" s="314"/>
      <c r="E38" s="314"/>
      <c r="F38" s="314"/>
      <c r="G38" s="314"/>
      <c r="H38" s="314"/>
      <c r="I38" s="314"/>
      <c r="J38" s="314"/>
      <c r="K38" s="314"/>
    </row>
    <row r="39" spans="1:11" ht="18" thickBot="1" x14ac:dyDescent="0.25">
      <c r="A39" s="52"/>
      <c r="B39" s="55"/>
      <c r="C39" s="55"/>
      <c r="D39" s="55"/>
      <c r="E39" s="56"/>
      <c r="F39" s="56"/>
      <c r="G39" s="56"/>
      <c r="H39" s="56"/>
      <c r="I39" s="56"/>
      <c r="J39" s="56"/>
      <c r="K39" s="57"/>
    </row>
    <row r="40" spans="1:11" ht="16.5" customHeight="1" x14ac:dyDescent="0.2">
      <c r="A40" s="58"/>
      <c r="B40" s="244" t="s">
        <v>9</v>
      </c>
      <c r="C40" s="237" t="s">
        <v>84</v>
      </c>
      <c r="D40" s="237" t="s">
        <v>85</v>
      </c>
      <c r="E40" s="237" t="s">
        <v>86</v>
      </c>
      <c r="F40" s="237" t="s">
        <v>151</v>
      </c>
      <c r="G40" s="237" t="s">
        <v>152</v>
      </c>
      <c r="H40" s="237"/>
      <c r="I40" s="237"/>
      <c r="J40" s="237" t="s">
        <v>7</v>
      </c>
      <c r="K40" s="247" t="s">
        <v>8</v>
      </c>
    </row>
    <row r="41" spans="1:11" ht="16.5" customHeight="1" x14ac:dyDescent="0.2">
      <c r="A41" s="58"/>
      <c r="B41" s="245"/>
      <c r="C41" s="238"/>
      <c r="D41" s="238"/>
      <c r="E41" s="238"/>
      <c r="F41" s="238"/>
      <c r="G41" s="238" t="s">
        <v>484</v>
      </c>
      <c r="H41" s="238"/>
      <c r="I41" s="238"/>
      <c r="J41" s="238"/>
      <c r="K41" s="248"/>
    </row>
    <row r="42" spans="1:11" ht="37" thickBot="1" x14ac:dyDescent="0.25">
      <c r="A42" s="58"/>
      <c r="B42" s="246"/>
      <c r="C42" s="239"/>
      <c r="D42" s="239"/>
      <c r="E42" s="239"/>
      <c r="F42" s="239"/>
      <c r="G42" s="153" t="s">
        <v>142</v>
      </c>
      <c r="H42" s="153" t="s">
        <v>143</v>
      </c>
      <c r="I42" s="153" t="s">
        <v>144</v>
      </c>
      <c r="J42" s="239"/>
      <c r="K42" s="249"/>
    </row>
    <row r="43" spans="1:11" ht="122.25" customHeight="1" thickBot="1" x14ac:dyDescent="0.25">
      <c r="A43" s="58"/>
      <c r="B43" s="164" t="s">
        <v>194</v>
      </c>
      <c r="C43" s="166" t="s">
        <v>195</v>
      </c>
      <c r="D43" s="167" t="s">
        <v>196</v>
      </c>
      <c r="E43" s="167" t="s">
        <v>128</v>
      </c>
      <c r="F43" s="168">
        <v>150</v>
      </c>
      <c r="G43" s="169">
        <v>150</v>
      </c>
      <c r="H43" s="170">
        <v>150</v>
      </c>
      <c r="I43" s="126">
        <f t="shared" ref="I43:I46" si="1">+H43/G43</f>
        <v>1</v>
      </c>
      <c r="J43" s="167" t="s">
        <v>87</v>
      </c>
      <c r="K43" s="171" t="s">
        <v>547</v>
      </c>
    </row>
    <row r="44" spans="1:11" ht="98.25" customHeight="1" x14ac:dyDescent="0.2">
      <c r="A44" s="58"/>
      <c r="B44" s="253" t="s">
        <v>471</v>
      </c>
      <c r="C44" s="103" t="s">
        <v>197</v>
      </c>
      <c r="D44" s="103" t="s">
        <v>198</v>
      </c>
      <c r="E44" s="103" t="s">
        <v>128</v>
      </c>
      <c r="F44" s="172">
        <v>1</v>
      </c>
      <c r="G44" s="93">
        <v>0.5</v>
      </c>
      <c r="H44" s="93">
        <v>0.5</v>
      </c>
      <c r="I44" s="93">
        <f t="shared" si="1"/>
        <v>1</v>
      </c>
      <c r="J44" s="103" t="s">
        <v>77</v>
      </c>
      <c r="K44" s="173" t="s">
        <v>548</v>
      </c>
    </row>
    <row r="45" spans="1:11" ht="282" customHeight="1" x14ac:dyDescent="0.2">
      <c r="A45" s="58"/>
      <c r="B45" s="254"/>
      <c r="C45" s="61" t="s">
        <v>199</v>
      </c>
      <c r="D45" s="61" t="s">
        <v>200</v>
      </c>
      <c r="E45" s="61" t="s">
        <v>128</v>
      </c>
      <c r="F45" s="62">
        <v>1</v>
      </c>
      <c r="G45" s="120">
        <v>1</v>
      </c>
      <c r="H45" s="120">
        <v>1</v>
      </c>
      <c r="I45" s="62">
        <f t="shared" si="1"/>
        <v>1</v>
      </c>
      <c r="J45" s="61" t="s">
        <v>235</v>
      </c>
      <c r="K45" s="174" t="s">
        <v>549</v>
      </c>
    </row>
    <row r="46" spans="1:11" ht="112.5" customHeight="1" thickBot="1" x14ac:dyDescent="0.25">
      <c r="A46" s="58"/>
      <c r="B46" s="255"/>
      <c r="C46" s="76" t="s">
        <v>201</v>
      </c>
      <c r="D46" s="76" t="s">
        <v>202</v>
      </c>
      <c r="E46" s="76" t="s">
        <v>128</v>
      </c>
      <c r="F46" s="77">
        <v>1</v>
      </c>
      <c r="G46" s="77">
        <v>0.5</v>
      </c>
      <c r="H46" s="77">
        <v>0.5</v>
      </c>
      <c r="I46" s="77">
        <f t="shared" si="1"/>
        <v>1</v>
      </c>
      <c r="J46" s="76" t="s">
        <v>231</v>
      </c>
      <c r="K46" s="150" t="s">
        <v>550</v>
      </c>
    </row>
    <row r="47" spans="1:11" ht="37" thickBot="1" x14ac:dyDescent="0.25">
      <c r="A47" s="58"/>
      <c r="B47" s="66" t="s">
        <v>43</v>
      </c>
      <c r="C47" s="78" t="s">
        <v>205</v>
      </c>
      <c r="D47" s="78" t="s">
        <v>206</v>
      </c>
      <c r="E47" s="79" t="s">
        <v>128</v>
      </c>
      <c r="F47" s="67">
        <v>1</v>
      </c>
      <c r="G47" s="67">
        <v>0.33</v>
      </c>
      <c r="H47" s="67">
        <v>0.33</v>
      </c>
      <c r="I47" s="67">
        <f>+H47/G47</f>
        <v>1</v>
      </c>
      <c r="J47" s="79" t="s">
        <v>231</v>
      </c>
      <c r="K47" s="165" t="s">
        <v>600</v>
      </c>
    </row>
    <row r="48" spans="1:11" x14ac:dyDescent="0.2">
      <c r="C48" s="81"/>
      <c r="D48" s="81"/>
      <c r="E48" s="44"/>
      <c r="F48" s="44"/>
      <c r="G48" s="44"/>
      <c r="I48" s="44"/>
      <c r="J48" s="44"/>
      <c r="K48" s="82"/>
    </row>
    <row r="49" spans="1:11" ht="18" x14ac:dyDescent="0.2">
      <c r="B49" s="47" t="s">
        <v>89</v>
      </c>
      <c r="C49" s="264" t="s">
        <v>102</v>
      </c>
      <c r="D49" s="264"/>
      <c r="E49" s="264"/>
      <c r="F49" s="264"/>
      <c r="G49" s="264"/>
      <c r="H49" s="264"/>
      <c r="I49" s="264"/>
      <c r="J49" s="264"/>
      <c r="K49" s="264"/>
    </row>
    <row r="50" spans="1:11" ht="18" x14ac:dyDescent="0.2">
      <c r="B50" s="47" t="s">
        <v>90</v>
      </c>
      <c r="C50" s="264" t="s">
        <v>207</v>
      </c>
      <c r="D50" s="264"/>
      <c r="E50" s="264"/>
      <c r="F50" s="264"/>
      <c r="G50" s="264"/>
      <c r="H50" s="264"/>
      <c r="I50" s="264"/>
      <c r="J50" s="264"/>
      <c r="K50" s="264"/>
    </row>
    <row r="51" spans="1:11" s="127" customFormat="1" ht="23.25" customHeight="1" x14ac:dyDescent="0.2">
      <c r="A51" s="163"/>
      <c r="B51" s="203" t="s">
        <v>139</v>
      </c>
      <c r="C51" s="280" t="s">
        <v>16</v>
      </c>
      <c r="D51" s="280"/>
      <c r="E51" s="280"/>
      <c r="F51" s="280"/>
      <c r="G51" s="280"/>
      <c r="H51" s="280"/>
      <c r="I51" s="280"/>
      <c r="J51" s="280"/>
      <c r="K51" s="280"/>
    </row>
    <row r="52" spans="1:11" ht="33" customHeight="1" x14ac:dyDescent="0.2">
      <c r="A52" s="83"/>
      <c r="B52" s="74" t="s">
        <v>11</v>
      </c>
      <c r="C52" s="264" t="s">
        <v>601</v>
      </c>
      <c r="D52" s="264"/>
      <c r="E52" s="264"/>
      <c r="F52" s="264"/>
      <c r="G52" s="264"/>
      <c r="H52" s="264"/>
      <c r="I52" s="264"/>
      <c r="J52" s="264"/>
      <c r="K52" s="264"/>
    </row>
    <row r="53" spans="1:11" ht="18" x14ac:dyDescent="0.2">
      <c r="A53" s="52"/>
      <c r="B53" s="74" t="s">
        <v>10</v>
      </c>
      <c r="C53" s="264" t="s">
        <v>602</v>
      </c>
      <c r="D53" s="264"/>
      <c r="E53" s="264"/>
      <c r="F53" s="264"/>
      <c r="G53" s="264"/>
      <c r="H53" s="264"/>
      <c r="I53" s="264"/>
      <c r="J53" s="264"/>
      <c r="K53" s="264"/>
    </row>
    <row r="54" spans="1:11" ht="33" customHeight="1" x14ac:dyDescent="0.2">
      <c r="A54" s="52"/>
      <c r="B54" s="74" t="s">
        <v>91</v>
      </c>
      <c r="C54" s="264" t="s">
        <v>208</v>
      </c>
      <c r="D54" s="264"/>
      <c r="E54" s="264"/>
      <c r="F54" s="264"/>
      <c r="G54" s="264"/>
      <c r="H54" s="264"/>
      <c r="I54" s="264"/>
      <c r="J54" s="264"/>
      <c r="K54" s="264"/>
    </row>
    <row r="55" spans="1:11" ht="18" thickBot="1" x14ac:dyDescent="0.25">
      <c r="A55" s="52"/>
      <c r="B55" s="56"/>
      <c r="C55" s="55"/>
      <c r="D55" s="55"/>
      <c r="E55" s="56"/>
      <c r="F55" s="56"/>
      <c r="G55" s="56"/>
      <c r="H55" s="56"/>
      <c r="I55" s="56"/>
      <c r="J55" s="56"/>
      <c r="K55" s="57"/>
    </row>
    <row r="56" spans="1:11" ht="16.5" customHeight="1" x14ac:dyDescent="0.2">
      <c r="A56" s="58"/>
      <c r="B56" s="244" t="s">
        <v>9</v>
      </c>
      <c r="C56" s="237" t="s">
        <v>84</v>
      </c>
      <c r="D56" s="237" t="s">
        <v>85</v>
      </c>
      <c r="E56" s="237" t="s">
        <v>86</v>
      </c>
      <c r="F56" s="237" t="s">
        <v>151</v>
      </c>
      <c r="G56" s="237" t="s">
        <v>152</v>
      </c>
      <c r="H56" s="237"/>
      <c r="I56" s="237"/>
      <c r="J56" s="237" t="s">
        <v>7</v>
      </c>
      <c r="K56" s="247" t="s">
        <v>8</v>
      </c>
    </row>
    <row r="57" spans="1:11" ht="16.5" customHeight="1" x14ac:dyDescent="0.2">
      <c r="A57" s="58"/>
      <c r="B57" s="245"/>
      <c r="C57" s="238"/>
      <c r="D57" s="238"/>
      <c r="E57" s="238"/>
      <c r="F57" s="238"/>
      <c r="G57" s="238" t="s">
        <v>484</v>
      </c>
      <c r="H57" s="238"/>
      <c r="I57" s="238"/>
      <c r="J57" s="238"/>
      <c r="K57" s="248"/>
    </row>
    <row r="58" spans="1:11" ht="37" thickBot="1" x14ac:dyDescent="0.25">
      <c r="A58" s="58"/>
      <c r="B58" s="246"/>
      <c r="C58" s="239"/>
      <c r="D58" s="239"/>
      <c r="E58" s="239"/>
      <c r="F58" s="239"/>
      <c r="G58" s="153" t="s">
        <v>142</v>
      </c>
      <c r="H58" s="153" t="s">
        <v>143</v>
      </c>
      <c r="I58" s="153" t="s">
        <v>144</v>
      </c>
      <c r="J58" s="239"/>
      <c r="K58" s="249"/>
    </row>
    <row r="59" spans="1:11" ht="54" x14ac:dyDescent="0.2">
      <c r="A59" s="58"/>
      <c r="B59" s="256" t="s">
        <v>159</v>
      </c>
      <c r="C59" s="59" t="s">
        <v>209</v>
      </c>
      <c r="D59" s="61" t="s">
        <v>210</v>
      </c>
      <c r="E59" s="61" t="s">
        <v>128</v>
      </c>
      <c r="F59" s="62">
        <v>1</v>
      </c>
      <c r="G59" s="62">
        <v>0.5</v>
      </c>
      <c r="H59" s="93">
        <v>0.5</v>
      </c>
      <c r="I59" s="93">
        <f>+H59/G59</f>
        <v>1</v>
      </c>
      <c r="J59" s="61" t="s">
        <v>108</v>
      </c>
      <c r="K59" s="175" t="s">
        <v>551</v>
      </c>
    </row>
    <row r="60" spans="1:11" ht="59" customHeight="1" x14ac:dyDescent="0.2">
      <c r="A60" s="58"/>
      <c r="B60" s="257"/>
      <c r="C60" s="59" t="s">
        <v>211</v>
      </c>
      <c r="D60" s="61" t="s">
        <v>212</v>
      </c>
      <c r="E60" s="61" t="s">
        <v>128</v>
      </c>
      <c r="F60" s="62">
        <v>1</v>
      </c>
      <c r="G60" s="62">
        <v>0.5</v>
      </c>
      <c r="H60" s="80">
        <v>0.5</v>
      </c>
      <c r="I60" s="80">
        <f>+H60/G60</f>
        <v>1</v>
      </c>
      <c r="J60" s="61" t="s">
        <v>231</v>
      </c>
      <c r="K60" s="175" t="s">
        <v>603</v>
      </c>
    </row>
    <row r="61" spans="1:11" ht="81" customHeight="1" x14ac:dyDescent="0.2">
      <c r="A61" s="58"/>
      <c r="B61" s="257"/>
      <c r="C61" s="59" t="s">
        <v>213</v>
      </c>
      <c r="D61" s="61" t="s">
        <v>214</v>
      </c>
      <c r="E61" s="61" t="s">
        <v>128</v>
      </c>
      <c r="F61" s="62">
        <v>1</v>
      </c>
      <c r="G61" s="62">
        <v>0.5</v>
      </c>
      <c r="H61" s="62">
        <v>0.5</v>
      </c>
      <c r="I61" s="80">
        <f>+H61/G61</f>
        <v>1</v>
      </c>
      <c r="J61" s="61" t="s">
        <v>108</v>
      </c>
      <c r="K61" s="175" t="s">
        <v>552</v>
      </c>
    </row>
    <row r="62" spans="1:11" ht="36" x14ac:dyDescent="0.2">
      <c r="A62" s="58"/>
      <c r="B62" s="257"/>
      <c r="C62" s="59" t="s">
        <v>215</v>
      </c>
      <c r="D62" s="61" t="s">
        <v>216</v>
      </c>
      <c r="E62" s="61" t="s">
        <v>128</v>
      </c>
      <c r="F62" s="62">
        <v>1</v>
      </c>
      <c r="G62" s="62">
        <v>0.5</v>
      </c>
      <c r="H62" s="65">
        <v>0.3</v>
      </c>
      <c r="I62" s="80">
        <f t="shared" ref="I62:I65" si="2">+H62/G62</f>
        <v>0.6</v>
      </c>
      <c r="J62" s="61" t="s">
        <v>232</v>
      </c>
      <c r="K62" s="176" t="s">
        <v>553</v>
      </c>
    </row>
    <row r="63" spans="1:11" ht="54" x14ac:dyDescent="0.2">
      <c r="A63" s="58"/>
      <c r="B63" s="257"/>
      <c r="C63" s="59" t="s">
        <v>217</v>
      </c>
      <c r="D63" s="84" t="s">
        <v>485</v>
      </c>
      <c r="E63" s="61" t="s">
        <v>128</v>
      </c>
      <c r="F63" s="63">
        <v>1</v>
      </c>
      <c r="G63" s="62">
        <v>1</v>
      </c>
      <c r="H63" s="65">
        <v>1</v>
      </c>
      <c r="I63" s="80">
        <f>+H63/G63</f>
        <v>1</v>
      </c>
      <c r="J63" s="61" t="s">
        <v>162</v>
      </c>
      <c r="K63" s="176" t="s">
        <v>604</v>
      </c>
    </row>
    <row r="64" spans="1:11" ht="85" customHeight="1" thickBot="1" x14ac:dyDescent="0.25">
      <c r="A64" s="58"/>
      <c r="B64" s="258"/>
      <c r="C64" s="85" t="s">
        <v>218</v>
      </c>
      <c r="D64" s="64" t="s">
        <v>219</v>
      </c>
      <c r="E64" s="76" t="s">
        <v>128</v>
      </c>
      <c r="F64" s="86">
        <v>1</v>
      </c>
      <c r="G64" s="65">
        <v>1</v>
      </c>
      <c r="H64" s="77">
        <v>1</v>
      </c>
      <c r="I64" s="77">
        <f>+H64/G64</f>
        <v>1</v>
      </c>
      <c r="J64" s="64" t="s">
        <v>233</v>
      </c>
      <c r="K64" s="176" t="s">
        <v>554</v>
      </c>
    </row>
    <row r="65" spans="1:11" ht="90" x14ac:dyDescent="0.2">
      <c r="A65" s="58"/>
      <c r="B65" s="308" t="s">
        <v>49</v>
      </c>
      <c r="C65" s="87" t="s">
        <v>220</v>
      </c>
      <c r="D65" s="88" t="s">
        <v>160</v>
      </c>
      <c r="E65" s="89" t="s">
        <v>128</v>
      </c>
      <c r="F65" s="80">
        <v>1</v>
      </c>
      <c r="G65" s="93">
        <v>0.5</v>
      </c>
      <c r="H65" s="80">
        <v>0.5</v>
      </c>
      <c r="I65" s="80">
        <f t="shared" si="2"/>
        <v>1</v>
      </c>
      <c r="J65" s="103" t="s">
        <v>231</v>
      </c>
      <c r="K65" s="173" t="s">
        <v>605</v>
      </c>
    </row>
    <row r="66" spans="1:11" ht="36" x14ac:dyDescent="0.2">
      <c r="A66" s="58"/>
      <c r="B66" s="309"/>
      <c r="C66" s="59" t="s">
        <v>221</v>
      </c>
      <c r="D66" s="61" t="s">
        <v>222</v>
      </c>
      <c r="E66" s="61" t="s">
        <v>128</v>
      </c>
      <c r="F66" s="62">
        <v>1</v>
      </c>
      <c r="G66" s="62">
        <v>0.33</v>
      </c>
      <c r="H66" s="80">
        <v>0.33</v>
      </c>
      <c r="I66" s="80">
        <f>+H66/G66</f>
        <v>1</v>
      </c>
      <c r="J66" s="61" t="s">
        <v>77</v>
      </c>
      <c r="K66" s="177" t="s">
        <v>555</v>
      </c>
    </row>
    <row r="67" spans="1:11" ht="61.5" customHeight="1" thickBot="1" x14ac:dyDescent="0.25">
      <c r="A67" s="58"/>
      <c r="B67" s="310"/>
      <c r="C67" s="90" t="s">
        <v>223</v>
      </c>
      <c r="D67" s="64" t="s">
        <v>486</v>
      </c>
      <c r="E67" s="76" t="s">
        <v>128</v>
      </c>
      <c r="F67" s="65">
        <v>1</v>
      </c>
      <c r="G67" s="158">
        <v>0.5</v>
      </c>
      <c r="H67" s="158">
        <v>0.5</v>
      </c>
      <c r="I67" s="77">
        <f t="shared" ref="I67:I69" si="3">+H67/G67</f>
        <v>1</v>
      </c>
      <c r="J67" s="76" t="s">
        <v>77</v>
      </c>
      <c r="K67" s="150" t="s">
        <v>556</v>
      </c>
    </row>
    <row r="68" spans="1:11" ht="50.25" customHeight="1" x14ac:dyDescent="0.2">
      <c r="A68" s="58"/>
      <c r="B68" s="308" t="s">
        <v>224</v>
      </c>
      <c r="C68" s="91" t="s">
        <v>225</v>
      </c>
      <c r="D68" s="92" t="s">
        <v>226</v>
      </c>
      <c r="E68" s="103" t="s">
        <v>128</v>
      </c>
      <c r="F68" s="93">
        <v>1</v>
      </c>
      <c r="G68" s="93">
        <v>0</v>
      </c>
      <c r="H68" s="93">
        <v>0</v>
      </c>
      <c r="I68" s="93">
        <v>0</v>
      </c>
      <c r="J68" s="92" t="s">
        <v>229</v>
      </c>
      <c r="K68" s="173" t="s">
        <v>473</v>
      </c>
    </row>
    <row r="69" spans="1:11" ht="91" thickBot="1" x14ac:dyDescent="0.25">
      <c r="A69" s="58"/>
      <c r="B69" s="310"/>
      <c r="C69" s="138" t="s">
        <v>227</v>
      </c>
      <c r="D69" s="138" t="s">
        <v>228</v>
      </c>
      <c r="E69" s="76" t="s">
        <v>128</v>
      </c>
      <c r="F69" s="118">
        <v>1</v>
      </c>
      <c r="G69" s="158">
        <v>1</v>
      </c>
      <c r="H69" s="158">
        <v>1</v>
      </c>
      <c r="I69" s="77">
        <f t="shared" si="3"/>
        <v>1</v>
      </c>
      <c r="J69" s="118" t="s">
        <v>230</v>
      </c>
      <c r="K69" s="150" t="s">
        <v>557</v>
      </c>
    </row>
    <row r="70" spans="1:11" x14ac:dyDescent="0.2">
      <c r="A70" s="58"/>
      <c r="B70" s="45"/>
      <c r="C70" s="98"/>
      <c r="D70" s="98"/>
      <c r="E70" s="99"/>
      <c r="F70" s="98"/>
      <c r="G70" s="96"/>
      <c r="H70" s="96"/>
      <c r="I70" s="96"/>
      <c r="J70" s="98"/>
      <c r="K70" s="97"/>
    </row>
    <row r="71" spans="1:11" ht="18" x14ac:dyDescent="0.2">
      <c r="A71" s="58"/>
      <c r="B71" s="47" t="s">
        <v>89</v>
      </c>
      <c r="C71" s="266" t="s">
        <v>102</v>
      </c>
      <c r="D71" s="266"/>
      <c r="E71" s="266"/>
      <c r="F71" s="266"/>
      <c r="G71" s="266"/>
      <c r="H71" s="266"/>
      <c r="I71" s="266"/>
      <c r="J71" s="266"/>
      <c r="K71" s="266"/>
    </row>
    <row r="72" spans="1:11" ht="18" x14ac:dyDescent="0.2">
      <c r="A72" s="58"/>
      <c r="B72" s="47" t="s">
        <v>90</v>
      </c>
      <c r="C72" s="266" t="s">
        <v>236</v>
      </c>
      <c r="D72" s="266"/>
      <c r="E72" s="266"/>
      <c r="F72" s="266"/>
      <c r="G72" s="266"/>
      <c r="H72" s="266"/>
      <c r="I72" s="266"/>
      <c r="J72" s="266"/>
      <c r="K72" s="266"/>
    </row>
    <row r="73" spans="1:11" s="127" customFormat="1" ht="24" customHeight="1" x14ac:dyDescent="0.2">
      <c r="B73" s="181" t="s">
        <v>139</v>
      </c>
      <c r="C73" s="243" t="s">
        <v>16</v>
      </c>
      <c r="D73" s="243"/>
      <c r="E73" s="243"/>
      <c r="F73" s="243"/>
      <c r="G73" s="243"/>
      <c r="H73" s="243"/>
      <c r="I73" s="243"/>
      <c r="J73" s="243"/>
      <c r="K73" s="243"/>
    </row>
    <row r="74" spans="1:11" ht="18" x14ac:dyDescent="0.2">
      <c r="A74" s="58"/>
      <c r="B74" s="74" t="s">
        <v>11</v>
      </c>
      <c r="C74" s="266" t="s">
        <v>54</v>
      </c>
      <c r="D74" s="266"/>
      <c r="E74" s="266"/>
      <c r="F74" s="266"/>
      <c r="G74" s="266"/>
      <c r="H74" s="266"/>
      <c r="I74" s="266"/>
      <c r="J74" s="266"/>
      <c r="K74" s="266"/>
    </row>
    <row r="75" spans="1:11" ht="24.75" customHeight="1" x14ac:dyDescent="0.2">
      <c r="A75" s="58"/>
      <c r="B75" s="74" t="s">
        <v>10</v>
      </c>
      <c r="C75" s="266" t="s">
        <v>596</v>
      </c>
      <c r="D75" s="266"/>
      <c r="E75" s="266"/>
      <c r="F75" s="100"/>
      <c r="G75" s="100"/>
      <c r="H75" s="100"/>
      <c r="I75" s="212"/>
      <c r="J75" s="212"/>
      <c r="K75" s="100"/>
    </row>
    <row r="76" spans="1:11" ht="18" x14ac:dyDescent="0.2">
      <c r="A76" s="58"/>
      <c r="B76" s="74" t="s">
        <v>91</v>
      </c>
      <c r="C76" s="266" t="s">
        <v>204</v>
      </c>
      <c r="D76" s="266"/>
      <c r="E76" s="266"/>
      <c r="F76" s="266"/>
      <c r="G76" s="266"/>
      <c r="H76" s="266"/>
      <c r="I76" s="266"/>
      <c r="J76" s="266"/>
      <c r="K76" s="266"/>
    </row>
    <row r="77" spans="1:11" ht="19" thickBot="1" x14ac:dyDescent="0.25">
      <c r="A77" s="58"/>
      <c r="B77" s="74"/>
      <c r="C77" s="100"/>
      <c r="D77" s="100"/>
      <c r="E77" s="100"/>
      <c r="F77" s="100"/>
      <c r="G77" s="100"/>
      <c r="H77" s="100"/>
      <c r="I77" s="212"/>
      <c r="J77" s="212"/>
      <c r="K77" s="100"/>
    </row>
    <row r="78" spans="1:11" ht="24" customHeight="1" x14ac:dyDescent="0.2">
      <c r="A78" s="58"/>
      <c r="B78" s="244" t="s">
        <v>9</v>
      </c>
      <c r="C78" s="237" t="s">
        <v>84</v>
      </c>
      <c r="D78" s="237" t="s">
        <v>85</v>
      </c>
      <c r="E78" s="237" t="s">
        <v>86</v>
      </c>
      <c r="F78" s="237" t="s">
        <v>151</v>
      </c>
      <c r="G78" s="237" t="s">
        <v>152</v>
      </c>
      <c r="H78" s="237"/>
      <c r="I78" s="237"/>
      <c r="J78" s="237" t="s">
        <v>7</v>
      </c>
      <c r="K78" s="247" t="s">
        <v>8</v>
      </c>
    </row>
    <row r="79" spans="1:11" x14ac:dyDescent="0.2">
      <c r="A79" s="58"/>
      <c r="B79" s="245"/>
      <c r="C79" s="238"/>
      <c r="D79" s="238"/>
      <c r="E79" s="238"/>
      <c r="F79" s="238"/>
      <c r="G79" s="238" t="s">
        <v>484</v>
      </c>
      <c r="H79" s="238"/>
      <c r="I79" s="238"/>
      <c r="J79" s="238"/>
      <c r="K79" s="248"/>
    </row>
    <row r="80" spans="1:11" ht="37" thickBot="1" x14ac:dyDescent="0.25">
      <c r="A80" s="58"/>
      <c r="B80" s="246"/>
      <c r="C80" s="239"/>
      <c r="D80" s="239"/>
      <c r="E80" s="239"/>
      <c r="F80" s="239"/>
      <c r="G80" s="153" t="s">
        <v>142</v>
      </c>
      <c r="H80" s="153" t="s">
        <v>143</v>
      </c>
      <c r="I80" s="153" t="s">
        <v>144</v>
      </c>
      <c r="J80" s="239"/>
      <c r="K80" s="249"/>
    </row>
    <row r="81" spans="1:11" ht="55" thickBot="1" x14ac:dyDescent="0.25">
      <c r="A81" s="58"/>
      <c r="B81" s="101" t="s">
        <v>43</v>
      </c>
      <c r="C81" s="79" t="s">
        <v>88</v>
      </c>
      <c r="D81" s="79" t="s">
        <v>153</v>
      </c>
      <c r="E81" s="79" t="s">
        <v>128</v>
      </c>
      <c r="F81" s="67">
        <v>1</v>
      </c>
      <c r="G81" s="67">
        <v>0.5</v>
      </c>
      <c r="H81" s="67">
        <v>0.5</v>
      </c>
      <c r="I81" s="67">
        <f>+H81/G81</f>
        <v>1</v>
      </c>
      <c r="J81" s="79" t="s">
        <v>87</v>
      </c>
      <c r="K81" s="165" t="s">
        <v>558</v>
      </c>
    </row>
    <row r="82" spans="1:11" ht="73" thickBot="1" x14ac:dyDescent="0.25">
      <c r="A82" s="58"/>
      <c r="B82" s="66" t="s">
        <v>238</v>
      </c>
      <c r="C82" s="79" t="s">
        <v>487</v>
      </c>
      <c r="D82" s="79" t="s">
        <v>488</v>
      </c>
      <c r="E82" s="79" t="s">
        <v>128</v>
      </c>
      <c r="F82" s="67">
        <v>1</v>
      </c>
      <c r="G82" s="67">
        <v>0.5</v>
      </c>
      <c r="H82" s="67">
        <v>0.5</v>
      </c>
      <c r="I82" s="67">
        <f t="shared" ref="I82" si="4">+H82/G82</f>
        <v>1</v>
      </c>
      <c r="J82" s="79" t="s">
        <v>237</v>
      </c>
      <c r="K82" s="165" t="s">
        <v>559</v>
      </c>
    </row>
    <row r="83" spans="1:11" ht="81.75" customHeight="1" x14ac:dyDescent="0.2">
      <c r="A83" s="58"/>
      <c r="B83" s="261" t="s">
        <v>43</v>
      </c>
      <c r="C83" s="103" t="s">
        <v>259</v>
      </c>
      <c r="D83" s="103" t="s">
        <v>260</v>
      </c>
      <c r="E83" s="103" t="s">
        <v>128</v>
      </c>
      <c r="F83" s="93">
        <v>1</v>
      </c>
      <c r="G83" s="93">
        <v>0.33</v>
      </c>
      <c r="H83" s="178">
        <v>0.33</v>
      </c>
      <c r="I83" s="178">
        <f>+H83/G83</f>
        <v>1</v>
      </c>
      <c r="J83" s="103" t="s">
        <v>263</v>
      </c>
      <c r="K83" s="161" t="s">
        <v>511</v>
      </c>
    </row>
    <row r="84" spans="1:11" ht="66" customHeight="1" x14ac:dyDescent="0.2">
      <c r="A84" s="58"/>
      <c r="B84" s="262"/>
      <c r="C84" s="61" t="s">
        <v>261</v>
      </c>
      <c r="D84" s="61" t="s">
        <v>262</v>
      </c>
      <c r="E84" s="61" t="s">
        <v>128</v>
      </c>
      <c r="F84" s="62">
        <v>1</v>
      </c>
      <c r="G84" s="62">
        <v>0</v>
      </c>
      <c r="H84" s="179">
        <v>0</v>
      </c>
      <c r="I84" s="179">
        <v>0</v>
      </c>
      <c r="J84" s="61" t="s">
        <v>264</v>
      </c>
      <c r="K84" s="155" t="s">
        <v>475</v>
      </c>
    </row>
    <row r="85" spans="1:11" ht="75.75" customHeight="1" thickBot="1" x14ac:dyDescent="0.25">
      <c r="A85" s="58"/>
      <c r="B85" s="263"/>
      <c r="C85" s="76" t="s">
        <v>109</v>
      </c>
      <c r="D85" s="76" t="s">
        <v>110</v>
      </c>
      <c r="E85" s="76" t="s">
        <v>128</v>
      </c>
      <c r="F85" s="77">
        <v>1</v>
      </c>
      <c r="G85" s="77">
        <v>0.5</v>
      </c>
      <c r="H85" s="149">
        <v>0.5</v>
      </c>
      <c r="I85" s="149">
        <f>+H85/G85</f>
        <v>1</v>
      </c>
      <c r="J85" s="76" t="s">
        <v>101</v>
      </c>
      <c r="K85" s="150" t="s">
        <v>474</v>
      </c>
    </row>
    <row r="86" spans="1:11" x14ac:dyDescent="0.2">
      <c r="A86" s="58"/>
      <c r="B86" s="99"/>
      <c r="C86" s="99"/>
      <c r="D86" s="99"/>
      <c r="E86" s="99"/>
      <c r="F86" s="96"/>
      <c r="G86" s="104"/>
      <c r="H86" s="105"/>
      <c r="I86" s="96"/>
      <c r="J86" s="99"/>
      <c r="K86" s="97"/>
    </row>
    <row r="87" spans="1:11" ht="18" x14ac:dyDescent="0.2">
      <c r="A87" s="58"/>
      <c r="B87" s="47" t="s">
        <v>89</v>
      </c>
      <c r="C87" s="259" t="s">
        <v>102</v>
      </c>
      <c r="D87" s="259"/>
      <c r="E87" s="259"/>
      <c r="F87" s="259"/>
      <c r="G87" s="259"/>
      <c r="H87" s="259"/>
      <c r="I87" s="259"/>
      <c r="J87" s="259"/>
      <c r="K87" s="259"/>
    </row>
    <row r="88" spans="1:11" ht="18" x14ac:dyDescent="0.2">
      <c r="A88" s="58"/>
      <c r="B88" s="47" t="s">
        <v>90</v>
      </c>
      <c r="C88" s="259" t="s">
        <v>203</v>
      </c>
      <c r="D88" s="259"/>
      <c r="E88" s="259"/>
      <c r="F88" s="259"/>
      <c r="G88" s="259"/>
      <c r="H88" s="259"/>
      <c r="I88" s="259"/>
      <c r="J88" s="259"/>
      <c r="K88" s="259"/>
    </row>
    <row r="89" spans="1:11" s="127" customFormat="1" ht="26.25" customHeight="1" x14ac:dyDescent="0.2">
      <c r="A89" s="143"/>
      <c r="B89" s="181" t="s">
        <v>139</v>
      </c>
      <c r="C89" s="260" t="s">
        <v>16</v>
      </c>
      <c r="D89" s="260"/>
      <c r="E89" s="260"/>
      <c r="F89" s="260"/>
      <c r="G89" s="260"/>
      <c r="H89" s="260"/>
      <c r="I89" s="260"/>
      <c r="J89" s="260"/>
      <c r="K89" s="260"/>
    </row>
    <row r="90" spans="1:11" ht="26" customHeight="1" x14ac:dyDescent="0.2">
      <c r="A90" s="58"/>
      <c r="B90" s="74" t="s">
        <v>11</v>
      </c>
      <c r="C90" s="259" t="s">
        <v>54</v>
      </c>
      <c r="D90" s="259"/>
      <c r="E90" s="259"/>
      <c r="F90" s="259"/>
      <c r="G90" s="259"/>
      <c r="H90" s="259"/>
      <c r="I90" s="259"/>
      <c r="J90" s="259"/>
      <c r="K90" s="259"/>
    </row>
    <row r="91" spans="1:11" ht="21" customHeight="1" x14ac:dyDescent="0.2">
      <c r="A91" s="58"/>
      <c r="B91" s="74" t="s">
        <v>10</v>
      </c>
      <c r="C91" s="259" t="s">
        <v>32</v>
      </c>
      <c r="D91" s="259"/>
      <c r="E91" s="259"/>
      <c r="F91" s="259"/>
      <c r="G91" s="259"/>
      <c r="H91" s="259"/>
      <c r="I91" s="259"/>
      <c r="J91" s="259"/>
      <c r="K91" s="259"/>
    </row>
    <row r="92" spans="1:11" ht="35" customHeight="1" x14ac:dyDescent="0.2">
      <c r="A92" s="58"/>
      <c r="B92" s="74" t="s">
        <v>91</v>
      </c>
      <c r="C92" s="259" t="s">
        <v>239</v>
      </c>
      <c r="D92" s="259"/>
      <c r="E92" s="259"/>
      <c r="F92" s="259"/>
      <c r="G92" s="259"/>
      <c r="H92" s="259"/>
      <c r="I92" s="259"/>
      <c r="J92" s="259"/>
      <c r="K92" s="259"/>
    </row>
    <row r="93" spans="1:11" ht="18" thickBot="1" x14ac:dyDescent="0.25">
      <c r="A93" s="58"/>
      <c r="B93" s="56"/>
      <c r="C93" s="55"/>
      <c r="D93" s="55"/>
      <c r="E93" s="56"/>
      <c r="F93" s="56"/>
      <c r="G93" s="56"/>
      <c r="H93" s="56"/>
      <c r="I93" s="56"/>
      <c r="J93" s="56"/>
      <c r="K93" s="57"/>
    </row>
    <row r="94" spans="1:11" ht="16.5" customHeight="1" x14ac:dyDescent="0.2">
      <c r="A94" s="58"/>
      <c r="B94" s="244" t="s">
        <v>9</v>
      </c>
      <c r="C94" s="237" t="s">
        <v>84</v>
      </c>
      <c r="D94" s="237" t="s">
        <v>85</v>
      </c>
      <c r="E94" s="237" t="s">
        <v>86</v>
      </c>
      <c r="F94" s="237" t="s">
        <v>151</v>
      </c>
      <c r="G94" s="237" t="s">
        <v>152</v>
      </c>
      <c r="H94" s="237"/>
      <c r="I94" s="237"/>
      <c r="J94" s="237" t="s">
        <v>7</v>
      </c>
      <c r="K94" s="247" t="s">
        <v>8</v>
      </c>
    </row>
    <row r="95" spans="1:11" ht="16.5" customHeight="1" x14ac:dyDescent="0.2">
      <c r="A95" s="58"/>
      <c r="B95" s="245"/>
      <c r="C95" s="238"/>
      <c r="D95" s="238"/>
      <c r="E95" s="238"/>
      <c r="F95" s="238"/>
      <c r="G95" s="238" t="s">
        <v>606</v>
      </c>
      <c r="H95" s="238"/>
      <c r="I95" s="238"/>
      <c r="J95" s="238"/>
      <c r="K95" s="248"/>
    </row>
    <row r="96" spans="1:11" ht="37" thickBot="1" x14ac:dyDescent="0.25">
      <c r="A96" s="58"/>
      <c r="B96" s="246"/>
      <c r="C96" s="239"/>
      <c r="D96" s="239"/>
      <c r="E96" s="239"/>
      <c r="F96" s="239"/>
      <c r="G96" s="153" t="s">
        <v>142</v>
      </c>
      <c r="H96" s="153" t="s">
        <v>143</v>
      </c>
      <c r="I96" s="153" t="s">
        <v>144</v>
      </c>
      <c r="J96" s="239"/>
      <c r="K96" s="249"/>
    </row>
    <row r="97" spans="1:11" ht="162" x14ac:dyDescent="0.2">
      <c r="A97" s="58"/>
      <c r="B97" s="256" t="s">
        <v>240</v>
      </c>
      <c r="C97" s="61" t="s">
        <v>241</v>
      </c>
      <c r="D97" s="61" t="s">
        <v>242</v>
      </c>
      <c r="E97" s="61" t="s">
        <v>128</v>
      </c>
      <c r="F97" s="61">
        <v>5</v>
      </c>
      <c r="G97" s="93">
        <v>0</v>
      </c>
      <c r="H97" s="178">
        <v>0</v>
      </c>
      <c r="I97" s="178">
        <v>0</v>
      </c>
      <c r="J97" s="61" t="s">
        <v>489</v>
      </c>
      <c r="K97" s="182" t="s">
        <v>476</v>
      </c>
    </row>
    <row r="98" spans="1:11" ht="48" customHeight="1" x14ac:dyDescent="0.2">
      <c r="A98" s="58"/>
      <c r="B98" s="257"/>
      <c r="C98" s="61" t="s">
        <v>243</v>
      </c>
      <c r="D98" s="61" t="s">
        <v>244</v>
      </c>
      <c r="E98" s="61" t="s">
        <v>128</v>
      </c>
      <c r="F98" s="62">
        <v>1</v>
      </c>
      <c r="G98" s="62">
        <v>0.5</v>
      </c>
      <c r="H98" s="179">
        <v>0.5</v>
      </c>
      <c r="I98" s="179">
        <f>+H98/G98</f>
        <v>1</v>
      </c>
      <c r="J98" s="61" t="s">
        <v>248</v>
      </c>
      <c r="K98" s="155" t="s">
        <v>560</v>
      </c>
    </row>
    <row r="99" spans="1:11" ht="37" thickBot="1" x14ac:dyDescent="0.25">
      <c r="A99" s="58"/>
      <c r="B99" s="258"/>
      <c r="C99" s="64" t="s">
        <v>245</v>
      </c>
      <c r="D99" s="64" t="s">
        <v>246</v>
      </c>
      <c r="E99" s="64" t="s">
        <v>128</v>
      </c>
      <c r="F99" s="65">
        <v>1</v>
      </c>
      <c r="G99" s="77">
        <v>0</v>
      </c>
      <c r="H99" s="149">
        <v>0</v>
      </c>
      <c r="I99" s="149">
        <v>0</v>
      </c>
      <c r="J99" s="64" t="s">
        <v>248</v>
      </c>
      <c r="K99" s="183" t="s">
        <v>477</v>
      </c>
    </row>
    <row r="100" spans="1:11" ht="60.75" customHeight="1" x14ac:dyDescent="0.2">
      <c r="A100" s="58"/>
      <c r="B100" s="256" t="s">
        <v>280</v>
      </c>
      <c r="C100" s="91" t="s">
        <v>281</v>
      </c>
      <c r="D100" s="91" t="s">
        <v>282</v>
      </c>
      <c r="E100" s="92" t="s">
        <v>128</v>
      </c>
      <c r="F100" s="93">
        <v>1</v>
      </c>
      <c r="G100" s="93">
        <v>0.5</v>
      </c>
      <c r="H100" s="178">
        <v>0.5</v>
      </c>
      <c r="I100" s="178">
        <f>+H100/G100</f>
        <v>1</v>
      </c>
      <c r="J100" s="92" t="s">
        <v>72</v>
      </c>
      <c r="K100" s="161" t="s">
        <v>607</v>
      </c>
    </row>
    <row r="101" spans="1:11" ht="48.75" customHeight="1" x14ac:dyDescent="0.2">
      <c r="A101" s="58"/>
      <c r="B101" s="257"/>
      <c r="C101" s="106" t="s">
        <v>283</v>
      </c>
      <c r="D101" s="106" t="s">
        <v>284</v>
      </c>
      <c r="E101" s="94" t="s">
        <v>128</v>
      </c>
      <c r="F101" s="62">
        <v>1</v>
      </c>
      <c r="G101" s="80">
        <v>0.5</v>
      </c>
      <c r="H101" s="180">
        <v>0.5</v>
      </c>
      <c r="I101" s="180">
        <v>0</v>
      </c>
      <c r="J101" s="94" t="s">
        <v>72</v>
      </c>
      <c r="K101" s="154" t="s">
        <v>561</v>
      </c>
    </row>
    <row r="102" spans="1:11" s="127" customFormat="1" ht="61.5" customHeight="1" x14ac:dyDescent="0.2">
      <c r="A102" s="143"/>
      <c r="B102" s="257"/>
      <c r="C102" s="130" t="s">
        <v>285</v>
      </c>
      <c r="D102" s="130" t="s">
        <v>170</v>
      </c>
      <c r="E102" s="130" t="s">
        <v>128</v>
      </c>
      <c r="F102" s="62">
        <v>1</v>
      </c>
      <c r="G102" s="80">
        <v>0.5</v>
      </c>
      <c r="H102" s="180">
        <v>0.5</v>
      </c>
      <c r="I102" s="180">
        <v>0</v>
      </c>
      <c r="J102" s="130" t="s">
        <v>72</v>
      </c>
      <c r="K102" s="154"/>
    </row>
    <row r="103" spans="1:11" ht="83.25" customHeight="1" thickBot="1" x14ac:dyDescent="0.25">
      <c r="A103" s="58"/>
      <c r="B103" s="258"/>
      <c r="C103" s="107" t="s">
        <v>286</v>
      </c>
      <c r="D103" s="107" t="s">
        <v>287</v>
      </c>
      <c r="E103" s="108" t="s">
        <v>128</v>
      </c>
      <c r="F103" s="109">
        <v>4</v>
      </c>
      <c r="G103" s="77">
        <v>0.5</v>
      </c>
      <c r="H103" s="149">
        <v>0.5</v>
      </c>
      <c r="I103" s="149">
        <f>+H103/G103</f>
        <v>1</v>
      </c>
      <c r="J103" s="64" t="s">
        <v>288</v>
      </c>
      <c r="K103" s="183" t="s">
        <v>608</v>
      </c>
    </row>
    <row r="104" spans="1:11" x14ac:dyDescent="0.2">
      <c r="A104" s="58"/>
      <c r="B104" s="68"/>
      <c r="C104" s="69"/>
      <c r="D104" s="69"/>
      <c r="E104" s="68"/>
      <c r="F104" s="71"/>
      <c r="G104" s="68"/>
      <c r="H104" s="110"/>
      <c r="I104" s="68"/>
      <c r="J104" s="71"/>
      <c r="K104" s="111"/>
    </row>
    <row r="105" spans="1:11" ht="18" x14ac:dyDescent="0.2">
      <c r="A105" s="58"/>
      <c r="B105" s="47" t="s">
        <v>89</v>
      </c>
      <c r="C105" s="259" t="s">
        <v>102</v>
      </c>
      <c r="D105" s="259"/>
      <c r="E105" s="259"/>
      <c r="F105" s="259"/>
      <c r="G105" s="259"/>
      <c r="H105" s="259"/>
      <c r="I105" s="259"/>
      <c r="J105" s="259"/>
      <c r="K105" s="259"/>
    </row>
    <row r="106" spans="1:11" ht="18" x14ac:dyDescent="0.2">
      <c r="A106" s="58"/>
      <c r="B106" s="47" t="s">
        <v>90</v>
      </c>
      <c r="C106" s="259" t="s">
        <v>203</v>
      </c>
      <c r="D106" s="259"/>
      <c r="E106" s="259"/>
      <c r="F106" s="259"/>
      <c r="G106" s="259"/>
      <c r="H106" s="259"/>
      <c r="I106" s="259"/>
      <c r="J106" s="259"/>
      <c r="K106" s="259"/>
    </row>
    <row r="107" spans="1:11" s="127" customFormat="1" ht="18" x14ac:dyDescent="0.2">
      <c r="A107" s="143"/>
      <c r="B107" s="181" t="s">
        <v>139</v>
      </c>
      <c r="C107" s="260" t="s">
        <v>16</v>
      </c>
      <c r="D107" s="260"/>
      <c r="E107" s="260"/>
      <c r="F107" s="260"/>
      <c r="G107" s="260"/>
      <c r="H107" s="260"/>
      <c r="I107" s="260"/>
      <c r="J107" s="260"/>
      <c r="K107" s="260"/>
    </row>
    <row r="108" spans="1:11" ht="18" x14ac:dyDescent="0.2">
      <c r="A108" s="58"/>
      <c r="B108" s="74" t="s">
        <v>11</v>
      </c>
      <c r="C108" s="259" t="s">
        <v>54</v>
      </c>
      <c r="D108" s="259"/>
      <c r="E108" s="259"/>
      <c r="F108" s="259"/>
      <c r="G108" s="259"/>
      <c r="H108" s="259"/>
      <c r="I108" s="259"/>
      <c r="J108" s="259"/>
      <c r="K108" s="259"/>
    </row>
    <row r="109" spans="1:11" ht="24.75" customHeight="1" x14ac:dyDescent="0.2">
      <c r="A109" s="58"/>
      <c r="B109" s="74" t="s">
        <v>10</v>
      </c>
      <c r="C109" s="41" t="s">
        <v>34</v>
      </c>
      <c r="E109" s="41"/>
      <c r="F109" s="41"/>
      <c r="G109" s="41"/>
      <c r="H109" s="41"/>
      <c r="K109" s="41"/>
    </row>
    <row r="110" spans="1:11" ht="30" customHeight="1" x14ac:dyDescent="0.2">
      <c r="A110" s="58"/>
      <c r="B110" s="74" t="s">
        <v>91</v>
      </c>
      <c r="C110" s="259" t="s">
        <v>562</v>
      </c>
      <c r="D110" s="259"/>
      <c r="E110" s="259"/>
      <c r="F110" s="259"/>
      <c r="G110" s="259"/>
      <c r="H110" s="259"/>
      <c r="I110" s="259"/>
      <c r="J110" s="259"/>
      <c r="K110" s="259"/>
    </row>
    <row r="111" spans="1:11" ht="18" thickBot="1" x14ac:dyDescent="0.25">
      <c r="A111" s="58"/>
      <c r="B111" s="56"/>
      <c r="C111" s="55"/>
      <c r="D111" s="55"/>
      <c r="E111" s="56"/>
      <c r="F111" s="56"/>
      <c r="G111" s="56"/>
      <c r="H111" s="56"/>
      <c r="I111" s="56"/>
      <c r="J111" s="56"/>
      <c r="K111" s="57"/>
    </row>
    <row r="112" spans="1:11" ht="16.5" customHeight="1" x14ac:dyDescent="0.2">
      <c r="A112" s="58"/>
      <c r="B112" s="244" t="s">
        <v>9</v>
      </c>
      <c r="C112" s="237" t="s">
        <v>84</v>
      </c>
      <c r="D112" s="237" t="s">
        <v>85</v>
      </c>
      <c r="E112" s="237" t="s">
        <v>86</v>
      </c>
      <c r="F112" s="237" t="s">
        <v>151</v>
      </c>
      <c r="G112" s="237" t="s">
        <v>152</v>
      </c>
      <c r="H112" s="237"/>
      <c r="I112" s="237"/>
      <c r="J112" s="237" t="s">
        <v>7</v>
      </c>
      <c r="K112" s="247" t="s">
        <v>8</v>
      </c>
    </row>
    <row r="113" spans="1:11" ht="16.5" customHeight="1" x14ac:dyDescent="0.2">
      <c r="A113" s="58"/>
      <c r="B113" s="245"/>
      <c r="C113" s="238"/>
      <c r="D113" s="238"/>
      <c r="E113" s="238"/>
      <c r="F113" s="238"/>
      <c r="G113" s="238" t="s">
        <v>606</v>
      </c>
      <c r="H113" s="238"/>
      <c r="I113" s="238"/>
      <c r="J113" s="238"/>
      <c r="K113" s="248"/>
    </row>
    <row r="114" spans="1:11" ht="37" thickBot="1" x14ac:dyDescent="0.25">
      <c r="A114" s="58"/>
      <c r="B114" s="246"/>
      <c r="C114" s="239"/>
      <c r="D114" s="239"/>
      <c r="E114" s="239"/>
      <c r="F114" s="239"/>
      <c r="G114" s="153" t="s">
        <v>142</v>
      </c>
      <c r="H114" s="153" t="s">
        <v>143</v>
      </c>
      <c r="I114" s="153" t="s">
        <v>144</v>
      </c>
      <c r="J114" s="239"/>
      <c r="K114" s="249"/>
    </row>
    <row r="115" spans="1:11" ht="61.5" customHeight="1" x14ac:dyDescent="0.2">
      <c r="A115" s="58"/>
      <c r="B115" s="253" t="s">
        <v>43</v>
      </c>
      <c r="C115" s="103" t="s">
        <v>161</v>
      </c>
      <c r="D115" s="103" t="s">
        <v>249</v>
      </c>
      <c r="E115" s="103" t="s">
        <v>128</v>
      </c>
      <c r="F115" s="93">
        <v>1</v>
      </c>
      <c r="G115" s="93">
        <v>0.5</v>
      </c>
      <c r="H115" s="178">
        <v>0.5</v>
      </c>
      <c r="I115" s="178">
        <f>+H115/G115</f>
        <v>1</v>
      </c>
      <c r="J115" s="103" t="s">
        <v>247</v>
      </c>
      <c r="K115" s="161"/>
    </row>
    <row r="116" spans="1:11" ht="126" x14ac:dyDescent="0.2">
      <c r="A116" s="58"/>
      <c r="B116" s="254"/>
      <c r="C116" s="61" t="s">
        <v>250</v>
      </c>
      <c r="D116" s="61" t="s">
        <v>251</v>
      </c>
      <c r="E116" s="61" t="s">
        <v>128</v>
      </c>
      <c r="F116" s="112">
        <v>10</v>
      </c>
      <c r="G116" s="120">
        <v>5</v>
      </c>
      <c r="H116" s="120">
        <v>5</v>
      </c>
      <c r="I116" s="179">
        <f>+H116/G116</f>
        <v>1</v>
      </c>
      <c r="J116" s="61" t="s">
        <v>254</v>
      </c>
      <c r="K116" s="155" t="s">
        <v>609</v>
      </c>
    </row>
    <row r="117" spans="1:11" s="127" customFormat="1" ht="74.25" customHeight="1" thickBot="1" x14ac:dyDescent="0.25">
      <c r="A117" s="143"/>
      <c r="B117" s="255"/>
      <c r="C117" s="76" t="s">
        <v>252</v>
      </c>
      <c r="D117" s="76" t="s">
        <v>253</v>
      </c>
      <c r="E117" s="76" t="s">
        <v>128</v>
      </c>
      <c r="F117" s="322">
        <v>6</v>
      </c>
      <c r="G117" s="77">
        <v>0.33</v>
      </c>
      <c r="H117" s="149">
        <v>0.33</v>
      </c>
      <c r="I117" s="149">
        <f>+H117/G117</f>
        <v>1</v>
      </c>
      <c r="J117" s="76" t="s">
        <v>254</v>
      </c>
      <c r="K117" s="183"/>
    </row>
    <row r="118" spans="1:11" x14ac:dyDescent="0.2">
      <c r="A118" s="58"/>
      <c r="B118" s="68"/>
      <c r="C118" s="69"/>
      <c r="D118" s="69"/>
      <c r="E118" s="68"/>
      <c r="F118" s="68"/>
      <c r="G118" s="68"/>
      <c r="H118" s="110"/>
      <c r="I118" s="68"/>
      <c r="J118" s="68"/>
      <c r="K118" s="111"/>
    </row>
    <row r="119" spans="1:11" ht="18" x14ac:dyDescent="0.2">
      <c r="A119" s="58"/>
      <c r="B119" s="47" t="s">
        <v>89</v>
      </c>
      <c r="C119" s="259" t="s">
        <v>102</v>
      </c>
      <c r="D119" s="259"/>
      <c r="E119" s="259"/>
      <c r="F119" s="259"/>
      <c r="G119" s="259"/>
      <c r="H119" s="259"/>
      <c r="I119" s="259"/>
      <c r="J119" s="259"/>
      <c r="K119" s="259"/>
    </row>
    <row r="120" spans="1:11" ht="18" x14ac:dyDescent="0.2">
      <c r="A120" s="58"/>
      <c r="B120" s="47" t="s">
        <v>90</v>
      </c>
      <c r="C120" s="259" t="s">
        <v>266</v>
      </c>
      <c r="D120" s="259"/>
      <c r="E120" s="259"/>
      <c r="F120" s="259"/>
      <c r="G120" s="259"/>
      <c r="H120" s="259"/>
      <c r="I120" s="259"/>
      <c r="J120" s="259"/>
      <c r="K120" s="259"/>
    </row>
    <row r="121" spans="1:11" s="127" customFormat="1" ht="27" customHeight="1" x14ac:dyDescent="0.2">
      <c r="A121" s="143"/>
      <c r="B121" s="181" t="s">
        <v>139</v>
      </c>
      <c r="C121" s="260" t="s">
        <v>16</v>
      </c>
      <c r="D121" s="260"/>
      <c r="E121" s="260"/>
      <c r="F121" s="260"/>
      <c r="G121" s="260"/>
      <c r="H121" s="260"/>
      <c r="I121" s="260"/>
      <c r="J121" s="260"/>
      <c r="K121" s="260"/>
    </row>
    <row r="122" spans="1:11" ht="18" x14ac:dyDescent="0.2">
      <c r="A122" s="58"/>
      <c r="B122" s="74" t="s">
        <v>11</v>
      </c>
      <c r="C122" s="259" t="s">
        <v>54</v>
      </c>
      <c r="D122" s="259"/>
      <c r="E122" s="259"/>
      <c r="F122" s="259"/>
      <c r="G122" s="259"/>
      <c r="H122" s="259"/>
      <c r="I122" s="259"/>
      <c r="J122" s="259"/>
      <c r="K122" s="259"/>
    </row>
    <row r="123" spans="1:11" ht="25.5" customHeight="1" x14ac:dyDescent="0.2">
      <c r="A123" s="58"/>
      <c r="B123" s="74" t="s">
        <v>10</v>
      </c>
      <c r="C123" s="41" t="s">
        <v>265</v>
      </c>
      <c r="E123" s="41"/>
      <c r="F123" s="41"/>
      <c r="G123" s="41"/>
      <c r="H123" s="41"/>
      <c r="K123" s="41"/>
    </row>
    <row r="124" spans="1:11" ht="18" x14ac:dyDescent="0.2">
      <c r="A124" s="58"/>
      <c r="B124" s="74" t="s">
        <v>91</v>
      </c>
      <c r="C124" s="259" t="s">
        <v>267</v>
      </c>
      <c r="D124" s="259"/>
      <c r="E124" s="259"/>
      <c r="F124" s="259"/>
      <c r="G124" s="259"/>
      <c r="H124" s="259"/>
      <c r="I124" s="259"/>
      <c r="J124" s="259"/>
      <c r="K124" s="259"/>
    </row>
    <row r="125" spans="1:11" ht="18" thickBot="1" x14ac:dyDescent="0.25">
      <c r="A125" s="58"/>
      <c r="B125" s="56"/>
      <c r="C125" s="55"/>
      <c r="D125" s="55"/>
      <c r="E125" s="56"/>
      <c r="F125" s="56"/>
      <c r="G125" s="56"/>
      <c r="H125" s="56"/>
      <c r="I125" s="56"/>
      <c r="J125" s="56"/>
      <c r="K125" s="57"/>
    </row>
    <row r="126" spans="1:11" ht="16.5" customHeight="1" x14ac:dyDescent="0.2">
      <c r="A126" s="58"/>
      <c r="B126" s="244" t="s">
        <v>9</v>
      </c>
      <c r="C126" s="237" t="s">
        <v>84</v>
      </c>
      <c r="D126" s="237" t="s">
        <v>85</v>
      </c>
      <c r="E126" s="237" t="s">
        <v>86</v>
      </c>
      <c r="F126" s="237" t="s">
        <v>151</v>
      </c>
      <c r="G126" s="237" t="s">
        <v>152</v>
      </c>
      <c r="H126" s="237"/>
      <c r="I126" s="237"/>
      <c r="J126" s="237" t="s">
        <v>7</v>
      </c>
      <c r="K126" s="247" t="s">
        <v>8</v>
      </c>
    </row>
    <row r="127" spans="1:11" ht="16.5" customHeight="1" x14ac:dyDescent="0.2">
      <c r="A127" s="58"/>
      <c r="B127" s="245"/>
      <c r="C127" s="238"/>
      <c r="D127" s="238"/>
      <c r="E127" s="238"/>
      <c r="F127" s="238"/>
      <c r="G127" s="238" t="s">
        <v>606</v>
      </c>
      <c r="H127" s="238"/>
      <c r="I127" s="238"/>
      <c r="J127" s="238"/>
      <c r="K127" s="248"/>
    </row>
    <row r="128" spans="1:11" ht="37" thickBot="1" x14ac:dyDescent="0.25">
      <c r="A128" s="58"/>
      <c r="B128" s="246"/>
      <c r="C128" s="239"/>
      <c r="D128" s="239"/>
      <c r="E128" s="239"/>
      <c r="F128" s="239"/>
      <c r="G128" s="153" t="s">
        <v>142</v>
      </c>
      <c r="H128" s="153" t="s">
        <v>143</v>
      </c>
      <c r="I128" s="153" t="s">
        <v>144</v>
      </c>
      <c r="J128" s="239"/>
      <c r="K128" s="249"/>
    </row>
    <row r="129" spans="1:11" s="127" customFormat="1" ht="81" customHeight="1" thickBot="1" x14ac:dyDescent="0.25">
      <c r="A129" s="143"/>
      <c r="B129" s="102" t="s">
        <v>268</v>
      </c>
      <c r="C129" s="64" t="s">
        <v>255</v>
      </c>
      <c r="D129" s="64" t="s">
        <v>256</v>
      </c>
      <c r="E129" s="64" t="s">
        <v>128</v>
      </c>
      <c r="F129" s="113">
        <v>1</v>
      </c>
      <c r="G129" s="77">
        <v>0.3</v>
      </c>
      <c r="H129" s="149">
        <v>0.3</v>
      </c>
      <c r="I129" s="149">
        <f>+H129/G129</f>
        <v>1</v>
      </c>
      <c r="J129" s="79" t="s">
        <v>254</v>
      </c>
      <c r="K129" s="183" t="s">
        <v>610</v>
      </c>
    </row>
    <row r="130" spans="1:11" x14ac:dyDescent="0.2">
      <c r="A130" s="58"/>
      <c r="B130" s="68"/>
      <c r="C130" s="70"/>
      <c r="D130" s="70"/>
      <c r="E130" s="71"/>
      <c r="F130" s="71"/>
      <c r="G130" s="68"/>
      <c r="H130" s="110"/>
      <c r="I130" s="68"/>
      <c r="J130" s="68"/>
      <c r="K130" s="111"/>
    </row>
    <row r="131" spans="1:11" ht="18" x14ac:dyDescent="0.2">
      <c r="A131" s="58"/>
      <c r="B131" s="47" t="s">
        <v>106</v>
      </c>
      <c r="C131" s="259" t="s">
        <v>104</v>
      </c>
      <c r="D131" s="259"/>
      <c r="E131" s="259"/>
      <c r="F131" s="259"/>
      <c r="G131" s="259"/>
      <c r="H131" s="259"/>
      <c r="I131" s="259"/>
      <c r="J131" s="259"/>
      <c r="K131" s="259"/>
    </row>
    <row r="132" spans="1:11" ht="18" x14ac:dyDescent="0.2">
      <c r="A132" s="58"/>
      <c r="B132" s="47" t="s">
        <v>90</v>
      </c>
      <c r="C132" s="259" t="s">
        <v>203</v>
      </c>
      <c r="D132" s="259"/>
      <c r="E132" s="259"/>
      <c r="F132" s="259"/>
      <c r="G132" s="259"/>
      <c r="H132" s="259"/>
      <c r="I132" s="259"/>
      <c r="J132" s="259"/>
      <c r="K132" s="259"/>
    </row>
    <row r="133" spans="1:11" s="127" customFormat="1" ht="24" customHeight="1" x14ac:dyDescent="0.2">
      <c r="A133" s="143"/>
      <c r="B133" s="181" t="s">
        <v>139</v>
      </c>
      <c r="C133" s="260" t="s">
        <v>16</v>
      </c>
      <c r="D133" s="260"/>
      <c r="E133" s="260"/>
      <c r="F133" s="260"/>
      <c r="G133" s="260"/>
      <c r="H133" s="260"/>
      <c r="I133" s="260"/>
      <c r="J133" s="260"/>
      <c r="K133" s="260"/>
    </row>
    <row r="134" spans="1:11" ht="18" x14ac:dyDescent="0.2">
      <c r="A134" s="58"/>
      <c r="B134" s="74" t="s">
        <v>11</v>
      </c>
      <c r="C134" s="259" t="s">
        <v>54</v>
      </c>
      <c r="D134" s="259"/>
      <c r="E134" s="259"/>
      <c r="F134" s="259"/>
      <c r="G134" s="259"/>
      <c r="H134" s="259"/>
      <c r="I134" s="259"/>
      <c r="J134" s="259"/>
      <c r="K134" s="259"/>
    </row>
    <row r="135" spans="1:11" ht="27" customHeight="1" x14ac:dyDescent="0.2">
      <c r="A135" s="58"/>
      <c r="B135" s="74" t="s">
        <v>10</v>
      </c>
      <c r="C135" s="259" t="s">
        <v>30</v>
      </c>
      <c r="D135" s="259"/>
      <c r="E135" s="259"/>
      <c r="F135" s="259"/>
      <c r="G135" s="259"/>
      <c r="H135" s="259"/>
      <c r="I135" s="259"/>
      <c r="J135" s="259"/>
      <c r="K135" s="259"/>
    </row>
    <row r="136" spans="1:11" ht="18" x14ac:dyDescent="0.2">
      <c r="A136" s="58"/>
      <c r="B136" s="74" t="s">
        <v>91</v>
      </c>
      <c r="C136" s="259" t="s">
        <v>270</v>
      </c>
      <c r="D136" s="259"/>
      <c r="E136" s="259"/>
      <c r="F136" s="259"/>
      <c r="G136" s="259"/>
      <c r="H136" s="259"/>
      <c r="I136" s="259"/>
      <c r="J136" s="259"/>
      <c r="K136" s="259"/>
    </row>
    <row r="137" spans="1:11" ht="18" thickBot="1" x14ac:dyDescent="0.25">
      <c r="A137" s="58"/>
      <c r="B137" s="56"/>
      <c r="C137" s="55"/>
      <c r="D137" s="55"/>
      <c r="E137" s="56"/>
      <c r="F137" s="56"/>
      <c r="G137" s="56"/>
      <c r="H137" s="56"/>
      <c r="I137" s="56"/>
      <c r="J137" s="56"/>
      <c r="K137" s="57"/>
    </row>
    <row r="138" spans="1:11" ht="16.5" customHeight="1" x14ac:dyDescent="0.2">
      <c r="A138" s="58"/>
      <c r="B138" s="244" t="s">
        <v>9</v>
      </c>
      <c r="C138" s="237" t="s">
        <v>84</v>
      </c>
      <c r="D138" s="237" t="s">
        <v>85</v>
      </c>
      <c r="E138" s="237" t="s">
        <v>86</v>
      </c>
      <c r="F138" s="237" t="s">
        <v>151</v>
      </c>
      <c r="G138" s="237" t="s">
        <v>152</v>
      </c>
      <c r="H138" s="237"/>
      <c r="I138" s="237"/>
      <c r="J138" s="237" t="s">
        <v>7</v>
      </c>
      <c r="K138" s="247" t="s">
        <v>8</v>
      </c>
    </row>
    <row r="139" spans="1:11" ht="16.5" customHeight="1" x14ac:dyDescent="0.2">
      <c r="A139" s="58"/>
      <c r="B139" s="245"/>
      <c r="C139" s="238"/>
      <c r="D139" s="238"/>
      <c r="E139" s="238"/>
      <c r="F139" s="238"/>
      <c r="G139" s="238" t="s">
        <v>606</v>
      </c>
      <c r="H139" s="238"/>
      <c r="I139" s="238"/>
      <c r="J139" s="238"/>
      <c r="K139" s="248"/>
    </row>
    <row r="140" spans="1:11" ht="37" thickBot="1" x14ac:dyDescent="0.25">
      <c r="A140" s="58"/>
      <c r="B140" s="246"/>
      <c r="C140" s="239"/>
      <c r="D140" s="239"/>
      <c r="E140" s="239"/>
      <c r="F140" s="239"/>
      <c r="G140" s="153" t="s">
        <v>142</v>
      </c>
      <c r="H140" s="153" t="s">
        <v>143</v>
      </c>
      <c r="I140" s="153" t="s">
        <v>144</v>
      </c>
      <c r="J140" s="239"/>
      <c r="K140" s="249"/>
    </row>
    <row r="141" spans="1:11" ht="72" x14ac:dyDescent="0.2">
      <c r="A141" s="58"/>
      <c r="B141" s="253" t="s">
        <v>182</v>
      </c>
      <c r="C141" s="103" t="s">
        <v>257</v>
      </c>
      <c r="D141" s="103" t="s">
        <v>258</v>
      </c>
      <c r="E141" s="103" t="s">
        <v>128</v>
      </c>
      <c r="F141" s="93">
        <v>1</v>
      </c>
      <c r="G141" s="93">
        <v>0.5</v>
      </c>
      <c r="H141" s="93">
        <v>0.5</v>
      </c>
      <c r="I141" s="93">
        <f t="shared" ref="I141" si="5">+H141/G141</f>
        <v>1</v>
      </c>
      <c r="J141" s="103" t="s">
        <v>275</v>
      </c>
      <c r="K141" s="161" t="s">
        <v>563</v>
      </c>
    </row>
    <row r="142" spans="1:11" s="127" customFormat="1" ht="72" x14ac:dyDescent="0.2">
      <c r="A142" s="143"/>
      <c r="B142" s="254"/>
      <c r="C142" s="61" t="s">
        <v>271</v>
      </c>
      <c r="D142" s="61" t="s">
        <v>272</v>
      </c>
      <c r="E142" s="61" t="s">
        <v>128</v>
      </c>
      <c r="F142" s="62">
        <v>1</v>
      </c>
      <c r="G142" s="62">
        <v>0.5</v>
      </c>
      <c r="H142" s="62">
        <v>0.5</v>
      </c>
      <c r="I142" s="62">
        <f>+H142/G142</f>
        <v>1</v>
      </c>
      <c r="J142" s="61" t="s">
        <v>275</v>
      </c>
      <c r="K142" s="155" t="s">
        <v>638</v>
      </c>
    </row>
    <row r="143" spans="1:11" ht="135.75" customHeight="1" x14ac:dyDescent="0.2">
      <c r="A143" s="58"/>
      <c r="B143" s="254"/>
      <c r="C143" s="61" t="s">
        <v>273</v>
      </c>
      <c r="D143" s="61" t="s">
        <v>274</v>
      </c>
      <c r="E143" s="61" t="s">
        <v>128</v>
      </c>
      <c r="F143" s="184">
        <v>60</v>
      </c>
      <c r="G143" s="62">
        <v>0.5</v>
      </c>
      <c r="H143" s="62">
        <v>0.5</v>
      </c>
      <c r="I143" s="62">
        <f>+H143/G143</f>
        <v>1</v>
      </c>
      <c r="J143" s="61" t="s">
        <v>276</v>
      </c>
      <c r="K143" s="155" t="s">
        <v>611</v>
      </c>
    </row>
    <row r="144" spans="1:11" ht="219.75" customHeight="1" thickBot="1" x14ac:dyDescent="0.25">
      <c r="A144" s="58"/>
      <c r="B144" s="255"/>
      <c r="C144" s="76" t="s">
        <v>100</v>
      </c>
      <c r="D144" s="76" t="s">
        <v>115</v>
      </c>
      <c r="E144" s="76" t="s">
        <v>128</v>
      </c>
      <c r="F144" s="77">
        <v>1</v>
      </c>
      <c r="G144" s="77">
        <v>0.33</v>
      </c>
      <c r="H144" s="77">
        <v>0.33</v>
      </c>
      <c r="I144" s="77">
        <f>+H144/G144</f>
        <v>1</v>
      </c>
      <c r="J144" s="76" t="s">
        <v>277</v>
      </c>
      <c r="K144" s="162" t="s">
        <v>564</v>
      </c>
    </row>
    <row r="145" spans="1:11" x14ac:dyDescent="0.2">
      <c r="A145" s="58"/>
      <c r="B145" s="68"/>
      <c r="C145" s="69"/>
      <c r="D145" s="69"/>
      <c r="E145" s="68"/>
      <c r="F145" s="68"/>
      <c r="G145" s="68"/>
      <c r="H145" s="110"/>
      <c r="I145" s="68"/>
      <c r="J145" s="68"/>
      <c r="K145" s="111"/>
    </row>
    <row r="146" spans="1:11" ht="18" x14ac:dyDescent="0.2">
      <c r="A146" s="58"/>
      <c r="B146" s="47" t="s">
        <v>105</v>
      </c>
      <c r="C146" s="259" t="s">
        <v>102</v>
      </c>
      <c r="D146" s="259"/>
      <c r="E146" s="259"/>
      <c r="F146" s="259"/>
      <c r="G146" s="259"/>
      <c r="H146" s="259"/>
      <c r="I146" s="259"/>
      <c r="J146" s="259"/>
      <c r="K146" s="259"/>
    </row>
    <row r="147" spans="1:11" ht="18" x14ac:dyDescent="0.2">
      <c r="A147" s="58"/>
      <c r="B147" s="47" t="s">
        <v>90</v>
      </c>
      <c r="C147" s="259" t="s">
        <v>183</v>
      </c>
      <c r="D147" s="259"/>
      <c r="E147" s="259"/>
      <c r="F147" s="259"/>
      <c r="G147" s="259"/>
      <c r="H147" s="259"/>
      <c r="I147" s="259"/>
      <c r="J147" s="259"/>
      <c r="K147" s="259"/>
    </row>
    <row r="148" spans="1:11" s="127" customFormat="1" ht="21" customHeight="1" x14ac:dyDescent="0.2">
      <c r="B148" s="181" t="s">
        <v>140</v>
      </c>
      <c r="C148" s="260" t="s">
        <v>16</v>
      </c>
      <c r="D148" s="260"/>
      <c r="E148" s="260"/>
      <c r="F148" s="260"/>
      <c r="G148" s="260"/>
      <c r="H148" s="260"/>
      <c r="I148" s="260"/>
      <c r="J148" s="260"/>
      <c r="K148" s="260"/>
    </row>
    <row r="149" spans="1:11" ht="18" x14ac:dyDescent="0.2">
      <c r="A149" s="58"/>
      <c r="B149" s="74" t="s">
        <v>11</v>
      </c>
      <c r="C149" s="259" t="s">
        <v>54</v>
      </c>
      <c r="D149" s="259"/>
      <c r="E149" s="259"/>
      <c r="F149" s="259"/>
      <c r="G149" s="259"/>
      <c r="H149" s="259"/>
      <c r="I149" s="259"/>
      <c r="J149" s="259"/>
      <c r="K149" s="259"/>
    </row>
    <row r="150" spans="1:11" ht="18" x14ac:dyDescent="0.2">
      <c r="A150" s="58"/>
      <c r="B150" s="74" t="s">
        <v>10</v>
      </c>
      <c r="C150" s="259" t="s">
        <v>35</v>
      </c>
      <c r="D150" s="259"/>
      <c r="E150" s="259"/>
      <c r="F150" s="259"/>
      <c r="G150" s="259"/>
      <c r="H150" s="259"/>
      <c r="I150" s="259"/>
      <c r="J150" s="259"/>
      <c r="K150" s="259"/>
    </row>
    <row r="151" spans="1:11" ht="18" x14ac:dyDescent="0.2">
      <c r="A151" s="58"/>
      <c r="B151" s="74" t="s">
        <v>91</v>
      </c>
      <c r="C151" s="259" t="s">
        <v>278</v>
      </c>
      <c r="D151" s="259"/>
      <c r="E151" s="259"/>
      <c r="F151" s="259"/>
      <c r="G151" s="259"/>
      <c r="H151" s="259"/>
      <c r="I151" s="259"/>
      <c r="J151" s="259"/>
      <c r="K151" s="259"/>
    </row>
    <row r="152" spans="1:11" ht="18" thickBot="1" x14ac:dyDescent="0.25">
      <c r="A152" s="58"/>
      <c r="B152" s="115"/>
      <c r="C152" s="83"/>
      <c r="D152" s="83"/>
      <c r="E152" s="115"/>
      <c r="F152" s="115"/>
      <c r="G152" s="115"/>
      <c r="H152" s="115"/>
      <c r="I152" s="115"/>
      <c r="J152" s="115"/>
      <c r="K152" s="116"/>
    </row>
    <row r="153" spans="1:11" ht="16.5" customHeight="1" x14ac:dyDescent="0.2">
      <c r="A153" s="58"/>
      <c r="B153" s="244" t="s">
        <v>9</v>
      </c>
      <c r="C153" s="237" t="s">
        <v>84</v>
      </c>
      <c r="D153" s="237" t="s">
        <v>85</v>
      </c>
      <c r="E153" s="237" t="s">
        <v>86</v>
      </c>
      <c r="F153" s="237" t="s">
        <v>151</v>
      </c>
      <c r="G153" s="237" t="s">
        <v>152</v>
      </c>
      <c r="H153" s="237"/>
      <c r="I153" s="237"/>
      <c r="J153" s="237" t="s">
        <v>7</v>
      </c>
      <c r="K153" s="247" t="s">
        <v>8</v>
      </c>
    </row>
    <row r="154" spans="1:11" ht="16.5" customHeight="1" x14ac:dyDescent="0.2">
      <c r="A154" s="58"/>
      <c r="B154" s="245"/>
      <c r="C154" s="238"/>
      <c r="D154" s="238"/>
      <c r="E154" s="238"/>
      <c r="F154" s="238"/>
      <c r="G154" s="238" t="s">
        <v>606</v>
      </c>
      <c r="H154" s="238"/>
      <c r="I154" s="238"/>
      <c r="J154" s="238"/>
      <c r="K154" s="248"/>
    </row>
    <row r="155" spans="1:11" ht="37" thickBot="1" x14ac:dyDescent="0.25">
      <c r="A155" s="58"/>
      <c r="B155" s="246"/>
      <c r="C155" s="239"/>
      <c r="D155" s="239"/>
      <c r="E155" s="239"/>
      <c r="F155" s="239"/>
      <c r="G155" s="153" t="s">
        <v>142</v>
      </c>
      <c r="H155" s="153" t="s">
        <v>143</v>
      </c>
      <c r="I155" s="153" t="s">
        <v>144</v>
      </c>
      <c r="J155" s="239"/>
      <c r="K155" s="249"/>
    </row>
    <row r="156" spans="1:11" ht="324" x14ac:dyDescent="0.2">
      <c r="A156" s="58"/>
      <c r="B156" s="253" t="s">
        <v>39</v>
      </c>
      <c r="C156" s="103" t="s">
        <v>490</v>
      </c>
      <c r="D156" s="103" t="s">
        <v>75</v>
      </c>
      <c r="E156" s="103" t="s">
        <v>128</v>
      </c>
      <c r="F156" s="186">
        <v>2105174.2623040248</v>
      </c>
      <c r="G156" s="186">
        <v>971837.15239027236</v>
      </c>
      <c r="H156" s="186">
        <v>1145463</v>
      </c>
      <c r="I156" s="93">
        <f>+H156/G156</f>
        <v>1.1786573472548234</v>
      </c>
      <c r="J156" s="103" t="s">
        <v>164</v>
      </c>
      <c r="K156" s="193" t="s">
        <v>565</v>
      </c>
    </row>
    <row r="157" spans="1:11" ht="324" x14ac:dyDescent="0.2">
      <c r="A157" s="58"/>
      <c r="B157" s="254"/>
      <c r="C157" s="61" t="s">
        <v>491</v>
      </c>
      <c r="D157" s="61" t="s">
        <v>76</v>
      </c>
      <c r="E157" s="61" t="s">
        <v>128</v>
      </c>
      <c r="F157" s="185">
        <v>1329382.4534039579</v>
      </c>
      <c r="G157" s="185">
        <v>125694.34958451419</v>
      </c>
      <c r="H157" s="188">
        <v>168028</v>
      </c>
      <c r="I157" s="192">
        <f t="shared" ref="I157:I160" si="6">+H157/G157</f>
        <v>1.3367983569302897</v>
      </c>
      <c r="J157" s="61" t="s">
        <v>164</v>
      </c>
      <c r="K157" s="187" t="s">
        <v>566</v>
      </c>
    </row>
    <row r="158" spans="1:11" ht="71.25" customHeight="1" x14ac:dyDescent="0.2">
      <c r="A158" s="58"/>
      <c r="B158" s="254"/>
      <c r="C158" s="61" t="s">
        <v>492</v>
      </c>
      <c r="D158" s="61" t="s">
        <v>133</v>
      </c>
      <c r="E158" s="61" t="s">
        <v>128</v>
      </c>
      <c r="F158" s="185">
        <v>129262.394489</v>
      </c>
      <c r="G158" s="185">
        <v>68582.36114881</v>
      </c>
      <c r="H158" s="188">
        <v>70420.67</v>
      </c>
      <c r="I158" s="62">
        <f t="shared" si="6"/>
        <v>1.0268043972297956</v>
      </c>
      <c r="J158" s="61" t="s">
        <v>134</v>
      </c>
      <c r="K158" s="187" t="s">
        <v>512</v>
      </c>
    </row>
    <row r="159" spans="1:11" ht="65.25" customHeight="1" x14ac:dyDescent="0.2">
      <c r="A159" s="58"/>
      <c r="B159" s="254"/>
      <c r="C159" s="61" t="s">
        <v>493</v>
      </c>
      <c r="D159" s="61" t="s">
        <v>135</v>
      </c>
      <c r="E159" s="61" t="s">
        <v>128</v>
      </c>
      <c r="F159" s="185">
        <v>128849.44013782</v>
      </c>
      <c r="G159" s="185">
        <v>46198.606268800002</v>
      </c>
      <c r="H159" s="188">
        <v>49403.12</v>
      </c>
      <c r="I159" s="62">
        <f t="shared" si="6"/>
        <v>1.0693638615969276</v>
      </c>
      <c r="J159" s="61" t="s">
        <v>134</v>
      </c>
      <c r="K159" s="187" t="s">
        <v>567</v>
      </c>
    </row>
    <row r="160" spans="1:11" ht="325" thickBot="1" x14ac:dyDescent="0.25">
      <c r="A160" s="58"/>
      <c r="B160" s="255"/>
      <c r="C160" s="76" t="s">
        <v>494</v>
      </c>
      <c r="D160" s="76" t="s">
        <v>279</v>
      </c>
      <c r="E160" s="76" t="s">
        <v>128</v>
      </c>
      <c r="F160" s="189">
        <v>1173932</v>
      </c>
      <c r="G160" s="189">
        <v>802899</v>
      </c>
      <c r="H160" s="189">
        <v>709950.16</v>
      </c>
      <c r="I160" s="77">
        <f t="shared" si="6"/>
        <v>0.88423345900293815</v>
      </c>
      <c r="J160" s="76" t="s">
        <v>164</v>
      </c>
      <c r="K160" s="194" t="s">
        <v>513</v>
      </c>
    </row>
    <row r="161" spans="1:11" x14ac:dyDescent="0.2">
      <c r="A161" s="58"/>
      <c r="B161" s="99"/>
      <c r="C161" s="190"/>
      <c r="D161" s="190"/>
      <c r="E161" s="99"/>
      <c r="F161" s="99"/>
      <c r="G161" s="99"/>
      <c r="H161" s="96"/>
      <c r="I161" s="99"/>
      <c r="J161" s="99"/>
      <c r="K161" s="191"/>
    </row>
    <row r="162" spans="1:11" ht="18" x14ac:dyDescent="0.2">
      <c r="A162" s="58"/>
      <c r="B162" s="39" t="s">
        <v>89</v>
      </c>
      <c r="C162" s="259" t="s">
        <v>102</v>
      </c>
      <c r="D162" s="259"/>
      <c r="E162" s="259"/>
      <c r="F162" s="259"/>
      <c r="G162" s="259"/>
      <c r="H162" s="259"/>
      <c r="I162" s="259"/>
      <c r="J162" s="259"/>
      <c r="K162" s="259"/>
    </row>
    <row r="163" spans="1:11" ht="18" x14ac:dyDescent="0.2">
      <c r="A163" s="58"/>
      <c r="B163" s="47" t="s">
        <v>90</v>
      </c>
      <c r="C163" s="259" t="s">
        <v>269</v>
      </c>
      <c r="D163" s="259"/>
      <c r="E163" s="259"/>
      <c r="F163" s="259"/>
      <c r="G163" s="259"/>
      <c r="H163" s="259"/>
      <c r="I163" s="259"/>
      <c r="J163" s="259"/>
      <c r="K163" s="259"/>
    </row>
    <row r="164" spans="1:11" s="127" customFormat="1" ht="18" x14ac:dyDescent="0.2">
      <c r="B164" s="195" t="s">
        <v>139</v>
      </c>
      <c r="C164" s="260" t="s">
        <v>16</v>
      </c>
      <c r="D164" s="260"/>
      <c r="E164" s="260"/>
      <c r="F164" s="260"/>
      <c r="G164" s="260"/>
      <c r="H164" s="260"/>
      <c r="I164" s="260"/>
      <c r="J164" s="260"/>
      <c r="K164" s="260"/>
    </row>
    <row r="165" spans="1:11" ht="18" x14ac:dyDescent="0.2">
      <c r="A165" s="58"/>
      <c r="B165" s="53" t="s">
        <v>11</v>
      </c>
      <c r="C165" s="259" t="s">
        <v>54</v>
      </c>
      <c r="D165" s="259"/>
      <c r="E165" s="259"/>
      <c r="F165" s="259"/>
      <c r="G165" s="259"/>
      <c r="H165" s="259"/>
      <c r="I165" s="259"/>
      <c r="J165" s="259"/>
      <c r="K165" s="259"/>
    </row>
    <row r="166" spans="1:11" ht="23.25" customHeight="1" x14ac:dyDescent="0.2">
      <c r="A166" s="58"/>
      <c r="B166" s="53" t="s">
        <v>10</v>
      </c>
      <c r="C166" s="259" t="s">
        <v>33</v>
      </c>
      <c r="D166" s="259"/>
      <c r="E166" s="259"/>
      <c r="F166" s="259"/>
      <c r="G166" s="259"/>
      <c r="H166" s="259"/>
      <c r="I166" s="259"/>
      <c r="J166" s="259"/>
      <c r="K166" s="259"/>
    </row>
    <row r="167" spans="1:11" ht="18" x14ac:dyDescent="0.2">
      <c r="A167" s="58"/>
      <c r="B167" s="53" t="s">
        <v>91</v>
      </c>
      <c r="C167" s="259" t="s">
        <v>289</v>
      </c>
      <c r="D167" s="259"/>
      <c r="E167" s="259"/>
      <c r="F167" s="259"/>
      <c r="G167" s="259"/>
      <c r="H167" s="259"/>
      <c r="I167" s="259"/>
      <c r="J167" s="259"/>
      <c r="K167" s="259"/>
    </row>
    <row r="168" spans="1:11" ht="18" thickBot="1" x14ac:dyDescent="0.25">
      <c r="A168" s="58"/>
      <c r="B168" s="56"/>
      <c r="C168" s="55"/>
      <c r="D168" s="55"/>
      <c r="E168" s="56"/>
      <c r="F168" s="56"/>
      <c r="G168" s="56"/>
      <c r="H168" s="56"/>
      <c r="I168" s="56"/>
      <c r="J168" s="56"/>
      <c r="K168" s="57"/>
    </row>
    <row r="169" spans="1:11" ht="16.5" customHeight="1" x14ac:dyDescent="0.2">
      <c r="A169" s="58"/>
      <c r="B169" s="244" t="s">
        <v>9</v>
      </c>
      <c r="C169" s="237" t="s">
        <v>84</v>
      </c>
      <c r="D169" s="237" t="s">
        <v>85</v>
      </c>
      <c r="E169" s="237" t="s">
        <v>86</v>
      </c>
      <c r="F169" s="237" t="s">
        <v>151</v>
      </c>
      <c r="G169" s="237" t="s">
        <v>152</v>
      </c>
      <c r="H169" s="237"/>
      <c r="I169" s="237"/>
      <c r="J169" s="237" t="s">
        <v>7</v>
      </c>
      <c r="K169" s="247" t="s">
        <v>8</v>
      </c>
    </row>
    <row r="170" spans="1:11" ht="16.5" customHeight="1" x14ac:dyDescent="0.2">
      <c r="A170" s="58"/>
      <c r="B170" s="245"/>
      <c r="C170" s="238"/>
      <c r="D170" s="238"/>
      <c r="E170" s="238"/>
      <c r="F170" s="238"/>
      <c r="G170" s="238" t="s">
        <v>606</v>
      </c>
      <c r="H170" s="238"/>
      <c r="I170" s="238"/>
      <c r="J170" s="238"/>
      <c r="K170" s="248"/>
    </row>
    <row r="171" spans="1:11" ht="37" thickBot="1" x14ac:dyDescent="0.25">
      <c r="A171" s="58"/>
      <c r="B171" s="246"/>
      <c r="C171" s="239"/>
      <c r="D171" s="239"/>
      <c r="E171" s="239"/>
      <c r="F171" s="239"/>
      <c r="G171" s="153" t="s">
        <v>142</v>
      </c>
      <c r="H171" s="153" t="s">
        <v>143</v>
      </c>
      <c r="I171" s="153" t="s">
        <v>144</v>
      </c>
      <c r="J171" s="239"/>
      <c r="K171" s="249"/>
    </row>
    <row r="172" spans="1:11" ht="96" customHeight="1" x14ac:dyDescent="0.2">
      <c r="A172" s="58"/>
      <c r="B172" s="250" t="s">
        <v>43</v>
      </c>
      <c r="C172" s="92" t="s">
        <v>290</v>
      </c>
      <c r="D172" s="92" t="s">
        <v>163</v>
      </c>
      <c r="E172" s="103" t="s">
        <v>128</v>
      </c>
      <c r="F172" s="146">
        <v>1</v>
      </c>
      <c r="G172" s="93">
        <v>0.5</v>
      </c>
      <c r="H172" s="93">
        <v>0.5</v>
      </c>
      <c r="I172" s="172">
        <f>+H172/G172</f>
        <v>1</v>
      </c>
      <c r="J172" s="92" t="s">
        <v>78</v>
      </c>
      <c r="K172" s="161" t="s">
        <v>568</v>
      </c>
    </row>
    <row r="173" spans="1:11" ht="81.75" customHeight="1" x14ac:dyDescent="0.2">
      <c r="A173" s="58"/>
      <c r="B173" s="251"/>
      <c r="C173" s="94" t="s">
        <v>291</v>
      </c>
      <c r="D173" s="94" t="s">
        <v>292</v>
      </c>
      <c r="E173" s="61" t="s">
        <v>128</v>
      </c>
      <c r="F173" s="63">
        <v>1</v>
      </c>
      <c r="G173" s="62">
        <v>0.5</v>
      </c>
      <c r="H173" s="196">
        <v>0.5</v>
      </c>
      <c r="I173" s="196">
        <f>+H173/G173</f>
        <v>1</v>
      </c>
      <c r="J173" s="94" t="s">
        <v>78</v>
      </c>
      <c r="K173" s="154" t="s">
        <v>569</v>
      </c>
    </row>
    <row r="174" spans="1:11" ht="120.75" customHeight="1" thickBot="1" x14ac:dyDescent="0.25">
      <c r="A174" s="58"/>
      <c r="B174" s="252"/>
      <c r="C174" s="118" t="s">
        <v>293</v>
      </c>
      <c r="D174" s="118" t="s">
        <v>294</v>
      </c>
      <c r="E174" s="76" t="s">
        <v>128</v>
      </c>
      <c r="F174" s="86">
        <v>1</v>
      </c>
      <c r="G174" s="77">
        <v>0.33</v>
      </c>
      <c r="H174" s="77">
        <v>0.33</v>
      </c>
      <c r="I174" s="77">
        <f>+H174/G174</f>
        <v>1</v>
      </c>
      <c r="J174" s="118" t="s">
        <v>78</v>
      </c>
      <c r="K174" s="162" t="s">
        <v>514</v>
      </c>
    </row>
    <row r="175" spans="1:11" x14ac:dyDescent="0.2">
      <c r="A175" s="58"/>
      <c r="B175" s="68"/>
      <c r="C175" s="69"/>
      <c r="D175" s="69"/>
      <c r="E175" s="71"/>
      <c r="F175" s="68"/>
      <c r="G175" s="68"/>
      <c r="H175" s="110"/>
      <c r="I175" s="68"/>
      <c r="J175" s="71"/>
      <c r="K175" s="111"/>
    </row>
    <row r="176" spans="1:11" ht="18" x14ac:dyDescent="0.2">
      <c r="B176" s="39" t="s">
        <v>105</v>
      </c>
      <c r="C176" s="259" t="s">
        <v>102</v>
      </c>
      <c r="D176" s="259"/>
      <c r="E176" s="259"/>
      <c r="F176" s="259"/>
      <c r="G176" s="259"/>
      <c r="H176" s="259"/>
      <c r="I176" s="259"/>
      <c r="J176" s="259"/>
      <c r="K176" s="259"/>
    </row>
    <row r="177" spans="2:11" ht="22.5" customHeight="1" x14ac:dyDescent="0.2">
      <c r="B177" s="47" t="s">
        <v>90</v>
      </c>
      <c r="C177" s="259" t="s">
        <v>203</v>
      </c>
      <c r="D177" s="259"/>
      <c r="E177" s="259"/>
      <c r="F177" s="259"/>
      <c r="G177" s="259"/>
      <c r="H177" s="259"/>
      <c r="I177" s="259"/>
      <c r="J177" s="259"/>
      <c r="K177" s="259"/>
    </row>
    <row r="178" spans="2:11" s="127" customFormat="1" ht="24" customHeight="1" x14ac:dyDescent="0.2">
      <c r="B178" s="195" t="s">
        <v>139</v>
      </c>
      <c r="C178" s="260" t="s">
        <v>16</v>
      </c>
      <c r="D178" s="260"/>
      <c r="E178" s="260"/>
      <c r="F178" s="260"/>
      <c r="G178" s="260"/>
      <c r="H178" s="260"/>
      <c r="I178" s="260"/>
      <c r="J178" s="260"/>
      <c r="K178" s="260"/>
    </row>
    <row r="179" spans="2:11" ht="16.5" customHeight="1" x14ac:dyDescent="0.2">
      <c r="B179" s="53" t="s">
        <v>11</v>
      </c>
      <c r="C179" s="259" t="s">
        <v>54</v>
      </c>
      <c r="D179" s="259"/>
      <c r="E179" s="259"/>
      <c r="F179" s="259"/>
      <c r="G179" s="259"/>
      <c r="H179" s="259"/>
      <c r="I179" s="259"/>
      <c r="J179" s="259"/>
      <c r="K179" s="259"/>
    </row>
    <row r="180" spans="2:11" ht="23.25" customHeight="1" x14ac:dyDescent="0.2">
      <c r="B180" s="53" t="s">
        <v>10</v>
      </c>
      <c r="C180" s="259" t="s">
        <v>612</v>
      </c>
      <c r="D180" s="259"/>
      <c r="E180" s="259"/>
      <c r="F180" s="259"/>
      <c r="G180" s="259"/>
      <c r="H180" s="259"/>
      <c r="I180" s="259"/>
      <c r="J180" s="259"/>
      <c r="K180" s="259"/>
    </row>
    <row r="181" spans="2:11" ht="16.5" customHeight="1" x14ac:dyDescent="0.2">
      <c r="B181" s="53" t="s">
        <v>91</v>
      </c>
      <c r="C181" s="259" t="s">
        <v>295</v>
      </c>
      <c r="D181" s="259"/>
      <c r="E181" s="259"/>
      <c r="F181" s="259"/>
      <c r="G181" s="259"/>
      <c r="H181" s="259"/>
      <c r="I181" s="259"/>
      <c r="J181" s="259"/>
      <c r="K181" s="259"/>
    </row>
    <row r="182" spans="2:11" ht="18" thickBot="1" x14ac:dyDescent="0.25">
      <c r="B182" s="119"/>
      <c r="C182" s="55"/>
      <c r="D182" s="55"/>
      <c r="E182" s="56"/>
      <c r="F182" s="56"/>
      <c r="G182" s="56"/>
      <c r="H182" s="56"/>
      <c r="I182" s="56"/>
      <c r="J182" s="56"/>
      <c r="K182" s="57"/>
    </row>
    <row r="183" spans="2:11" ht="16.5" customHeight="1" x14ac:dyDescent="0.2">
      <c r="B183" s="244" t="s">
        <v>9</v>
      </c>
      <c r="C183" s="237" t="s">
        <v>84</v>
      </c>
      <c r="D183" s="237" t="s">
        <v>85</v>
      </c>
      <c r="E183" s="237" t="s">
        <v>86</v>
      </c>
      <c r="F183" s="237" t="s">
        <v>151</v>
      </c>
      <c r="G183" s="237" t="s">
        <v>152</v>
      </c>
      <c r="H183" s="237"/>
      <c r="I183" s="237"/>
      <c r="J183" s="237" t="s">
        <v>7</v>
      </c>
      <c r="K183" s="247" t="s">
        <v>8</v>
      </c>
    </row>
    <row r="184" spans="2:11" ht="16.5" customHeight="1" x14ac:dyDescent="0.2">
      <c r="B184" s="245"/>
      <c r="C184" s="238"/>
      <c r="D184" s="238"/>
      <c r="E184" s="238"/>
      <c r="F184" s="238"/>
      <c r="G184" s="238" t="s">
        <v>606</v>
      </c>
      <c r="H184" s="238"/>
      <c r="I184" s="238"/>
      <c r="J184" s="238"/>
      <c r="K184" s="248"/>
    </row>
    <row r="185" spans="2:11" ht="37" thickBot="1" x14ac:dyDescent="0.25">
      <c r="B185" s="246"/>
      <c r="C185" s="239"/>
      <c r="D185" s="239"/>
      <c r="E185" s="239"/>
      <c r="F185" s="239"/>
      <c r="G185" s="153" t="s">
        <v>142</v>
      </c>
      <c r="H185" s="153" t="s">
        <v>143</v>
      </c>
      <c r="I185" s="153" t="s">
        <v>144</v>
      </c>
      <c r="J185" s="239"/>
      <c r="K185" s="249"/>
    </row>
    <row r="186" spans="2:11" ht="65.25" customHeight="1" x14ac:dyDescent="0.2">
      <c r="B186" s="250" t="s">
        <v>43</v>
      </c>
      <c r="C186" s="103" t="s">
        <v>296</v>
      </c>
      <c r="D186" s="103" t="s">
        <v>297</v>
      </c>
      <c r="E186" s="103" t="s">
        <v>128</v>
      </c>
      <c r="F186" s="93">
        <v>1</v>
      </c>
      <c r="G186" s="93">
        <v>0.5</v>
      </c>
      <c r="H186" s="93">
        <v>0.5</v>
      </c>
      <c r="I186" s="93">
        <f t="shared" ref="I186:I193" si="7">+H186/G186</f>
        <v>1</v>
      </c>
      <c r="J186" s="103" t="s">
        <v>80</v>
      </c>
      <c r="K186" s="161" t="s">
        <v>613</v>
      </c>
    </row>
    <row r="187" spans="2:11" ht="61.5" customHeight="1" x14ac:dyDescent="0.2">
      <c r="B187" s="251"/>
      <c r="C187" s="61" t="s">
        <v>298</v>
      </c>
      <c r="D187" s="61" t="s">
        <v>299</v>
      </c>
      <c r="E187" s="61" t="s">
        <v>129</v>
      </c>
      <c r="F187" s="120">
        <v>1</v>
      </c>
      <c r="G187" s="62">
        <v>0.5</v>
      </c>
      <c r="H187" s="80">
        <v>0.5</v>
      </c>
      <c r="I187" s="80">
        <f t="shared" si="7"/>
        <v>1</v>
      </c>
      <c r="J187" s="61" t="s">
        <v>80</v>
      </c>
      <c r="K187" s="154" t="s">
        <v>570</v>
      </c>
    </row>
    <row r="188" spans="2:11" ht="79.5" customHeight="1" x14ac:dyDescent="0.2">
      <c r="B188" s="251"/>
      <c r="C188" s="61" t="s">
        <v>300</v>
      </c>
      <c r="D188" s="61" t="s">
        <v>301</v>
      </c>
      <c r="E188" s="61" t="s">
        <v>128</v>
      </c>
      <c r="F188" s="62">
        <v>1</v>
      </c>
      <c r="G188" s="62">
        <v>0.5</v>
      </c>
      <c r="H188" s="80">
        <v>0.5</v>
      </c>
      <c r="I188" s="80">
        <f t="shared" si="7"/>
        <v>1</v>
      </c>
      <c r="J188" s="61" t="s">
        <v>95</v>
      </c>
      <c r="K188" s="154" t="s">
        <v>614</v>
      </c>
    </row>
    <row r="189" spans="2:11" ht="59.25" customHeight="1" x14ac:dyDescent="0.2">
      <c r="B189" s="251"/>
      <c r="C189" s="61" t="s">
        <v>302</v>
      </c>
      <c r="D189" s="61" t="s">
        <v>303</v>
      </c>
      <c r="E189" s="61" t="s">
        <v>128</v>
      </c>
      <c r="F189" s="62">
        <v>1</v>
      </c>
      <c r="G189" s="62">
        <v>0.5</v>
      </c>
      <c r="H189" s="80">
        <v>0.5</v>
      </c>
      <c r="I189" s="80">
        <f t="shared" si="7"/>
        <v>1</v>
      </c>
      <c r="J189" s="61" t="s">
        <v>80</v>
      </c>
      <c r="K189" s="154" t="s">
        <v>515</v>
      </c>
    </row>
    <row r="190" spans="2:11" ht="52.5" customHeight="1" x14ac:dyDescent="0.2">
      <c r="B190" s="251"/>
      <c r="C190" s="61" t="s">
        <v>304</v>
      </c>
      <c r="D190" s="61" t="s">
        <v>305</v>
      </c>
      <c r="E190" s="61" t="s">
        <v>128</v>
      </c>
      <c r="F190" s="62">
        <v>1</v>
      </c>
      <c r="G190" s="62">
        <v>0.5</v>
      </c>
      <c r="H190" s="80">
        <v>0.5</v>
      </c>
      <c r="I190" s="80">
        <f t="shared" si="7"/>
        <v>1</v>
      </c>
      <c r="J190" s="61" t="s">
        <v>80</v>
      </c>
      <c r="K190" s="154" t="s">
        <v>571</v>
      </c>
    </row>
    <row r="191" spans="2:11" ht="67.5" customHeight="1" x14ac:dyDescent="0.2">
      <c r="B191" s="251"/>
      <c r="C191" s="61" t="s">
        <v>306</v>
      </c>
      <c r="D191" s="61" t="s">
        <v>307</v>
      </c>
      <c r="E191" s="121" t="s">
        <v>129</v>
      </c>
      <c r="F191" s="62">
        <v>1</v>
      </c>
      <c r="G191" s="62">
        <v>0.5</v>
      </c>
      <c r="H191" s="80">
        <v>0.5</v>
      </c>
      <c r="I191" s="80">
        <f t="shared" si="7"/>
        <v>1</v>
      </c>
      <c r="J191" s="61" t="s">
        <v>95</v>
      </c>
      <c r="K191" s="154" t="s">
        <v>615</v>
      </c>
    </row>
    <row r="192" spans="2:11" ht="51" customHeight="1" thickBot="1" x14ac:dyDescent="0.25">
      <c r="B192" s="251"/>
      <c r="C192" s="122" t="s">
        <v>308</v>
      </c>
      <c r="D192" s="64" t="s">
        <v>309</v>
      </c>
      <c r="E192" s="123" t="s">
        <v>310</v>
      </c>
      <c r="F192" s="77">
        <v>1</v>
      </c>
      <c r="G192" s="65">
        <v>0.5</v>
      </c>
      <c r="H192" s="77">
        <v>0.5</v>
      </c>
      <c r="I192" s="65">
        <f t="shared" si="7"/>
        <v>1</v>
      </c>
      <c r="J192" s="64" t="s">
        <v>95</v>
      </c>
      <c r="K192" s="162" t="s">
        <v>572</v>
      </c>
    </row>
    <row r="193" spans="2:11" ht="74.25" customHeight="1" thickBot="1" x14ac:dyDescent="0.25">
      <c r="B193" s="66" t="s">
        <v>616</v>
      </c>
      <c r="C193" s="88" t="s">
        <v>311</v>
      </c>
      <c r="D193" s="79" t="s">
        <v>312</v>
      </c>
      <c r="E193" s="125" t="s">
        <v>128</v>
      </c>
      <c r="F193" s="65">
        <v>1</v>
      </c>
      <c r="G193" s="126">
        <v>1</v>
      </c>
      <c r="H193" s="197">
        <v>1</v>
      </c>
      <c r="I193" s="67">
        <f t="shared" si="7"/>
        <v>1</v>
      </c>
      <c r="J193" s="79" t="s">
        <v>81</v>
      </c>
      <c r="K193" s="198" t="s">
        <v>573</v>
      </c>
    </row>
    <row r="194" spans="2:11" ht="78.75" customHeight="1" thickBot="1" x14ac:dyDescent="0.25">
      <c r="B194" s="102" t="s">
        <v>470</v>
      </c>
      <c r="C194" s="79" t="s">
        <v>313</v>
      </c>
      <c r="D194" s="79" t="s">
        <v>314</v>
      </c>
      <c r="E194" s="79" t="s">
        <v>128</v>
      </c>
      <c r="F194" s="67">
        <v>1</v>
      </c>
      <c r="G194" s="67">
        <v>0.5</v>
      </c>
      <c r="H194" s="77">
        <v>1</v>
      </c>
      <c r="I194" s="77">
        <v>0</v>
      </c>
      <c r="J194" s="79" t="s">
        <v>315</v>
      </c>
      <c r="K194" s="183" t="s">
        <v>574</v>
      </c>
    </row>
    <row r="195" spans="2:11" x14ac:dyDescent="0.2">
      <c r="B195" s="45"/>
      <c r="C195" s="47"/>
      <c r="D195" s="47"/>
      <c r="E195" s="45"/>
      <c r="F195" s="44"/>
      <c r="G195" s="45"/>
      <c r="I195" s="44"/>
    </row>
    <row r="196" spans="2:11" ht="18" x14ac:dyDescent="0.2">
      <c r="B196" s="47" t="s">
        <v>105</v>
      </c>
      <c r="C196" s="259" t="s">
        <v>103</v>
      </c>
      <c r="D196" s="259"/>
      <c r="E196" s="259"/>
      <c r="F196" s="259"/>
      <c r="G196" s="259"/>
      <c r="H196" s="259"/>
      <c r="I196" s="259"/>
      <c r="J196" s="259"/>
      <c r="K196" s="259"/>
    </row>
    <row r="197" spans="2:11" ht="16.5" customHeight="1" x14ac:dyDescent="0.2">
      <c r="B197" s="47" t="s">
        <v>90</v>
      </c>
      <c r="C197" s="259" t="s">
        <v>316</v>
      </c>
      <c r="D197" s="259"/>
      <c r="E197" s="259"/>
      <c r="F197" s="259"/>
      <c r="G197" s="259"/>
      <c r="H197" s="259"/>
      <c r="I197" s="259"/>
      <c r="J197" s="259"/>
      <c r="K197" s="259"/>
    </row>
    <row r="198" spans="2:11" s="127" customFormat="1" ht="18" x14ac:dyDescent="0.2">
      <c r="B198" s="181" t="s">
        <v>139</v>
      </c>
      <c r="C198" s="260" t="s">
        <v>16</v>
      </c>
      <c r="D198" s="260"/>
      <c r="E198" s="260"/>
      <c r="F198" s="260"/>
      <c r="G198" s="260"/>
      <c r="H198" s="260"/>
      <c r="I198" s="260"/>
      <c r="J198" s="260"/>
      <c r="K198" s="260"/>
    </row>
    <row r="199" spans="2:11" ht="16.5" customHeight="1" x14ac:dyDescent="0.2">
      <c r="B199" s="74" t="s">
        <v>11</v>
      </c>
      <c r="C199" s="259" t="s">
        <v>54</v>
      </c>
      <c r="D199" s="259"/>
      <c r="E199" s="259"/>
      <c r="F199" s="259"/>
      <c r="G199" s="259"/>
      <c r="H199" s="259"/>
      <c r="I199" s="259"/>
      <c r="J199" s="259"/>
      <c r="K199" s="259"/>
    </row>
    <row r="200" spans="2:11" ht="30.75" customHeight="1" x14ac:dyDescent="0.2">
      <c r="B200" s="74" t="s">
        <v>10</v>
      </c>
      <c r="C200" s="259" t="s">
        <v>56</v>
      </c>
      <c r="D200" s="259"/>
      <c r="E200" s="259"/>
      <c r="F200" s="259"/>
      <c r="G200" s="259"/>
      <c r="H200" s="259"/>
      <c r="I200" s="259"/>
      <c r="J200" s="259"/>
      <c r="K200" s="259"/>
    </row>
    <row r="201" spans="2:11" ht="16.5" customHeight="1" x14ac:dyDescent="0.2">
      <c r="B201" s="74" t="s">
        <v>91</v>
      </c>
      <c r="C201" s="259" t="s">
        <v>317</v>
      </c>
      <c r="D201" s="259"/>
      <c r="E201" s="259"/>
      <c r="F201" s="259"/>
      <c r="G201" s="259"/>
      <c r="H201" s="259"/>
      <c r="I201" s="259"/>
      <c r="J201" s="259"/>
      <c r="K201" s="259"/>
    </row>
    <row r="202" spans="2:11" ht="18" thickBot="1" x14ac:dyDescent="0.25">
      <c r="B202" s="56"/>
      <c r="C202" s="55"/>
      <c r="D202" s="55"/>
      <c r="E202" s="56"/>
      <c r="F202" s="56"/>
      <c r="G202" s="56"/>
      <c r="H202" s="56"/>
      <c r="I202" s="56"/>
      <c r="J202" s="56"/>
      <c r="K202" s="57"/>
    </row>
    <row r="203" spans="2:11" ht="16.5" customHeight="1" x14ac:dyDescent="0.2">
      <c r="B203" s="244" t="s">
        <v>9</v>
      </c>
      <c r="C203" s="237" t="s">
        <v>84</v>
      </c>
      <c r="D203" s="237" t="s">
        <v>85</v>
      </c>
      <c r="E203" s="237" t="s">
        <v>86</v>
      </c>
      <c r="F203" s="237" t="s">
        <v>151</v>
      </c>
      <c r="G203" s="237" t="s">
        <v>152</v>
      </c>
      <c r="H203" s="237"/>
      <c r="I203" s="237"/>
      <c r="J203" s="237" t="s">
        <v>7</v>
      </c>
      <c r="K203" s="247" t="s">
        <v>8</v>
      </c>
    </row>
    <row r="204" spans="2:11" ht="16.5" customHeight="1" x14ac:dyDescent="0.2">
      <c r="B204" s="245"/>
      <c r="C204" s="238"/>
      <c r="D204" s="238"/>
      <c r="E204" s="238"/>
      <c r="F204" s="238"/>
      <c r="G204" s="238" t="s">
        <v>606</v>
      </c>
      <c r="H204" s="238"/>
      <c r="I204" s="238"/>
      <c r="J204" s="238"/>
      <c r="K204" s="248"/>
    </row>
    <row r="205" spans="2:11" ht="37" thickBot="1" x14ac:dyDescent="0.25">
      <c r="B205" s="246"/>
      <c r="C205" s="239"/>
      <c r="D205" s="239"/>
      <c r="E205" s="239"/>
      <c r="F205" s="239"/>
      <c r="G205" s="153" t="s">
        <v>142</v>
      </c>
      <c r="H205" s="153" t="s">
        <v>143</v>
      </c>
      <c r="I205" s="153" t="s">
        <v>144</v>
      </c>
      <c r="J205" s="239"/>
      <c r="K205" s="249"/>
    </row>
    <row r="206" spans="2:11" ht="114.75" customHeight="1" thickBot="1" x14ac:dyDescent="0.25">
      <c r="B206" s="124" t="s">
        <v>44</v>
      </c>
      <c r="C206" s="79" t="s">
        <v>318</v>
      </c>
      <c r="D206" s="61" t="s">
        <v>165</v>
      </c>
      <c r="E206" s="79" t="s">
        <v>128</v>
      </c>
      <c r="F206" s="62">
        <v>1</v>
      </c>
      <c r="G206" s="126">
        <v>0.5</v>
      </c>
      <c r="H206" s="67">
        <v>0.5</v>
      </c>
      <c r="I206" s="67">
        <f>+H206/G206</f>
        <v>1</v>
      </c>
      <c r="J206" s="79" t="s">
        <v>67</v>
      </c>
      <c r="K206" s="165" t="s">
        <v>575</v>
      </c>
    </row>
    <row r="207" spans="2:11" x14ac:dyDescent="0.2">
      <c r="B207" s="42"/>
      <c r="D207" s="44"/>
      <c r="F207" s="44"/>
      <c r="G207" s="44"/>
    </row>
    <row r="208" spans="2:11" x14ac:dyDescent="0.2">
      <c r="B208" s="42"/>
      <c r="D208" s="45"/>
      <c r="F208" s="45"/>
    </row>
    <row r="209" spans="2:11" ht="18" x14ac:dyDescent="0.2">
      <c r="B209" s="39" t="s">
        <v>105</v>
      </c>
      <c r="C209" s="259" t="s">
        <v>104</v>
      </c>
      <c r="D209" s="259"/>
      <c r="E209" s="259"/>
      <c r="F209" s="259"/>
      <c r="G209" s="259"/>
      <c r="H209" s="259"/>
      <c r="I209" s="259"/>
      <c r="J209" s="259"/>
      <c r="K209" s="259"/>
    </row>
    <row r="210" spans="2:11" ht="16.5" customHeight="1" x14ac:dyDescent="0.2">
      <c r="B210" s="47" t="s">
        <v>90</v>
      </c>
      <c r="C210" s="259" t="s">
        <v>316</v>
      </c>
      <c r="D210" s="259"/>
      <c r="E210" s="259"/>
      <c r="F210" s="259"/>
      <c r="G210" s="259"/>
      <c r="H210" s="259"/>
      <c r="I210" s="259"/>
      <c r="J210" s="259"/>
      <c r="K210" s="259"/>
    </row>
    <row r="211" spans="2:11" s="127" customFormat="1" ht="18" x14ac:dyDescent="0.2">
      <c r="B211" s="195" t="s">
        <v>139</v>
      </c>
      <c r="C211" s="260" t="s">
        <v>16</v>
      </c>
      <c r="D211" s="260"/>
      <c r="E211" s="260"/>
      <c r="F211" s="260"/>
      <c r="G211" s="260"/>
      <c r="H211" s="260"/>
      <c r="I211" s="260"/>
      <c r="J211" s="260"/>
      <c r="K211" s="260"/>
    </row>
    <row r="212" spans="2:11" ht="16.5" customHeight="1" x14ac:dyDescent="0.2">
      <c r="B212" s="53" t="s">
        <v>11</v>
      </c>
      <c r="C212" s="259" t="s">
        <v>54</v>
      </c>
      <c r="D212" s="259"/>
      <c r="E212" s="259"/>
      <c r="F212" s="259"/>
      <c r="G212" s="259"/>
      <c r="H212" s="259"/>
      <c r="I212" s="259"/>
      <c r="J212" s="259"/>
      <c r="K212" s="259"/>
    </row>
    <row r="213" spans="2:11" ht="23.25" customHeight="1" x14ac:dyDescent="0.2">
      <c r="B213" s="53" t="s">
        <v>10</v>
      </c>
      <c r="C213" s="259" t="s">
        <v>55</v>
      </c>
      <c r="D213" s="259"/>
      <c r="E213" s="259"/>
      <c r="F213" s="259"/>
      <c r="G213" s="259"/>
      <c r="H213" s="259"/>
      <c r="I213" s="259"/>
      <c r="J213" s="259"/>
      <c r="K213" s="259"/>
    </row>
    <row r="214" spans="2:11" ht="12.75" customHeight="1" x14ac:dyDescent="0.2">
      <c r="B214" s="53" t="s">
        <v>91</v>
      </c>
      <c r="C214" s="259" t="s">
        <v>132</v>
      </c>
      <c r="D214" s="259"/>
      <c r="E214" s="259"/>
      <c r="F214" s="259"/>
      <c r="G214" s="259"/>
      <c r="H214" s="259"/>
      <c r="I214" s="259"/>
      <c r="J214" s="259"/>
      <c r="K214" s="259"/>
    </row>
    <row r="215" spans="2:11" ht="18" thickBot="1" x14ac:dyDescent="0.25">
      <c r="B215" s="119"/>
      <c r="C215" s="55"/>
      <c r="D215" s="55"/>
      <c r="E215" s="56"/>
      <c r="F215" s="56"/>
      <c r="G215" s="56"/>
      <c r="H215" s="56"/>
      <c r="I215" s="56"/>
      <c r="J215" s="56"/>
      <c r="K215" s="57"/>
    </row>
    <row r="216" spans="2:11" ht="16.5" customHeight="1" x14ac:dyDescent="0.2">
      <c r="B216" s="244" t="s">
        <v>9</v>
      </c>
      <c r="C216" s="237" t="s">
        <v>84</v>
      </c>
      <c r="D216" s="237" t="s">
        <v>85</v>
      </c>
      <c r="E216" s="237" t="s">
        <v>86</v>
      </c>
      <c r="F216" s="237" t="s">
        <v>151</v>
      </c>
      <c r="G216" s="237" t="s">
        <v>152</v>
      </c>
      <c r="H216" s="237"/>
      <c r="I216" s="237"/>
      <c r="J216" s="237" t="s">
        <v>7</v>
      </c>
      <c r="K216" s="247" t="s">
        <v>8</v>
      </c>
    </row>
    <row r="217" spans="2:11" ht="16.5" customHeight="1" x14ac:dyDescent="0.2">
      <c r="B217" s="245"/>
      <c r="C217" s="238"/>
      <c r="D217" s="238"/>
      <c r="E217" s="238"/>
      <c r="F217" s="238"/>
      <c r="G217" s="238" t="s">
        <v>606</v>
      </c>
      <c r="H217" s="238"/>
      <c r="I217" s="238"/>
      <c r="J217" s="238"/>
      <c r="K217" s="248"/>
    </row>
    <row r="218" spans="2:11" ht="37" thickBot="1" x14ac:dyDescent="0.25">
      <c r="B218" s="246"/>
      <c r="C218" s="239"/>
      <c r="D218" s="239"/>
      <c r="E218" s="239"/>
      <c r="F218" s="239"/>
      <c r="G218" s="153" t="s">
        <v>142</v>
      </c>
      <c r="H218" s="153" t="s">
        <v>143</v>
      </c>
      <c r="I218" s="153" t="s">
        <v>144</v>
      </c>
      <c r="J218" s="239"/>
      <c r="K218" s="249"/>
    </row>
    <row r="219" spans="2:11" s="127" customFormat="1" ht="66" customHeight="1" x14ac:dyDescent="0.2">
      <c r="B219" s="253" t="s">
        <v>43</v>
      </c>
      <c r="C219" s="103" t="s">
        <v>319</v>
      </c>
      <c r="D219" s="103" t="s">
        <v>320</v>
      </c>
      <c r="E219" s="103" t="s">
        <v>128</v>
      </c>
      <c r="F219" s="93">
        <v>1</v>
      </c>
      <c r="G219" s="93">
        <v>0</v>
      </c>
      <c r="H219" s="93">
        <v>0</v>
      </c>
      <c r="I219" s="93">
        <v>0</v>
      </c>
      <c r="J219" s="103" t="s">
        <v>327</v>
      </c>
      <c r="K219" s="173" t="s">
        <v>472</v>
      </c>
    </row>
    <row r="220" spans="2:11" s="127" customFormat="1" ht="66" customHeight="1" x14ac:dyDescent="0.2">
      <c r="B220" s="254"/>
      <c r="C220" s="61" t="s">
        <v>321</v>
      </c>
      <c r="D220" s="61" t="s">
        <v>322</v>
      </c>
      <c r="E220" s="61" t="s">
        <v>128</v>
      </c>
      <c r="F220" s="62">
        <v>1</v>
      </c>
      <c r="G220" s="62">
        <v>0</v>
      </c>
      <c r="H220" s="62">
        <v>0</v>
      </c>
      <c r="I220" s="62">
        <v>0</v>
      </c>
      <c r="J220" s="61" t="s">
        <v>71</v>
      </c>
      <c r="K220" s="175" t="s">
        <v>472</v>
      </c>
    </row>
    <row r="221" spans="2:11" s="127" customFormat="1" ht="84" customHeight="1" x14ac:dyDescent="0.2">
      <c r="B221" s="254"/>
      <c r="C221" s="61" t="s">
        <v>112</v>
      </c>
      <c r="D221" s="61" t="s">
        <v>113</v>
      </c>
      <c r="E221" s="61" t="s">
        <v>128</v>
      </c>
      <c r="F221" s="62">
        <v>1</v>
      </c>
      <c r="G221" s="62">
        <v>0.5</v>
      </c>
      <c r="H221" s="62">
        <v>0.5</v>
      </c>
      <c r="I221" s="62">
        <f>+H221/G221</f>
        <v>1</v>
      </c>
      <c r="J221" s="61" t="s">
        <v>71</v>
      </c>
      <c r="K221" s="175" t="s">
        <v>516</v>
      </c>
    </row>
    <row r="222" spans="2:11" ht="54" x14ac:dyDescent="0.2">
      <c r="B222" s="254"/>
      <c r="C222" s="61" t="s">
        <v>323</v>
      </c>
      <c r="D222" s="61" t="s">
        <v>63</v>
      </c>
      <c r="E222" s="61" t="s">
        <v>131</v>
      </c>
      <c r="F222" s="120">
        <v>11</v>
      </c>
      <c r="G222" s="131">
        <v>0</v>
      </c>
      <c r="H222" s="133">
        <v>4</v>
      </c>
      <c r="I222" s="62">
        <f>+H222/F222</f>
        <v>0.36363636363636365</v>
      </c>
      <c r="J222" s="61" t="s">
        <v>328</v>
      </c>
      <c r="K222" s="200" t="s">
        <v>524</v>
      </c>
    </row>
    <row r="223" spans="2:11" ht="54" x14ac:dyDescent="0.2">
      <c r="B223" s="254"/>
      <c r="C223" s="61" t="s">
        <v>324</v>
      </c>
      <c r="D223" s="61" t="s">
        <v>64</v>
      </c>
      <c r="E223" s="61" t="s">
        <v>130</v>
      </c>
      <c r="F223" s="120">
        <v>5</v>
      </c>
      <c r="G223" s="131">
        <v>1</v>
      </c>
      <c r="H223" s="133">
        <v>4</v>
      </c>
      <c r="I223" s="62">
        <f>+H223/G223</f>
        <v>4</v>
      </c>
      <c r="J223" s="61" t="s">
        <v>329</v>
      </c>
      <c r="K223" s="200" t="s">
        <v>525</v>
      </c>
    </row>
    <row r="224" spans="2:11" ht="58.5" customHeight="1" thickBot="1" x14ac:dyDescent="0.25">
      <c r="B224" s="255"/>
      <c r="C224" s="76" t="s">
        <v>325</v>
      </c>
      <c r="D224" s="76" t="s">
        <v>326</v>
      </c>
      <c r="E224" s="76" t="s">
        <v>130</v>
      </c>
      <c r="F224" s="144">
        <v>14</v>
      </c>
      <c r="G224" s="201">
        <v>7</v>
      </c>
      <c r="H224" s="202">
        <v>0</v>
      </c>
      <c r="I224" s="77">
        <f>+H224/G224</f>
        <v>0</v>
      </c>
      <c r="J224" s="76" t="s">
        <v>330</v>
      </c>
      <c r="K224" s="150"/>
    </row>
    <row r="225" spans="1:11" x14ac:dyDescent="0.2">
      <c r="B225" s="45"/>
      <c r="C225" s="47"/>
      <c r="D225" s="47"/>
      <c r="E225" s="45"/>
      <c r="F225" s="45"/>
      <c r="G225" s="45"/>
      <c r="I225" s="45"/>
    </row>
    <row r="226" spans="1:11" ht="18" x14ac:dyDescent="0.2">
      <c r="B226" s="47" t="s">
        <v>89</v>
      </c>
      <c r="C226" s="264" t="s">
        <v>104</v>
      </c>
      <c r="D226" s="264"/>
      <c r="E226" s="264"/>
      <c r="F226" s="264"/>
      <c r="G226" s="264"/>
      <c r="H226" s="264"/>
      <c r="I226" s="264"/>
      <c r="J226" s="264"/>
      <c r="K226" s="264"/>
    </row>
    <row r="227" spans="1:11" ht="16.5" customHeight="1" x14ac:dyDescent="0.2">
      <c r="B227" s="47" t="s">
        <v>90</v>
      </c>
      <c r="C227" s="264" t="s">
        <v>331</v>
      </c>
      <c r="D227" s="264"/>
      <c r="E227" s="264"/>
      <c r="F227" s="264"/>
      <c r="G227" s="264"/>
      <c r="H227" s="264"/>
      <c r="I227" s="264"/>
      <c r="J227" s="264"/>
      <c r="K227" s="264"/>
    </row>
    <row r="228" spans="1:11" s="127" customFormat="1" ht="19" x14ac:dyDescent="0.2">
      <c r="B228" s="203" t="s">
        <v>147</v>
      </c>
      <c r="C228" s="280" t="s">
        <v>17</v>
      </c>
      <c r="D228" s="280"/>
      <c r="E228" s="280"/>
      <c r="F228" s="280"/>
      <c r="G228" s="280"/>
      <c r="H228" s="280"/>
      <c r="I228" s="280"/>
      <c r="J228" s="280"/>
      <c r="K228" s="280"/>
    </row>
    <row r="229" spans="1:11" ht="16.5" customHeight="1" x14ac:dyDescent="0.2">
      <c r="A229" s="58"/>
      <c r="B229" s="74" t="s">
        <v>11</v>
      </c>
      <c r="C229" s="264" t="s">
        <v>25</v>
      </c>
      <c r="D229" s="264"/>
      <c r="E229" s="264"/>
      <c r="F229" s="264"/>
      <c r="G229" s="264"/>
      <c r="H229" s="264"/>
      <c r="I229" s="264"/>
      <c r="J229" s="264"/>
      <c r="K229" s="264"/>
    </row>
    <row r="230" spans="1:11" ht="16.5" customHeight="1" x14ac:dyDescent="0.2">
      <c r="A230" s="58"/>
      <c r="B230" s="74" t="s">
        <v>10</v>
      </c>
      <c r="C230" s="264" t="s">
        <v>31</v>
      </c>
      <c r="D230" s="264"/>
      <c r="E230" s="264"/>
      <c r="F230" s="264"/>
      <c r="G230" s="264"/>
      <c r="H230" s="264"/>
      <c r="I230" s="264"/>
      <c r="J230" s="264"/>
      <c r="K230" s="264"/>
    </row>
    <row r="231" spans="1:11" ht="24.75" customHeight="1" x14ac:dyDescent="0.2">
      <c r="A231" s="58"/>
      <c r="B231" s="74" t="s">
        <v>91</v>
      </c>
      <c r="C231" s="264" t="s">
        <v>332</v>
      </c>
      <c r="D231" s="264"/>
      <c r="E231" s="264"/>
      <c r="F231" s="264"/>
      <c r="G231" s="264"/>
      <c r="H231" s="264"/>
      <c r="I231" s="264"/>
      <c r="J231" s="264"/>
      <c r="K231" s="264"/>
    </row>
    <row r="232" spans="1:11" ht="18" thickBot="1" x14ac:dyDescent="0.25">
      <c r="A232" s="58"/>
      <c r="B232" s="54"/>
      <c r="C232" s="55"/>
      <c r="D232" s="55"/>
      <c r="E232" s="56"/>
      <c r="F232" s="56"/>
      <c r="G232" s="56"/>
      <c r="H232" s="56"/>
      <c r="I232" s="56"/>
      <c r="J232" s="56"/>
      <c r="K232" s="57"/>
    </row>
    <row r="233" spans="1:11" ht="16.5" customHeight="1" x14ac:dyDescent="0.2">
      <c r="A233" s="58"/>
      <c r="B233" s="244" t="s">
        <v>9</v>
      </c>
      <c r="C233" s="237" t="s">
        <v>84</v>
      </c>
      <c r="D233" s="237" t="s">
        <v>85</v>
      </c>
      <c r="E233" s="237" t="s">
        <v>86</v>
      </c>
      <c r="F233" s="237" t="s">
        <v>151</v>
      </c>
      <c r="G233" s="237" t="s">
        <v>152</v>
      </c>
      <c r="H233" s="237"/>
      <c r="I233" s="237"/>
      <c r="J233" s="237" t="s">
        <v>7</v>
      </c>
      <c r="K233" s="247" t="s">
        <v>8</v>
      </c>
    </row>
    <row r="234" spans="1:11" ht="16.5" customHeight="1" x14ac:dyDescent="0.2">
      <c r="A234" s="58"/>
      <c r="B234" s="245"/>
      <c r="C234" s="238"/>
      <c r="D234" s="238"/>
      <c r="E234" s="238"/>
      <c r="F234" s="238"/>
      <c r="G234" s="238" t="s">
        <v>606</v>
      </c>
      <c r="H234" s="238"/>
      <c r="I234" s="238"/>
      <c r="J234" s="238"/>
      <c r="K234" s="248"/>
    </row>
    <row r="235" spans="1:11" ht="31.5" customHeight="1" thickBot="1" x14ac:dyDescent="0.25">
      <c r="A235" s="58"/>
      <c r="B235" s="246"/>
      <c r="C235" s="239"/>
      <c r="D235" s="239"/>
      <c r="E235" s="239"/>
      <c r="F235" s="239"/>
      <c r="G235" s="153" t="s">
        <v>142</v>
      </c>
      <c r="H235" s="153" t="s">
        <v>143</v>
      </c>
      <c r="I235" s="153" t="s">
        <v>144</v>
      </c>
      <c r="J235" s="239"/>
      <c r="K235" s="249"/>
    </row>
    <row r="236" spans="1:11" ht="132" customHeight="1" x14ac:dyDescent="0.2">
      <c r="A236" s="58"/>
      <c r="B236" s="256" t="s">
        <v>53</v>
      </c>
      <c r="C236" s="284" t="s">
        <v>333</v>
      </c>
      <c r="D236" s="92" t="s">
        <v>171</v>
      </c>
      <c r="E236" s="92" t="s">
        <v>131</v>
      </c>
      <c r="F236" s="204">
        <v>18.7</v>
      </c>
      <c r="G236" s="205">
        <v>0</v>
      </c>
      <c r="H236" s="206">
        <v>8.85</v>
      </c>
      <c r="I236" s="93">
        <f>+H236/F236</f>
        <v>0.4732620320855615</v>
      </c>
      <c r="J236" s="92" t="s">
        <v>118</v>
      </c>
      <c r="K236" s="207" t="s">
        <v>526</v>
      </c>
    </row>
    <row r="237" spans="1:11" ht="192" customHeight="1" x14ac:dyDescent="0.2">
      <c r="A237" s="58"/>
      <c r="B237" s="257"/>
      <c r="C237" s="285"/>
      <c r="D237" s="94" t="s">
        <v>172</v>
      </c>
      <c r="E237" s="94" t="s">
        <v>131</v>
      </c>
      <c r="F237" s="131">
        <v>231.16000000000011</v>
      </c>
      <c r="G237" s="129">
        <v>34.230000000000018</v>
      </c>
      <c r="H237" s="129">
        <v>190.18</v>
      </c>
      <c r="I237" s="62">
        <f>+H237/G237</f>
        <v>5.5559450774174675</v>
      </c>
      <c r="J237" s="106" t="s">
        <v>364</v>
      </c>
      <c r="K237" s="208" t="s">
        <v>527</v>
      </c>
    </row>
    <row r="238" spans="1:11" ht="134" customHeight="1" x14ac:dyDescent="0.2">
      <c r="A238" s="58"/>
      <c r="B238" s="257"/>
      <c r="C238" s="283" t="s">
        <v>495</v>
      </c>
      <c r="D238" s="106" t="s">
        <v>173</v>
      </c>
      <c r="E238" s="106" t="s">
        <v>131</v>
      </c>
      <c r="F238" s="128">
        <v>13.2</v>
      </c>
      <c r="G238" s="128">
        <v>5.5699999999999994</v>
      </c>
      <c r="H238" s="129">
        <v>34.08</v>
      </c>
      <c r="I238" s="62">
        <f>+H238/G238</f>
        <v>6.1184919210053863</v>
      </c>
      <c r="J238" s="106" t="s">
        <v>499</v>
      </c>
      <c r="K238" s="208" t="s">
        <v>528</v>
      </c>
    </row>
    <row r="239" spans="1:11" ht="118" customHeight="1" x14ac:dyDescent="0.2">
      <c r="A239" s="58"/>
      <c r="B239" s="257"/>
      <c r="C239" s="283"/>
      <c r="D239" s="106" t="s">
        <v>174</v>
      </c>
      <c r="E239" s="106" t="s">
        <v>131</v>
      </c>
      <c r="F239" s="128">
        <v>58.5</v>
      </c>
      <c r="G239" s="128">
        <v>4.8</v>
      </c>
      <c r="H239" s="129">
        <v>11.01</v>
      </c>
      <c r="I239" s="62">
        <f>+H239/G239</f>
        <v>2.2937500000000002</v>
      </c>
      <c r="J239" s="106" t="s">
        <v>364</v>
      </c>
      <c r="K239" s="208" t="s">
        <v>529</v>
      </c>
    </row>
    <row r="240" spans="1:11" ht="216" x14ac:dyDescent="0.2">
      <c r="A240" s="58"/>
      <c r="B240" s="257"/>
      <c r="C240" s="106" t="s">
        <v>496</v>
      </c>
      <c r="D240" s="106" t="s">
        <v>175</v>
      </c>
      <c r="E240" s="106" t="s">
        <v>131</v>
      </c>
      <c r="F240" s="129">
        <v>399.9799999999999</v>
      </c>
      <c r="G240" s="128">
        <v>107.33</v>
      </c>
      <c r="H240" s="128">
        <v>55.87</v>
      </c>
      <c r="I240" s="62">
        <f>+H240/G240</f>
        <v>0.520544116276903</v>
      </c>
      <c r="J240" s="106" t="s">
        <v>365</v>
      </c>
      <c r="K240" s="208" t="s">
        <v>530</v>
      </c>
    </row>
    <row r="241" spans="1:11" ht="36.75" customHeight="1" x14ac:dyDescent="0.2">
      <c r="A241" s="58"/>
      <c r="B241" s="257"/>
      <c r="C241" s="106" t="s">
        <v>334</v>
      </c>
      <c r="D241" s="106" t="s">
        <v>335</v>
      </c>
      <c r="E241" s="106" t="s">
        <v>131</v>
      </c>
      <c r="F241" s="129">
        <v>5000</v>
      </c>
      <c r="G241" s="128">
        <v>1000</v>
      </c>
      <c r="H241" s="128">
        <v>7.4</v>
      </c>
      <c r="I241" s="62">
        <f>+H241/G241</f>
        <v>7.4000000000000003E-3</v>
      </c>
      <c r="J241" s="106" t="s">
        <v>365</v>
      </c>
      <c r="K241" s="208" t="s">
        <v>531</v>
      </c>
    </row>
    <row r="242" spans="1:11" ht="227" customHeight="1" x14ac:dyDescent="0.2">
      <c r="A242" s="58"/>
      <c r="B242" s="257"/>
      <c r="C242" s="106" t="s">
        <v>497</v>
      </c>
      <c r="D242" s="106" t="s">
        <v>336</v>
      </c>
      <c r="E242" s="106" t="s">
        <v>131</v>
      </c>
      <c r="F242" s="129">
        <v>5399.98</v>
      </c>
      <c r="G242" s="128">
        <v>1107.33</v>
      </c>
      <c r="H242" s="128">
        <v>63.27</v>
      </c>
      <c r="I242" s="60">
        <f t="shared" ref="I242:I262" si="8">+H242/G242</f>
        <v>5.7137438703909409E-2</v>
      </c>
      <c r="J242" s="106" t="s">
        <v>365</v>
      </c>
      <c r="K242" s="208" t="s">
        <v>532</v>
      </c>
    </row>
    <row r="243" spans="1:11" ht="72" x14ac:dyDescent="0.2">
      <c r="A243" s="58"/>
      <c r="B243" s="257"/>
      <c r="C243" s="94" t="s">
        <v>498</v>
      </c>
      <c r="D243" s="94" t="s">
        <v>337</v>
      </c>
      <c r="E243" s="94" t="s">
        <v>131</v>
      </c>
      <c r="F243" s="133">
        <v>1022</v>
      </c>
      <c r="G243" s="128">
        <v>208.99999999999997</v>
      </c>
      <c r="H243" s="128">
        <v>22.69</v>
      </c>
      <c r="I243" s="60">
        <f t="shared" si="8"/>
        <v>0.10856459330143543</v>
      </c>
      <c r="J243" s="94" t="s">
        <v>365</v>
      </c>
      <c r="K243" s="208" t="s">
        <v>533</v>
      </c>
    </row>
    <row r="244" spans="1:11" ht="66.75" customHeight="1" x14ac:dyDescent="0.2">
      <c r="A244" s="58"/>
      <c r="B244" s="257"/>
      <c r="C244" s="106" t="s">
        <v>338</v>
      </c>
      <c r="D244" s="106" t="s">
        <v>339</v>
      </c>
      <c r="E244" s="106" t="s">
        <v>131</v>
      </c>
      <c r="F244" s="129">
        <v>30</v>
      </c>
      <c r="G244" s="128">
        <v>208.99999999999997</v>
      </c>
      <c r="H244" s="128">
        <v>0</v>
      </c>
      <c r="I244" s="60">
        <f t="shared" si="8"/>
        <v>0</v>
      </c>
      <c r="J244" s="106" t="s">
        <v>365</v>
      </c>
      <c r="K244" s="208" t="s">
        <v>534</v>
      </c>
    </row>
    <row r="245" spans="1:11" ht="69.75" customHeight="1" x14ac:dyDescent="0.2">
      <c r="A245" s="58"/>
      <c r="B245" s="257"/>
      <c r="C245" s="94" t="s">
        <v>340</v>
      </c>
      <c r="D245" s="94" t="s">
        <v>176</v>
      </c>
      <c r="E245" s="94" t="s">
        <v>131</v>
      </c>
      <c r="F245" s="120">
        <v>1</v>
      </c>
      <c r="G245" s="134">
        <v>1</v>
      </c>
      <c r="H245" s="134">
        <v>0</v>
      </c>
      <c r="I245" s="135">
        <v>0</v>
      </c>
      <c r="J245" s="94" t="s">
        <v>119</v>
      </c>
      <c r="K245" s="208"/>
    </row>
    <row r="246" spans="1:11" ht="36" x14ac:dyDescent="0.2">
      <c r="A246" s="58"/>
      <c r="B246" s="257"/>
      <c r="C246" s="94" t="s">
        <v>341</v>
      </c>
      <c r="D246" s="94" t="s">
        <v>181</v>
      </c>
      <c r="E246" s="94" t="s">
        <v>131</v>
      </c>
      <c r="F246" s="131">
        <v>2</v>
      </c>
      <c r="G246" s="134">
        <v>1</v>
      </c>
      <c r="H246" s="134">
        <v>2</v>
      </c>
      <c r="I246" s="60">
        <f>+H246/G246</f>
        <v>2</v>
      </c>
      <c r="J246" s="134" t="s">
        <v>119</v>
      </c>
      <c r="K246" s="208" t="s">
        <v>535</v>
      </c>
    </row>
    <row r="247" spans="1:11" ht="36" x14ac:dyDescent="0.2">
      <c r="A247" s="58"/>
      <c r="B247" s="257"/>
      <c r="C247" s="94" t="s">
        <v>342</v>
      </c>
      <c r="D247" s="94" t="s">
        <v>343</v>
      </c>
      <c r="E247" s="94" t="s">
        <v>131</v>
      </c>
      <c r="F247" s="131">
        <v>4</v>
      </c>
      <c r="G247" s="134">
        <v>1</v>
      </c>
      <c r="H247" s="134">
        <v>3</v>
      </c>
      <c r="I247" s="60">
        <f>+H247/G247</f>
        <v>3</v>
      </c>
      <c r="J247" s="134" t="s">
        <v>119</v>
      </c>
      <c r="K247" s="208" t="s">
        <v>617</v>
      </c>
    </row>
    <row r="248" spans="1:11" ht="54" x14ac:dyDescent="0.2">
      <c r="A248" s="58"/>
      <c r="B248" s="257"/>
      <c r="C248" s="94" t="s">
        <v>367</v>
      </c>
      <c r="D248" s="94" t="s">
        <v>368</v>
      </c>
      <c r="E248" s="94" t="s">
        <v>131</v>
      </c>
      <c r="F248" s="131">
        <v>1</v>
      </c>
      <c r="G248" s="134">
        <v>1</v>
      </c>
      <c r="H248" s="134">
        <v>1</v>
      </c>
      <c r="I248" s="60">
        <v>0</v>
      </c>
      <c r="J248" s="134" t="s">
        <v>83</v>
      </c>
      <c r="K248" s="208" t="s">
        <v>618</v>
      </c>
    </row>
    <row r="249" spans="1:11" ht="45.75" customHeight="1" x14ac:dyDescent="0.2">
      <c r="A249" s="58"/>
      <c r="B249" s="257"/>
      <c r="C249" s="94" t="s">
        <v>344</v>
      </c>
      <c r="D249" s="94" t="s">
        <v>345</v>
      </c>
      <c r="E249" s="94" t="s">
        <v>131</v>
      </c>
      <c r="F249" s="131">
        <v>2</v>
      </c>
      <c r="G249" s="134">
        <v>0</v>
      </c>
      <c r="H249" s="134">
        <v>0</v>
      </c>
      <c r="I249" s="60">
        <v>0</v>
      </c>
      <c r="J249" s="94" t="s">
        <v>119</v>
      </c>
      <c r="K249" s="208"/>
    </row>
    <row r="250" spans="1:11" ht="48.75" customHeight="1" x14ac:dyDescent="0.2">
      <c r="A250" s="58"/>
      <c r="B250" s="257"/>
      <c r="C250" s="94" t="s">
        <v>177</v>
      </c>
      <c r="D250" s="94" t="s">
        <v>346</v>
      </c>
      <c r="E250" s="94" t="s">
        <v>131</v>
      </c>
      <c r="F250" s="131">
        <v>4</v>
      </c>
      <c r="G250" s="134">
        <v>0</v>
      </c>
      <c r="H250" s="134">
        <v>0</v>
      </c>
      <c r="I250" s="60">
        <v>0</v>
      </c>
      <c r="J250" s="94" t="s">
        <v>119</v>
      </c>
      <c r="K250" s="136"/>
    </row>
    <row r="251" spans="1:11" ht="144" x14ac:dyDescent="0.2">
      <c r="A251" s="58"/>
      <c r="B251" s="257"/>
      <c r="C251" s="94" t="s">
        <v>347</v>
      </c>
      <c r="D251" s="94" t="s">
        <v>57</v>
      </c>
      <c r="E251" s="94" t="s">
        <v>131</v>
      </c>
      <c r="F251" s="137">
        <v>76.81</v>
      </c>
      <c r="G251" s="134">
        <v>33.849999999999994</v>
      </c>
      <c r="H251" s="134">
        <v>17.2</v>
      </c>
      <c r="I251" s="60">
        <f t="shared" si="8"/>
        <v>0.50812407680945348</v>
      </c>
      <c r="J251" s="94" t="s">
        <v>365</v>
      </c>
      <c r="K251" s="208" t="s">
        <v>536</v>
      </c>
    </row>
    <row r="252" spans="1:11" ht="37.5" customHeight="1" x14ac:dyDescent="0.2">
      <c r="A252" s="58"/>
      <c r="B252" s="257"/>
      <c r="C252" s="94" t="s">
        <v>348</v>
      </c>
      <c r="D252" s="94" t="s">
        <v>58</v>
      </c>
      <c r="E252" s="94" t="s">
        <v>131</v>
      </c>
      <c r="F252" s="137">
        <v>6.5</v>
      </c>
      <c r="G252" s="134">
        <v>2.8499999999999996</v>
      </c>
      <c r="H252" s="134">
        <v>7.58</v>
      </c>
      <c r="I252" s="60">
        <f>+H252/G252</f>
        <v>2.6596491228070178</v>
      </c>
      <c r="J252" s="94" t="s">
        <v>365</v>
      </c>
      <c r="K252" s="208" t="s">
        <v>537</v>
      </c>
    </row>
    <row r="253" spans="1:11" ht="45" customHeight="1" x14ac:dyDescent="0.2">
      <c r="A253" s="58"/>
      <c r="B253" s="257"/>
      <c r="C253" s="94" t="s">
        <v>349</v>
      </c>
      <c r="D253" s="94" t="s">
        <v>59</v>
      </c>
      <c r="E253" s="94" t="s">
        <v>131</v>
      </c>
      <c r="F253" s="120">
        <v>20</v>
      </c>
      <c r="G253" s="134">
        <v>5</v>
      </c>
      <c r="H253" s="134">
        <v>0</v>
      </c>
      <c r="I253" s="60">
        <f>+H253/G253</f>
        <v>0</v>
      </c>
      <c r="J253" s="94" t="s">
        <v>500</v>
      </c>
      <c r="K253" s="208"/>
    </row>
    <row r="254" spans="1:11" ht="45" customHeight="1" x14ac:dyDescent="0.2">
      <c r="A254" s="58"/>
      <c r="B254" s="257"/>
      <c r="C254" s="94" t="s">
        <v>350</v>
      </c>
      <c r="D254" s="94" t="s">
        <v>351</v>
      </c>
      <c r="E254" s="94" t="s">
        <v>131</v>
      </c>
      <c r="F254" s="120">
        <v>18</v>
      </c>
      <c r="G254" s="134">
        <v>18</v>
      </c>
      <c r="H254" s="134">
        <v>19</v>
      </c>
      <c r="I254" s="60">
        <f t="shared" si="8"/>
        <v>1.0555555555555556</v>
      </c>
      <c r="J254" s="94" t="s">
        <v>118</v>
      </c>
      <c r="K254" s="208" t="s">
        <v>619</v>
      </c>
    </row>
    <row r="255" spans="1:11" ht="72" x14ac:dyDescent="0.2">
      <c r="A255" s="58"/>
      <c r="B255" s="257"/>
      <c r="C255" s="94" t="s">
        <v>352</v>
      </c>
      <c r="D255" s="94" t="s">
        <v>62</v>
      </c>
      <c r="E255" s="94" t="s">
        <v>131</v>
      </c>
      <c r="F255" s="120">
        <v>31</v>
      </c>
      <c r="G255" s="134">
        <v>8</v>
      </c>
      <c r="H255" s="134">
        <v>9</v>
      </c>
      <c r="I255" s="60">
        <f t="shared" si="8"/>
        <v>1.125</v>
      </c>
      <c r="J255" s="94" t="s">
        <v>366</v>
      </c>
      <c r="K255" s="208" t="s">
        <v>538</v>
      </c>
    </row>
    <row r="256" spans="1:11" ht="90" x14ac:dyDescent="0.2">
      <c r="A256" s="58"/>
      <c r="B256" s="257"/>
      <c r="C256" s="94" t="s">
        <v>353</v>
      </c>
      <c r="D256" s="94" t="s">
        <v>121</v>
      </c>
      <c r="E256" s="94" t="s">
        <v>131</v>
      </c>
      <c r="F256" s="120">
        <v>10</v>
      </c>
      <c r="G256" s="134">
        <v>0</v>
      </c>
      <c r="H256" s="134">
        <v>5</v>
      </c>
      <c r="I256" s="60">
        <f>+H256/F256</f>
        <v>0.5</v>
      </c>
      <c r="J256" s="94" t="s">
        <v>329</v>
      </c>
      <c r="K256" s="208" t="s">
        <v>620</v>
      </c>
    </row>
    <row r="257" spans="1:11" ht="36" x14ac:dyDescent="0.2">
      <c r="A257" s="58"/>
      <c r="B257" s="257"/>
      <c r="C257" s="94" t="s">
        <v>354</v>
      </c>
      <c r="D257" s="94" t="s">
        <v>355</v>
      </c>
      <c r="E257" s="94" t="s">
        <v>131</v>
      </c>
      <c r="F257" s="120">
        <v>1</v>
      </c>
      <c r="G257" s="134">
        <v>1</v>
      </c>
      <c r="H257" s="134">
        <v>0</v>
      </c>
      <c r="I257" s="60">
        <f t="shared" si="8"/>
        <v>0</v>
      </c>
      <c r="J257" s="94" t="s">
        <v>330</v>
      </c>
      <c r="K257" s="208"/>
    </row>
    <row r="258" spans="1:11" ht="45" customHeight="1" x14ac:dyDescent="0.2">
      <c r="A258" s="58"/>
      <c r="B258" s="257"/>
      <c r="C258" s="94" t="s">
        <v>356</v>
      </c>
      <c r="D258" s="94" t="s">
        <v>357</v>
      </c>
      <c r="E258" s="94" t="s">
        <v>131</v>
      </c>
      <c r="F258" s="120">
        <v>12</v>
      </c>
      <c r="G258" s="134">
        <v>0</v>
      </c>
      <c r="H258" s="134">
        <v>1</v>
      </c>
      <c r="I258" s="60">
        <f>+H258/F258</f>
        <v>8.3333333333333329E-2</v>
      </c>
      <c r="J258" s="94" t="s">
        <v>330</v>
      </c>
      <c r="K258" s="208" t="s">
        <v>539</v>
      </c>
    </row>
    <row r="259" spans="1:11" ht="45" customHeight="1" x14ac:dyDescent="0.2">
      <c r="A259" s="58"/>
      <c r="B259" s="257"/>
      <c r="C259" s="94" t="s">
        <v>358</v>
      </c>
      <c r="D259" s="94" t="s">
        <v>126</v>
      </c>
      <c r="E259" s="94" t="s">
        <v>131</v>
      </c>
      <c r="F259" s="131">
        <v>3.8</v>
      </c>
      <c r="G259" s="134">
        <v>1.7999999999999998</v>
      </c>
      <c r="H259" s="134">
        <v>5.24</v>
      </c>
      <c r="I259" s="60">
        <f t="shared" si="8"/>
        <v>2.9111111111111114</v>
      </c>
      <c r="J259" s="94" t="s">
        <v>124</v>
      </c>
      <c r="K259" s="208" t="s">
        <v>540</v>
      </c>
    </row>
    <row r="260" spans="1:11" ht="45" customHeight="1" x14ac:dyDescent="0.2">
      <c r="A260" s="58"/>
      <c r="B260" s="257"/>
      <c r="C260" s="94" t="s">
        <v>359</v>
      </c>
      <c r="D260" s="94" t="s">
        <v>120</v>
      </c>
      <c r="E260" s="94" t="s">
        <v>131</v>
      </c>
      <c r="F260" s="131">
        <v>2.93</v>
      </c>
      <c r="G260" s="134">
        <v>0.89999999999999991</v>
      </c>
      <c r="H260" s="134">
        <v>3.2</v>
      </c>
      <c r="I260" s="60">
        <f t="shared" si="8"/>
        <v>3.5555555555555562</v>
      </c>
      <c r="J260" s="94" t="s">
        <v>124</v>
      </c>
      <c r="K260" s="208" t="s">
        <v>540</v>
      </c>
    </row>
    <row r="261" spans="1:11" ht="55.5" customHeight="1" x14ac:dyDescent="0.2">
      <c r="A261" s="58"/>
      <c r="B261" s="257"/>
      <c r="C261" s="94" t="s">
        <v>360</v>
      </c>
      <c r="D261" s="94" t="s">
        <v>61</v>
      </c>
      <c r="E261" s="94" t="s">
        <v>131</v>
      </c>
      <c r="F261" s="94">
        <v>10580</v>
      </c>
      <c r="G261" s="134">
        <v>10580</v>
      </c>
      <c r="H261" s="134">
        <v>9856</v>
      </c>
      <c r="I261" s="60">
        <f t="shared" si="8"/>
        <v>0.93156899810964078</v>
      </c>
      <c r="J261" s="94" t="s">
        <v>180</v>
      </c>
      <c r="K261" s="208"/>
    </row>
    <row r="262" spans="1:11" ht="55.5" customHeight="1" x14ac:dyDescent="0.2">
      <c r="A262" s="58"/>
      <c r="B262" s="257"/>
      <c r="C262" s="94" t="s">
        <v>361</v>
      </c>
      <c r="D262" s="94" t="s">
        <v>60</v>
      </c>
      <c r="E262" s="94" t="s">
        <v>131</v>
      </c>
      <c r="F262" s="120">
        <v>7</v>
      </c>
      <c r="G262" s="134">
        <v>7</v>
      </c>
      <c r="H262" s="134">
        <v>7</v>
      </c>
      <c r="I262" s="135">
        <f t="shared" si="8"/>
        <v>1</v>
      </c>
      <c r="J262" s="94" t="s">
        <v>127</v>
      </c>
      <c r="K262" s="208"/>
    </row>
    <row r="263" spans="1:11" ht="55.5" customHeight="1" x14ac:dyDescent="0.2">
      <c r="A263" s="58"/>
      <c r="B263" s="257"/>
      <c r="C263" s="94" t="s">
        <v>362</v>
      </c>
      <c r="D263" s="94" t="s">
        <v>111</v>
      </c>
      <c r="E263" s="94" t="s">
        <v>131</v>
      </c>
      <c r="F263" s="120">
        <v>1</v>
      </c>
      <c r="G263" s="134">
        <v>0</v>
      </c>
      <c r="H263" s="134">
        <v>4</v>
      </c>
      <c r="I263" s="60">
        <f>+H263/F263</f>
        <v>4</v>
      </c>
      <c r="J263" s="94" t="s">
        <v>127</v>
      </c>
      <c r="K263" s="208" t="s">
        <v>621</v>
      </c>
    </row>
    <row r="264" spans="1:11" ht="55.5" customHeight="1" x14ac:dyDescent="0.2">
      <c r="A264" s="58"/>
      <c r="B264" s="257"/>
      <c r="C264" s="94" t="s">
        <v>363</v>
      </c>
      <c r="D264" s="94" t="s">
        <v>178</v>
      </c>
      <c r="E264" s="94" t="s">
        <v>131</v>
      </c>
      <c r="F264" s="120">
        <v>6</v>
      </c>
      <c r="G264" s="134">
        <v>5</v>
      </c>
      <c r="H264" s="134">
        <v>0</v>
      </c>
      <c r="I264" s="60">
        <f>+H264/G264</f>
        <v>0</v>
      </c>
      <c r="J264" s="94" t="s">
        <v>127</v>
      </c>
      <c r="K264" s="208"/>
    </row>
    <row r="265" spans="1:11" ht="47.25" customHeight="1" thickBot="1" x14ac:dyDescent="0.25">
      <c r="A265" s="58"/>
      <c r="B265" s="258"/>
      <c r="C265" s="138" t="s">
        <v>116</v>
      </c>
      <c r="D265" s="138" t="s">
        <v>117</v>
      </c>
      <c r="E265" s="118" t="s">
        <v>130</v>
      </c>
      <c r="F265" s="144">
        <v>20</v>
      </c>
      <c r="G265" s="209">
        <v>20</v>
      </c>
      <c r="H265" s="209">
        <v>21</v>
      </c>
      <c r="I265" s="210">
        <f>+H265/G265</f>
        <v>1.05</v>
      </c>
      <c r="J265" s="213" t="s">
        <v>127</v>
      </c>
      <c r="K265" s="211"/>
    </row>
    <row r="266" spans="1:11" x14ac:dyDescent="0.2">
      <c r="A266" s="58"/>
      <c r="B266" s="139"/>
      <c r="C266" s="50"/>
      <c r="D266" s="39"/>
      <c r="E266" s="68"/>
      <c r="F266" s="141"/>
      <c r="G266" s="141"/>
      <c r="H266" s="142"/>
      <c r="I266" s="141"/>
      <c r="J266" s="68"/>
      <c r="K266" s="111"/>
    </row>
    <row r="267" spans="1:11" ht="18" x14ac:dyDescent="0.2">
      <c r="A267" s="58"/>
      <c r="B267" s="47" t="s">
        <v>89</v>
      </c>
      <c r="C267" s="242" t="s">
        <v>104</v>
      </c>
      <c r="D267" s="242"/>
      <c r="E267" s="242"/>
      <c r="F267" s="242"/>
      <c r="G267" s="242"/>
      <c r="H267" s="242"/>
      <c r="I267" s="242"/>
      <c r="J267" s="242"/>
      <c r="K267" s="242"/>
    </row>
    <row r="268" spans="1:11" ht="24.75" customHeight="1" x14ac:dyDescent="0.2">
      <c r="B268" s="47" t="s">
        <v>90</v>
      </c>
      <c r="C268" s="242" t="s">
        <v>331</v>
      </c>
      <c r="D268" s="242"/>
      <c r="E268" s="242"/>
      <c r="F268" s="242"/>
      <c r="G268" s="242"/>
      <c r="H268" s="242"/>
      <c r="I268" s="242"/>
      <c r="J268" s="242"/>
      <c r="K268" s="242"/>
    </row>
    <row r="269" spans="1:11" s="127" customFormat="1" ht="18" x14ac:dyDescent="0.2">
      <c r="B269" s="181" t="s">
        <v>141</v>
      </c>
      <c r="C269" s="243" t="s">
        <v>17</v>
      </c>
      <c r="D269" s="243"/>
      <c r="E269" s="243"/>
      <c r="F269" s="243"/>
      <c r="G269" s="243"/>
      <c r="H269" s="243"/>
      <c r="I269" s="243"/>
      <c r="J269" s="243"/>
      <c r="K269" s="243"/>
    </row>
    <row r="270" spans="1:11" ht="16.5" customHeight="1" x14ac:dyDescent="0.2">
      <c r="A270" s="58"/>
      <c r="B270" s="74" t="s">
        <v>11</v>
      </c>
      <c r="C270" s="242" t="s">
        <v>25</v>
      </c>
      <c r="D270" s="242"/>
      <c r="E270" s="242"/>
      <c r="F270" s="242"/>
      <c r="G270" s="242"/>
      <c r="H270" s="242"/>
      <c r="I270" s="242"/>
      <c r="J270" s="242"/>
      <c r="K270" s="242"/>
    </row>
    <row r="271" spans="1:11" ht="24.75" customHeight="1" x14ac:dyDescent="0.2">
      <c r="A271" s="58"/>
      <c r="B271" s="74" t="s">
        <v>10</v>
      </c>
      <c r="C271" s="242" t="s">
        <v>30</v>
      </c>
      <c r="D271" s="242"/>
      <c r="E271" s="242"/>
      <c r="F271" s="242"/>
      <c r="G271" s="242"/>
      <c r="H271" s="242"/>
      <c r="I271" s="242"/>
      <c r="J271" s="242"/>
      <c r="K271" s="242"/>
    </row>
    <row r="272" spans="1:11" ht="22.5" customHeight="1" x14ac:dyDescent="0.2">
      <c r="A272" s="58"/>
      <c r="B272" s="74" t="s">
        <v>91</v>
      </c>
      <c r="C272" s="242" t="s">
        <v>270</v>
      </c>
      <c r="D272" s="242"/>
      <c r="E272" s="242"/>
      <c r="F272" s="242"/>
      <c r="G272" s="242"/>
      <c r="H272" s="242"/>
      <c r="I272" s="242"/>
      <c r="J272" s="242"/>
      <c r="K272" s="242"/>
    </row>
    <row r="273" spans="1:11" ht="18" thickBot="1" x14ac:dyDescent="0.25">
      <c r="A273" s="58"/>
      <c r="B273" s="83"/>
      <c r="C273" s="55"/>
      <c r="D273" s="55"/>
      <c r="E273" s="56"/>
      <c r="F273" s="56"/>
      <c r="G273" s="56"/>
      <c r="H273" s="56"/>
      <c r="I273" s="56"/>
      <c r="J273" s="56"/>
      <c r="K273" s="57"/>
    </row>
    <row r="274" spans="1:11" ht="16.5" customHeight="1" x14ac:dyDescent="0.2">
      <c r="A274" s="58"/>
      <c r="B274" s="244" t="s">
        <v>9</v>
      </c>
      <c r="C274" s="237" t="s">
        <v>84</v>
      </c>
      <c r="D274" s="237" t="s">
        <v>85</v>
      </c>
      <c r="E274" s="237" t="s">
        <v>86</v>
      </c>
      <c r="F274" s="237" t="s">
        <v>151</v>
      </c>
      <c r="G274" s="237" t="s">
        <v>152</v>
      </c>
      <c r="H274" s="237"/>
      <c r="I274" s="237"/>
      <c r="J274" s="237" t="s">
        <v>7</v>
      </c>
      <c r="K274" s="247" t="s">
        <v>8</v>
      </c>
    </row>
    <row r="275" spans="1:11" ht="16.5" customHeight="1" x14ac:dyDescent="0.2">
      <c r="A275" s="58"/>
      <c r="B275" s="245"/>
      <c r="C275" s="238"/>
      <c r="D275" s="238"/>
      <c r="E275" s="238"/>
      <c r="F275" s="238"/>
      <c r="G275" s="238" t="s">
        <v>606</v>
      </c>
      <c r="H275" s="238"/>
      <c r="I275" s="238"/>
      <c r="J275" s="238"/>
      <c r="K275" s="248"/>
    </row>
    <row r="276" spans="1:11" ht="17.25" customHeight="1" thickBot="1" x14ac:dyDescent="0.25">
      <c r="A276" s="58"/>
      <c r="B276" s="246"/>
      <c r="C276" s="239"/>
      <c r="D276" s="239"/>
      <c r="E276" s="239"/>
      <c r="F276" s="239"/>
      <c r="G276" s="153" t="s">
        <v>142</v>
      </c>
      <c r="H276" s="153" t="s">
        <v>143</v>
      </c>
      <c r="I276" s="153" t="s">
        <v>144</v>
      </c>
      <c r="J276" s="239"/>
      <c r="K276" s="249"/>
    </row>
    <row r="277" spans="1:11" s="127" customFormat="1" ht="89.25" customHeight="1" thickBot="1" x14ac:dyDescent="0.25">
      <c r="A277" s="143"/>
      <c r="B277" s="214" t="s">
        <v>53</v>
      </c>
      <c r="C277" s="78" t="s">
        <v>369</v>
      </c>
      <c r="D277" s="78" t="s">
        <v>70</v>
      </c>
      <c r="E277" s="79" t="s">
        <v>131</v>
      </c>
      <c r="F277" s="215">
        <v>15</v>
      </c>
      <c r="G277" s="215">
        <v>2</v>
      </c>
      <c r="H277" s="216">
        <v>20</v>
      </c>
      <c r="I277" s="67">
        <f>+H277/G277</f>
        <v>10</v>
      </c>
      <c r="J277" s="79" t="s">
        <v>370</v>
      </c>
      <c r="K277" s="156"/>
    </row>
    <row r="278" spans="1:11" ht="15" customHeight="1" x14ac:dyDescent="0.2">
      <c r="A278" s="58"/>
      <c r="B278" s="139"/>
      <c r="C278" s="69"/>
      <c r="D278" s="69"/>
      <c r="E278" s="68"/>
      <c r="F278" s="68"/>
      <c r="G278" s="141"/>
      <c r="H278" s="142"/>
      <c r="I278" s="141"/>
      <c r="J278" s="68"/>
      <c r="K278" s="111"/>
    </row>
    <row r="279" spans="1:11" ht="18" x14ac:dyDescent="0.2">
      <c r="B279" s="47" t="s">
        <v>89</v>
      </c>
      <c r="C279" s="265" t="s">
        <v>103</v>
      </c>
      <c r="D279" s="265"/>
      <c r="E279" s="265"/>
      <c r="F279" s="265"/>
      <c r="G279" s="265"/>
      <c r="H279" s="265"/>
      <c r="I279" s="265"/>
      <c r="J279" s="265"/>
      <c r="K279" s="265"/>
    </row>
    <row r="280" spans="1:11" ht="23.25" customHeight="1" x14ac:dyDescent="0.2">
      <c r="B280" s="47" t="s">
        <v>90</v>
      </c>
      <c r="C280" s="265" t="s">
        <v>371</v>
      </c>
      <c r="D280" s="265"/>
      <c r="E280" s="265"/>
      <c r="F280" s="265"/>
      <c r="G280" s="265"/>
      <c r="H280" s="265"/>
      <c r="I280" s="265"/>
      <c r="J280" s="265"/>
      <c r="K280" s="265"/>
    </row>
    <row r="281" spans="1:11" s="127" customFormat="1" ht="24.75" customHeight="1" x14ac:dyDescent="0.2">
      <c r="B281" s="181" t="s">
        <v>141</v>
      </c>
      <c r="C281" s="279" t="s">
        <v>17</v>
      </c>
      <c r="D281" s="279"/>
      <c r="E281" s="279"/>
      <c r="F281" s="279"/>
      <c r="G281" s="279"/>
      <c r="H281" s="279"/>
      <c r="I281" s="279"/>
      <c r="J281" s="279"/>
      <c r="K281" s="279"/>
    </row>
    <row r="282" spans="1:11" ht="18" customHeight="1" x14ac:dyDescent="0.2">
      <c r="B282" s="74" t="s">
        <v>11</v>
      </c>
      <c r="C282" s="265" t="s">
        <v>25</v>
      </c>
      <c r="D282" s="265"/>
      <c r="E282" s="265"/>
      <c r="F282" s="265"/>
      <c r="G282" s="265"/>
      <c r="H282" s="265"/>
      <c r="I282" s="265"/>
      <c r="J282" s="265"/>
      <c r="K282" s="265"/>
    </row>
    <row r="283" spans="1:11" ht="24.75" customHeight="1" x14ac:dyDescent="0.2">
      <c r="B283" s="74" t="s">
        <v>10</v>
      </c>
      <c r="C283" s="265" t="s">
        <v>56</v>
      </c>
      <c r="D283" s="265"/>
      <c r="E283" s="265"/>
      <c r="F283" s="265"/>
      <c r="G283" s="265"/>
      <c r="H283" s="265"/>
      <c r="I283" s="265"/>
      <c r="J283" s="265"/>
      <c r="K283" s="265"/>
    </row>
    <row r="284" spans="1:11" ht="16.5" customHeight="1" x14ac:dyDescent="0.2">
      <c r="B284" s="74" t="s">
        <v>91</v>
      </c>
      <c r="C284" s="265" t="s">
        <v>317</v>
      </c>
      <c r="D284" s="265"/>
      <c r="E284" s="265"/>
      <c r="F284" s="265"/>
      <c r="G284" s="265"/>
      <c r="H284" s="265"/>
      <c r="I284" s="265"/>
      <c r="J284" s="265"/>
      <c r="K284" s="265"/>
    </row>
    <row r="285" spans="1:11" ht="18" thickBot="1" x14ac:dyDescent="0.25">
      <c r="B285" s="83"/>
      <c r="C285" s="83"/>
      <c r="D285" s="83"/>
      <c r="E285" s="115"/>
      <c r="F285" s="115"/>
      <c r="G285" s="115"/>
      <c r="H285" s="115"/>
      <c r="I285" s="115"/>
      <c r="J285" s="115"/>
      <c r="K285" s="116"/>
    </row>
    <row r="286" spans="1:11" ht="16.5" customHeight="1" x14ac:dyDescent="0.2">
      <c r="A286" s="58"/>
      <c r="B286" s="244" t="s">
        <v>9</v>
      </c>
      <c r="C286" s="237" t="s">
        <v>84</v>
      </c>
      <c r="D286" s="237" t="s">
        <v>85</v>
      </c>
      <c r="E286" s="237" t="s">
        <v>86</v>
      </c>
      <c r="F286" s="237" t="s">
        <v>151</v>
      </c>
      <c r="G286" s="237" t="s">
        <v>152</v>
      </c>
      <c r="H286" s="237"/>
      <c r="I286" s="237"/>
      <c r="J286" s="237" t="s">
        <v>7</v>
      </c>
      <c r="K286" s="247" t="s">
        <v>8</v>
      </c>
    </row>
    <row r="287" spans="1:11" ht="16.5" customHeight="1" x14ac:dyDescent="0.2">
      <c r="A287" s="58"/>
      <c r="B287" s="245"/>
      <c r="C287" s="238"/>
      <c r="D287" s="238"/>
      <c r="E287" s="238"/>
      <c r="F287" s="238"/>
      <c r="G287" s="238" t="s">
        <v>606</v>
      </c>
      <c r="H287" s="238"/>
      <c r="I287" s="238"/>
      <c r="J287" s="238"/>
      <c r="K287" s="248"/>
    </row>
    <row r="288" spans="1:11" ht="17.25" customHeight="1" thickBot="1" x14ac:dyDescent="0.25">
      <c r="A288" s="58"/>
      <c r="B288" s="246"/>
      <c r="C288" s="239"/>
      <c r="D288" s="239"/>
      <c r="E288" s="239"/>
      <c r="F288" s="239"/>
      <c r="G288" s="153" t="s">
        <v>142</v>
      </c>
      <c r="H288" s="153" t="s">
        <v>143</v>
      </c>
      <c r="I288" s="153" t="s">
        <v>144</v>
      </c>
      <c r="J288" s="239"/>
      <c r="K288" s="249"/>
    </row>
    <row r="289" spans="1:11" ht="234" x14ac:dyDescent="0.2">
      <c r="A289" s="58"/>
      <c r="B289" s="316" t="s">
        <v>381</v>
      </c>
      <c r="C289" s="92" t="s">
        <v>372</v>
      </c>
      <c r="D289" s="92" t="s">
        <v>373</v>
      </c>
      <c r="E289" s="92" t="s">
        <v>128</v>
      </c>
      <c r="F289" s="93">
        <v>1</v>
      </c>
      <c r="G289" s="93">
        <v>0.5</v>
      </c>
      <c r="H289" s="93">
        <v>0.5</v>
      </c>
      <c r="I289" s="93">
        <f>+H289/G289</f>
        <v>1</v>
      </c>
      <c r="J289" s="92" t="s">
        <v>67</v>
      </c>
      <c r="K289" s="161" t="s">
        <v>576</v>
      </c>
    </row>
    <row r="290" spans="1:11" ht="69.75" customHeight="1" x14ac:dyDescent="0.2">
      <c r="A290" s="58"/>
      <c r="B290" s="317"/>
      <c r="C290" s="94" t="s">
        <v>68</v>
      </c>
      <c r="D290" s="94" t="s">
        <v>69</v>
      </c>
      <c r="E290" s="94" t="s">
        <v>130</v>
      </c>
      <c r="F290" s="112">
        <v>122</v>
      </c>
      <c r="G290" s="62">
        <v>0</v>
      </c>
      <c r="H290" s="112">
        <v>1</v>
      </c>
      <c r="I290" s="62">
        <f>+H290/F290</f>
        <v>8.1967213114754103E-3</v>
      </c>
      <c r="J290" s="94" t="s">
        <v>124</v>
      </c>
      <c r="K290" s="155" t="s">
        <v>636</v>
      </c>
    </row>
    <row r="291" spans="1:11" ht="62.25" customHeight="1" x14ac:dyDescent="0.2">
      <c r="A291" s="58"/>
      <c r="B291" s="317"/>
      <c r="C291" s="94" t="s">
        <v>122</v>
      </c>
      <c r="D291" s="94" t="s">
        <v>123</v>
      </c>
      <c r="E291" s="94" t="s">
        <v>131</v>
      </c>
      <c r="F291" s="112">
        <v>36</v>
      </c>
      <c r="G291" s="184">
        <v>16</v>
      </c>
      <c r="H291" s="184">
        <v>39</v>
      </c>
      <c r="I291" s="62">
        <f>+H291/G291</f>
        <v>2.4375</v>
      </c>
      <c r="J291" s="94" t="s">
        <v>124</v>
      </c>
      <c r="K291" s="155" t="s">
        <v>637</v>
      </c>
    </row>
    <row r="292" spans="1:11" ht="235" thickBot="1" x14ac:dyDescent="0.25">
      <c r="A292" s="58"/>
      <c r="B292" s="318"/>
      <c r="C292" s="118" t="s">
        <v>65</v>
      </c>
      <c r="D292" s="118" t="s">
        <v>66</v>
      </c>
      <c r="E292" s="118" t="s">
        <v>128</v>
      </c>
      <c r="F292" s="77">
        <v>1</v>
      </c>
      <c r="G292" s="77">
        <v>0.5</v>
      </c>
      <c r="H292" s="77">
        <v>0.5</v>
      </c>
      <c r="I292" s="77">
        <f>+H292/G292</f>
        <v>1</v>
      </c>
      <c r="J292" s="118" t="s">
        <v>67</v>
      </c>
      <c r="K292" s="162" t="s">
        <v>517</v>
      </c>
    </row>
    <row r="293" spans="1:11" ht="216" x14ac:dyDescent="0.2">
      <c r="A293" s="58"/>
      <c r="B293" s="319" t="s">
        <v>43</v>
      </c>
      <c r="C293" s="103" t="s">
        <v>374</v>
      </c>
      <c r="D293" s="103" t="s">
        <v>375</v>
      </c>
      <c r="E293" s="103" t="s">
        <v>128</v>
      </c>
      <c r="F293" s="93">
        <v>1</v>
      </c>
      <c r="G293" s="93">
        <v>0.5</v>
      </c>
      <c r="H293" s="93">
        <v>0.5</v>
      </c>
      <c r="I293" s="93">
        <f>+H293/G293</f>
        <v>1</v>
      </c>
      <c r="J293" s="103" t="s">
        <v>378</v>
      </c>
      <c r="K293" s="161" t="s">
        <v>577</v>
      </c>
    </row>
    <row r="294" spans="1:11" ht="378" thickBot="1" x14ac:dyDescent="0.25">
      <c r="A294" s="58"/>
      <c r="B294" s="320"/>
      <c r="C294" s="107" t="s">
        <v>376</v>
      </c>
      <c r="D294" s="107" t="s">
        <v>377</v>
      </c>
      <c r="E294" s="107" t="s">
        <v>128</v>
      </c>
      <c r="F294" s="217">
        <v>4</v>
      </c>
      <c r="G294" s="77">
        <v>0.5</v>
      </c>
      <c r="H294" s="77">
        <v>0.5</v>
      </c>
      <c r="I294" s="77">
        <f>+H294/G294</f>
        <v>1</v>
      </c>
      <c r="J294" s="76" t="s">
        <v>288</v>
      </c>
      <c r="K294" s="162" t="s">
        <v>578</v>
      </c>
    </row>
    <row r="295" spans="1:11" x14ac:dyDescent="0.2">
      <c r="A295" s="58"/>
      <c r="B295" s="139"/>
      <c r="C295" s="69"/>
      <c r="D295" s="69"/>
      <c r="E295" s="68"/>
      <c r="F295" s="68"/>
      <c r="G295" s="141"/>
      <c r="H295" s="142"/>
      <c r="I295" s="141"/>
      <c r="J295" s="68"/>
      <c r="K295" s="111"/>
    </row>
    <row r="296" spans="1:11" ht="18" x14ac:dyDescent="0.2">
      <c r="A296" s="58"/>
      <c r="B296" s="47" t="s">
        <v>622</v>
      </c>
      <c r="C296" s="242" t="s">
        <v>102</v>
      </c>
      <c r="D296" s="242"/>
      <c r="E296" s="242"/>
      <c r="F296" s="242"/>
      <c r="G296" s="242"/>
      <c r="H296" s="242"/>
      <c r="I296" s="242"/>
      <c r="J296" s="242"/>
      <c r="K296" s="242"/>
    </row>
    <row r="297" spans="1:11" ht="16.5" customHeight="1" x14ac:dyDescent="0.2">
      <c r="B297" s="47" t="s">
        <v>90</v>
      </c>
      <c r="C297" s="242" t="s">
        <v>236</v>
      </c>
      <c r="D297" s="242"/>
      <c r="E297" s="242"/>
      <c r="F297" s="242"/>
      <c r="G297" s="242"/>
      <c r="H297" s="242"/>
      <c r="I297" s="242"/>
      <c r="J297" s="242"/>
      <c r="K297" s="242"/>
    </row>
    <row r="298" spans="1:11" s="127" customFormat="1" ht="18" x14ac:dyDescent="0.2">
      <c r="B298" s="181" t="s">
        <v>141</v>
      </c>
      <c r="C298" s="243" t="s">
        <v>17</v>
      </c>
      <c r="D298" s="243"/>
      <c r="E298" s="243"/>
      <c r="F298" s="243"/>
      <c r="G298" s="243"/>
      <c r="H298" s="243"/>
      <c r="I298" s="243"/>
      <c r="J298" s="243"/>
      <c r="K298" s="243"/>
    </row>
    <row r="299" spans="1:11" ht="16.5" customHeight="1" x14ac:dyDescent="0.2">
      <c r="B299" s="74" t="s">
        <v>11</v>
      </c>
      <c r="C299" s="242" t="s">
        <v>25</v>
      </c>
      <c r="D299" s="242"/>
      <c r="E299" s="242"/>
      <c r="F299" s="242"/>
      <c r="G299" s="242"/>
      <c r="H299" s="242"/>
      <c r="I299" s="242"/>
      <c r="J299" s="242"/>
      <c r="K299" s="242"/>
    </row>
    <row r="300" spans="1:11" ht="16.5" customHeight="1" x14ac:dyDescent="0.2">
      <c r="B300" s="74" t="s">
        <v>10</v>
      </c>
      <c r="C300" s="242" t="s">
        <v>623</v>
      </c>
      <c r="D300" s="242"/>
      <c r="E300" s="242"/>
      <c r="F300" s="242"/>
      <c r="G300" s="242"/>
      <c r="H300" s="242"/>
      <c r="I300" s="242"/>
      <c r="J300" s="242"/>
      <c r="K300" s="242"/>
    </row>
    <row r="301" spans="1:11" ht="16.5" customHeight="1" x14ac:dyDescent="0.2">
      <c r="B301" s="74" t="s">
        <v>91</v>
      </c>
      <c r="C301" s="242" t="s">
        <v>379</v>
      </c>
      <c r="D301" s="242"/>
      <c r="E301" s="242"/>
      <c r="F301" s="242"/>
      <c r="G301" s="242"/>
      <c r="H301" s="242"/>
      <c r="I301" s="242"/>
      <c r="J301" s="242"/>
      <c r="K301" s="242"/>
    </row>
    <row r="302" spans="1:11" ht="18" thickBot="1" x14ac:dyDescent="0.25">
      <c r="B302" s="55"/>
      <c r="C302" s="55"/>
      <c r="D302" s="55"/>
      <c r="E302" s="56"/>
      <c r="F302" s="56"/>
      <c r="G302" s="56"/>
      <c r="H302" s="56"/>
      <c r="I302" s="56"/>
      <c r="J302" s="56"/>
      <c r="K302" s="57"/>
    </row>
    <row r="303" spans="1:11" ht="16.5" customHeight="1" x14ac:dyDescent="0.2">
      <c r="B303" s="244" t="s">
        <v>9</v>
      </c>
      <c r="C303" s="237" t="s">
        <v>84</v>
      </c>
      <c r="D303" s="237" t="s">
        <v>85</v>
      </c>
      <c r="E303" s="237" t="s">
        <v>86</v>
      </c>
      <c r="F303" s="237" t="s">
        <v>151</v>
      </c>
      <c r="G303" s="237" t="s">
        <v>152</v>
      </c>
      <c r="H303" s="237"/>
      <c r="I303" s="237"/>
      <c r="J303" s="237" t="s">
        <v>7</v>
      </c>
      <c r="K303" s="247" t="s">
        <v>8</v>
      </c>
    </row>
    <row r="304" spans="1:11" ht="16.5" customHeight="1" x14ac:dyDescent="0.2">
      <c r="B304" s="245"/>
      <c r="C304" s="238"/>
      <c r="D304" s="238"/>
      <c r="E304" s="238"/>
      <c r="F304" s="238"/>
      <c r="G304" s="238" t="s">
        <v>606</v>
      </c>
      <c r="H304" s="238"/>
      <c r="I304" s="238"/>
      <c r="J304" s="238"/>
      <c r="K304" s="248"/>
    </row>
    <row r="305" spans="1:11" ht="17.25" customHeight="1" thickBot="1" x14ac:dyDescent="0.25">
      <c r="B305" s="246"/>
      <c r="C305" s="239"/>
      <c r="D305" s="239"/>
      <c r="E305" s="239"/>
      <c r="F305" s="239"/>
      <c r="G305" s="153" t="s">
        <v>142</v>
      </c>
      <c r="H305" s="153" t="s">
        <v>143</v>
      </c>
      <c r="I305" s="153" t="s">
        <v>624</v>
      </c>
      <c r="J305" s="239"/>
      <c r="K305" s="249"/>
    </row>
    <row r="306" spans="1:11" ht="36" x14ac:dyDescent="0.2">
      <c r="B306" s="281" t="s">
        <v>53</v>
      </c>
      <c r="C306" s="61" t="s">
        <v>73</v>
      </c>
      <c r="D306" s="61" t="s">
        <v>74</v>
      </c>
      <c r="E306" s="61" t="s">
        <v>128</v>
      </c>
      <c r="F306" s="131">
        <v>150</v>
      </c>
      <c r="G306" s="218">
        <v>150</v>
      </c>
      <c r="H306" s="219">
        <v>150</v>
      </c>
      <c r="I306" s="93">
        <f>+H306/G306</f>
        <v>1</v>
      </c>
      <c r="J306" s="61" t="s">
        <v>87</v>
      </c>
      <c r="K306" s="161" t="s">
        <v>150</v>
      </c>
    </row>
    <row r="307" spans="1:11" ht="37" thickBot="1" x14ac:dyDescent="0.25">
      <c r="B307" s="282"/>
      <c r="C307" s="61" t="s">
        <v>114</v>
      </c>
      <c r="D307" s="76" t="s">
        <v>380</v>
      </c>
      <c r="E307" s="76" t="s">
        <v>128</v>
      </c>
      <c r="F307" s="65">
        <v>1</v>
      </c>
      <c r="G307" s="220">
        <v>24</v>
      </c>
      <c r="H307" s="221">
        <v>24</v>
      </c>
      <c r="I307" s="77">
        <f>+H307/G307</f>
        <v>1</v>
      </c>
      <c r="J307" s="61" t="s">
        <v>79</v>
      </c>
      <c r="K307" s="183" t="s">
        <v>625</v>
      </c>
    </row>
    <row r="308" spans="1:11" x14ac:dyDescent="0.2">
      <c r="C308" s="81"/>
      <c r="F308" s="95"/>
      <c r="G308" s="44"/>
      <c r="J308" s="95"/>
    </row>
    <row r="309" spans="1:11" ht="18" x14ac:dyDescent="0.2">
      <c r="B309" s="47" t="s">
        <v>622</v>
      </c>
      <c r="C309" s="264" t="s">
        <v>102</v>
      </c>
      <c r="D309" s="264"/>
      <c r="E309" s="264"/>
      <c r="F309" s="264"/>
      <c r="G309" s="264"/>
      <c r="H309" s="264"/>
      <c r="I309" s="264"/>
      <c r="J309" s="264"/>
      <c r="K309" s="264"/>
    </row>
    <row r="310" spans="1:11" ht="16.5" customHeight="1" x14ac:dyDescent="0.2">
      <c r="B310" s="47" t="s">
        <v>90</v>
      </c>
      <c r="C310" s="264" t="s">
        <v>107</v>
      </c>
      <c r="D310" s="264"/>
      <c r="E310" s="264"/>
      <c r="F310" s="264"/>
      <c r="G310" s="264"/>
      <c r="H310" s="264"/>
      <c r="I310" s="264"/>
      <c r="J310" s="264"/>
      <c r="K310" s="264"/>
    </row>
    <row r="311" spans="1:11" s="127" customFormat="1" ht="19" x14ac:dyDescent="0.2">
      <c r="A311" s="163"/>
      <c r="B311" s="203" t="s">
        <v>148</v>
      </c>
      <c r="C311" s="280" t="s">
        <v>18</v>
      </c>
      <c r="D311" s="280"/>
      <c r="E311" s="280"/>
      <c r="F311" s="280"/>
      <c r="G311" s="280"/>
      <c r="H311" s="280"/>
      <c r="I311" s="280"/>
      <c r="J311" s="280"/>
      <c r="K311" s="280"/>
    </row>
    <row r="312" spans="1:11" ht="16.5" customHeight="1" x14ac:dyDescent="0.2">
      <c r="A312" s="52"/>
      <c r="B312" s="74" t="s">
        <v>11</v>
      </c>
      <c r="C312" s="264" t="s">
        <v>25</v>
      </c>
      <c r="D312" s="264"/>
      <c r="E312" s="264"/>
      <c r="F312" s="264"/>
      <c r="G312" s="264"/>
      <c r="H312" s="264"/>
      <c r="I312" s="264"/>
      <c r="J312" s="264"/>
      <c r="K312" s="264"/>
    </row>
    <row r="313" spans="1:11" ht="18" customHeight="1" x14ac:dyDescent="0.2">
      <c r="A313" s="52"/>
      <c r="B313" s="74" t="s">
        <v>10</v>
      </c>
      <c r="C313" s="264" t="s">
        <v>602</v>
      </c>
      <c r="D313" s="264"/>
      <c r="E313" s="264"/>
      <c r="F313" s="264"/>
      <c r="G313" s="264"/>
      <c r="H313" s="264"/>
      <c r="I313" s="264"/>
      <c r="J313" s="264"/>
      <c r="K313" s="264"/>
    </row>
    <row r="314" spans="1:11" ht="23.25" customHeight="1" x14ac:dyDescent="0.2">
      <c r="A314" s="52"/>
      <c r="B314" s="74" t="s">
        <v>91</v>
      </c>
      <c r="C314" s="264" t="s">
        <v>382</v>
      </c>
      <c r="D314" s="264"/>
      <c r="E314" s="264"/>
      <c r="F314" s="264"/>
      <c r="G314" s="264"/>
      <c r="H314" s="264"/>
      <c r="I314" s="264"/>
      <c r="J314" s="264"/>
      <c r="K314" s="264"/>
    </row>
    <row r="315" spans="1:11" ht="18" thickBot="1" x14ac:dyDescent="0.25">
      <c r="A315" s="52"/>
      <c r="B315" s="83"/>
      <c r="C315" s="55"/>
      <c r="D315" s="55"/>
      <c r="E315" s="56"/>
      <c r="F315" s="56"/>
      <c r="G315" s="56"/>
      <c r="H315" s="56"/>
      <c r="I315" s="56"/>
      <c r="J315" s="56"/>
      <c r="K315" s="57"/>
    </row>
    <row r="316" spans="1:11" ht="16.5" customHeight="1" x14ac:dyDescent="0.2">
      <c r="A316" s="58"/>
      <c r="B316" s="244" t="s">
        <v>9</v>
      </c>
      <c r="C316" s="237" t="s">
        <v>84</v>
      </c>
      <c r="D316" s="237" t="s">
        <v>85</v>
      </c>
      <c r="E316" s="237" t="s">
        <v>86</v>
      </c>
      <c r="F316" s="237" t="s">
        <v>151</v>
      </c>
      <c r="G316" s="237" t="s">
        <v>152</v>
      </c>
      <c r="H316" s="237"/>
      <c r="I316" s="237"/>
      <c r="J316" s="237" t="s">
        <v>7</v>
      </c>
      <c r="K316" s="247" t="s">
        <v>8</v>
      </c>
    </row>
    <row r="317" spans="1:11" ht="16.5" customHeight="1" x14ac:dyDescent="0.2">
      <c r="A317" s="58"/>
      <c r="B317" s="245"/>
      <c r="C317" s="238"/>
      <c r="D317" s="238"/>
      <c r="E317" s="238"/>
      <c r="F317" s="238"/>
      <c r="G317" s="238" t="s">
        <v>606</v>
      </c>
      <c r="H317" s="238"/>
      <c r="I317" s="238"/>
      <c r="J317" s="238"/>
      <c r="K317" s="248"/>
    </row>
    <row r="318" spans="1:11" ht="17.25" customHeight="1" thickBot="1" x14ac:dyDescent="0.25">
      <c r="A318" s="58"/>
      <c r="B318" s="246"/>
      <c r="C318" s="239"/>
      <c r="D318" s="239"/>
      <c r="E318" s="239"/>
      <c r="F318" s="239"/>
      <c r="G318" s="153" t="s">
        <v>142</v>
      </c>
      <c r="H318" s="153" t="s">
        <v>143</v>
      </c>
      <c r="I318" s="153" t="s">
        <v>624</v>
      </c>
      <c r="J318" s="239"/>
      <c r="K318" s="249"/>
    </row>
    <row r="319" spans="1:11" ht="80.25" customHeight="1" x14ac:dyDescent="0.2">
      <c r="A319" s="58"/>
      <c r="B319" s="261" t="s">
        <v>42</v>
      </c>
      <c r="C319" s="103" t="s">
        <v>389</v>
      </c>
      <c r="D319" s="103" t="s">
        <v>390</v>
      </c>
      <c r="E319" s="103" t="s">
        <v>128</v>
      </c>
      <c r="F319" s="93">
        <v>1</v>
      </c>
      <c r="G319" s="178">
        <v>0.5</v>
      </c>
      <c r="H319" s="178">
        <v>0.5</v>
      </c>
      <c r="I319" s="93">
        <f t="shared" ref="I319" si="9">+H319/G319</f>
        <v>1</v>
      </c>
      <c r="J319" s="103" t="s">
        <v>407</v>
      </c>
      <c r="K319" s="173"/>
    </row>
    <row r="320" spans="1:11" ht="124.5" customHeight="1" x14ac:dyDescent="0.2">
      <c r="A320" s="58"/>
      <c r="B320" s="262"/>
      <c r="C320" s="59" t="s">
        <v>501</v>
      </c>
      <c r="D320" s="59" t="s">
        <v>502</v>
      </c>
      <c r="E320" s="59" t="s">
        <v>128</v>
      </c>
      <c r="F320" s="60">
        <v>1</v>
      </c>
      <c r="G320" s="179">
        <v>0.25</v>
      </c>
      <c r="H320" s="179">
        <v>0.25</v>
      </c>
      <c r="I320" s="62">
        <f>+H320/G320</f>
        <v>1</v>
      </c>
      <c r="J320" s="61" t="s">
        <v>408</v>
      </c>
      <c r="K320" s="175" t="s">
        <v>626</v>
      </c>
    </row>
    <row r="321" spans="1:11" ht="50.25" customHeight="1" x14ac:dyDescent="0.2">
      <c r="A321" s="58"/>
      <c r="B321" s="262"/>
      <c r="C321" s="61" t="s">
        <v>391</v>
      </c>
      <c r="D321" s="61" t="s">
        <v>392</v>
      </c>
      <c r="E321" s="61" t="s">
        <v>128</v>
      </c>
      <c r="F321" s="62">
        <v>1</v>
      </c>
      <c r="G321" s="179">
        <v>0</v>
      </c>
      <c r="H321" s="179">
        <v>0</v>
      </c>
      <c r="I321" s="62">
        <v>0</v>
      </c>
      <c r="J321" s="61" t="s">
        <v>409</v>
      </c>
      <c r="K321" s="155" t="s">
        <v>579</v>
      </c>
    </row>
    <row r="322" spans="1:11" ht="162" x14ac:dyDescent="0.2">
      <c r="A322" s="58"/>
      <c r="B322" s="262"/>
      <c r="C322" s="132" t="s">
        <v>542</v>
      </c>
      <c r="D322" s="132" t="s">
        <v>503</v>
      </c>
      <c r="E322" s="132" t="s">
        <v>128</v>
      </c>
      <c r="F322" s="60">
        <v>1</v>
      </c>
      <c r="G322" s="179">
        <v>0</v>
      </c>
      <c r="H322" s="179">
        <v>0</v>
      </c>
      <c r="I322" s="179">
        <v>0</v>
      </c>
      <c r="J322" s="61" t="s">
        <v>508</v>
      </c>
      <c r="K322" s="155" t="s">
        <v>581</v>
      </c>
    </row>
    <row r="323" spans="1:11" ht="135" customHeight="1" x14ac:dyDescent="0.2">
      <c r="A323" s="58"/>
      <c r="B323" s="262"/>
      <c r="C323" s="132" t="s">
        <v>504</v>
      </c>
      <c r="D323" s="132" t="s">
        <v>505</v>
      </c>
      <c r="E323" s="132" t="s">
        <v>128</v>
      </c>
      <c r="F323" s="60">
        <v>1</v>
      </c>
      <c r="G323" s="179">
        <v>0</v>
      </c>
      <c r="H323" s="179">
        <v>0</v>
      </c>
      <c r="I323" s="179">
        <v>0</v>
      </c>
      <c r="J323" s="61" t="s">
        <v>509</v>
      </c>
      <c r="K323" s="155" t="s">
        <v>580</v>
      </c>
    </row>
    <row r="324" spans="1:11" ht="196.5" customHeight="1" x14ac:dyDescent="0.2">
      <c r="A324" s="58"/>
      <c r="B324" s="262"/>
      <c r="C324" s="132" t="s">
        <v>506</v>
      </c>
      <c r="D324" s="132" t="s">
        <v>507</v>
      </c>
      <c r="E324" s="132" t="s">
        <v>128</v>
      </c>
      <c r="F324" s="60">
        <v>1</v>
      </c>
      <c r="G324" s="179">
        <v>0</v>
      </c>
      <c r="H324" s="179">
        <v>0</v>
      </c>
      <c r="I324" s="179">
        <v>0</v>
      </c>
      <c r="J324" s="61" t="s">
        <v>510</v>
      </c>
      <c r="K324" s="155" t="s">
        <v>581</v>
      </c>
    </row>
    <row r="325" spans="1:11" ht="61.5" customHeight="1" x14ac:dyDescent="0.2">
      <c r="A325" s="58"/>
      <c r="B325" s="262"/>
      <c r="C325" s="61" t="s">
        <v>393</v>
      </c>
      <c r="D325" s="61" t="s">
        <v>394</v>
      </c>
      <c r="E325" s="61" t="s">
        <v>128</v>
      </c>
      <c r="F325" s="112">
        <v>9</v>
      </c>
      <c r="G325" s="179">
        <v>0.44</v>
      </c>
      <c r="H325" s="179">
        <v>0.44</v>
      </c>
      <c r="I325" s="62">
        <f t="shared" ref="I325:I334" si="10">+H325/G325</f>
        <v>1</v>
      </c>
      <c r="J325" s="61" t="s">
        <v>410</v>
      </c>
      <c r="K325" s="175" t="s">
        <v>582</v>
      </c>
    </row>
    <row r="326" spans="1:11" ht="170.25" customHeight="1" x14ac:dyDescent="0.2">
      <c r="A326" s="58"/>
      <c r="B326" s="262"/>
      <c r="C326" s="61" t="s">
        <v>395</v>
      </c>
      <c r="D326" s="61" t="s">
        <v>396</v>
      </c>
      <c r="E326" s="61" t="s">
        <v>128</v>
      </c>
      <c r="F326" s="62">
        <v>1</v>
      </c>
      <c r="G326" s="179">
        <v>1</v>
      </c>
      <c r="H326" s="179">
        <v>1</v>
      </c>
      <c r="I326" s="62">
        <f t="shared" si="10"/>
        <v>1</v>
      </c>
      <c r="J326" s="61" t="s">
        <v>411</v>
      </c>
      <c r="K326" s="175" t="s">
        <v>627</v>
      </c>
    </row>
    <row r="327" spans="1:11" ht="102.75" customHeight="1" x14ac:dyDescent="0.2">
      <c r="A327" s="58"/>
      <c r="B327" s="262"/>
      <c r="C327" s="61" t="s">
        <v>397</v>
      </c>
      <c r="D327" s="61" t="s">
        <v>398</v>
      </c>
      <c r="E327" s="61" t="s">
        <v>128</v>
      </c>
      <c r="F327" s="62">
        <v>1</v>
      </c>
      <c r="G327" s="179">
        <v>0.5</v>
      </c>
      <c r="H327" s="179">
        <v>0.5</v>
      </c>
      <c r="I327" s="62">
        <f t="shared" si="10"/>
        <v>1</v>
      </c>
      <c r="J327" s="61" t="s">
        <v>410</v>
      </c>
      <c r="K327" s="175" t="s">
        <v>628</v>
      </c>
    </row>
    <row r="328" spans="1:11" ht="57.75" customHeight="1" x14ac:dyDescent="0.2">
      <c r="A328" s="58"/>
      <c r="B328" s="262"/>
      <c r="C328" s="61" t="s">
        <v>399</v>
      </c>
      <c r="D328" s="61" t="s">
        <v>400</v>
      </c>
      <c r="E328" s="61" t="s">
        <v>128</v>
      </c>
      <c r="F328" s="62">
        <v>1</v>
      </c>
      <c r="G328" s="179">
        <v>0</v>
      </c>
      <c r="H328" s="179">
        <v>0</v>
      </c>
      <c r="I328" s="179">
        <v>0</v>
      </c>
      <c r="J328" s="61" t="s">
        <v>77</v>
      </c>
      <c r="K328" s="175" t="s">
        <v>472</v>
      </c>
    </row>
    <row r="329" spans="1:11" ht="150" customHeight="1" x14ac:dyDescent="0.2">
      <c r="A329" s="58"/>
      <c r="B329" s="262"/>
      <c r="C329" s="61" t="s">
        <v>401</v>
      </c>
      <c r="D329" s="61" t="s">
        <v>402</v>
      </c>
      <c r="E329" s="61" t="s">
        <v>128</v>
      </c>
      <c r="F329" s="62">
        <v>1</v>
      </c>
      <c r="G329" s="179">
        <v>0</v>
      </c>
      <c r="H329" s="179">
        <v>0</v>
      </c>
      <c r="I329" s="179">
        <v>0</v>
      </c>
      <c r="J329" s="61" t="s">
        <v>412</v>
      </c>
      <c r="K329" s="175" t="s">
        <v>472</v>
      </c>
    </row>
    <row r="330" spans="1:11" ht="150" customHeight="1" x14ac:dyDescent="0.2">
      <c r="A330" s="58"/>
      <c r="B330" s="262"/>
      <c r="C330" s="61" t="s">
        <v>403</v>
      </c>
      <c r="D330" s="61" t="s">
        <v>404</v>
      </c>
      <c r="E330" s="61" t="s">
        <v>128</v>
      </c>
      <c r="F330" s="62">
        <v>1</v>
      </c>
      <c r="G330" s="179">
        <v>0.5</v>
      </c>
      <c r="H330" s="179">
        <v>0.5</v>
      </c>
      <c r="I330" s="62">
        <f t="shared" si="10"/>
        <v>1</v>
      </c>
      <c r="J330" s="61" t="s">
        <v>254</v>
      </c>
      <c r="K330" s="175" t="s">
        <v>583</v>
      </c>
    </row>
    <row r="331" spans="1:11" ht="150" customHeight="1" x14ac:dyDescent="0.2">
      <c r="A331" s="58"/>
      <c r="B331" s="262"/>
      <c r="C331" s="61" t="s">
        <v>166</v>
      </c>
      <c r="D331" s="61" t="s">
        <v>167</v>
      </c>
      <c r="E331" s="61" t="s">
        <v>128</v>
      </c>
      <c r="F331" s="62">
        <v>1</v>
      </c>
      <c r="G331" s="179">
        <v>0</v>
      </c>
      <c r="H331" s="179">
        <v>0</v>
      </c>
      <c r="I331" s="179">
        <v>0</v>
      </c>
      <c r="J331" s="61" t="s">
        <v>413</v>
      </c>
      <c r="K331" s="175" t="s">
        <v>476</v>
      </c>
    </row>
    <row r="332" spans="1:11" ht="81" customHeight="1" thickBot="1" x14ac:dyDescent="0.25">
      <c r="A332" s="58"/>
      <c r="B332" s="263"/>
      <c r="C332" s="107" t="s">
        <v>405</v>
      </c>
      <c r="D332" s="107" t="s">
        <v>406</v>
      </c>
      <c r="E332" s="76" t="s">
        <v>128</v>
      </c>
      <c r="F332" s="77">
        <v>1</v>
      </c>
      <c r="G332" s="149">
        <v>0.5</v>
      </c>
      <c r="H332" s="149">
        <v>0.5</v>
      </c>
      <c r="I332" s="77">
        <f t="shared" si="10"/>
        <v>1</v>
      </c>
      <c r="J332" s="76" t="s">
        <v>254</v>
      </c>
      <c r="K332" s="150" t="s">
        <v>478</v>
      </c>
    </row>
    <row r="333" spans="1:11" ht="69" customHeight="1" x14ac:dyDescent="0.2">
      <c r="A333" s="58"/>
      <c r="B333" s="257" t="s">
        <v>47</v>
      </c>
      <c r="C333" s="89" t="s">
        <v>383</v>
      </c>
      <c r="D333" s="89" t="s">
        <v>384</v>
      </c>
      <c r="E333" s="89" t="s">
        <v>128</v>
      </c>
      <c r="F333" s="80">
        <v>1</v>
      </c>
      <c r="G333" s="180">
        <v>0.5</v>
      </c>
      <c r="H333" s="180">
        <v>0.5</v>
      </c>
      <c r="I333" s="80">
        <f t="shared" si="10"/>
        <v>1</v>
      </c>
      <c r="J333" s="89" t="s">
        <v>541</v>
      </c>
      <c r="K333" s="177" t="s">
        <v>585</v>
      </c>
    </row>
    <row r="334" spans="1:11" ht="59.25" customHeight="1" x14ac:dyDescent="0.2">
      <c r="A334" s="58"/>
      <c r="B334" s="257"/>
      <c r="C334" s="61" t="s">
        <v>385</v>
      </c>
      <c r="D334" s="61" t="s">
        <v>386</v>
      </c>
      <c r="E334" s="61" t="s">
        <v>128</v>
      </c>
      <c r="F334" s="62">
        <v>1</v>
      </c>
      <c r="G334" s="179">
        <v>0.5</v>
      </c>
      <c r="H334" s="179">
        <v>0.5</v>
      </c>
      <c r="I334" s="80">
        <f t="shared" si="10"/>
        <v>1</v>
      </c>
      <c r="J334" s="61" t="s">
        <v>72</v>
      </c>
      <c r="K334" s="176" t="s">
        <v>584</v>
      </c>
    </row>
    <row r="335" spans="1:11" ht="57.75" customHeight="1" thickBot="1" x14ac:dyDescent="0.25">
      <c r="A335" s="58"/>
      <c r="B335" s="258"/>
      <c r="C335" s="61" t="s">
        <v>387</v>
      </c>
      <c r="D335" s="61" t="s">
        <v>388</v>
      </c>
      <c r="E335" s="61" t="s">
        <v>128</v>
      </c>
      <c r="F335" s="62">
        <v>1</v>
      </c>
      <c r="G335" s="179">
        <v>0.5</v>
      </c>
      <c r="H335" s="149">
        <v>0.5</v>
      </c>
      <c r="I335" s="77">
        <f t="shared" ref="I335" si="11">+H335/G335</f>
        <v>1</v>
      </c>
      <c r="J335" s="64" t="s">
        <v>72</v>
      </c>
      <c r="K335" s="176"/>
    </row>
    <row r="336" spans="1:11" x14ac:dyDescent="0.2">
      <c r="A336" s="58"/>
      <c r="B336" s="139"/>
      <c r="C336" s="70"/>
      <c r="D336" s="70"/>
      <c r="E336" s="71"/>
      <c r="F336" s="71"/>
      <c r="G336" s="140"/>
      <c r="H336" s="142"/>
      <c r="I336" s="141"/>
      <c r="J336" s="71"/>
      <c r="K336" s="117"/>
    </row>
    <row r="337" spans="1:11" ht="18" x14ac:dyDescent="0.2">
      <c r="B337" s="47" t="s">
        <v>629</v>
      </c>
      <c r="C337" s="259" t="s">
        <v>102</v>
      </c>
      <c r="D337" s="259"/>
      <c r="E337" s="259"/>
      <c r="F337" s="259"/>
      <c r="G337" s="259"/>
      <c r="H337" s="259"/>
      <c r="I337" s="259"/>
      <c r="J337" s="259"/>
      <c r="K337" s="259"/>
    </row>
    <row r="338" spans="1:11" ht="16.5" customHeight="1" x14ac:dyDescent="0.2">
      <c r="B338" s="47" t="s">
        <v>90</v>
      </c>
      <c r="C338" s="259" t="s">
        <v>331</v>
      </c>
      <c r="D338" s="259"/>
      <c r="E338" s="259"/>
      <c r="F338" s="259"/>
      <c r="G338" s="259"/>
      <c r="H338" s="259"/>
      <c r="I338" s="259"/>
      <c r="J338" s="259"/>
      <c r="K338" s="259"/>
    </row>
    <row r="339" spans="1:11" s="127" customFormat="1" ht="19" x14ac:dyDescent="0.2">
      <c r="A339" s="163"/>
      <c r="B339" s="203" t="s">
        <v>136</v>
      </c>
      <c r="C339" s="277" t="s">
        <v>19</v>
      </c>
      <c r="D339" s="277"/>
      <c r="E339" s="277"/>
      <c r="F339" s="277"/>
      <c r="G339" s="277"/>
      <c r="H339" s="277"/>
      <c r="I339" s="277"/>
      <c r="J339" s="277"/>
      <c r="K339" s="277"/>
    </row>
    <row r="340" spans="1:11" ht="16.5" customHeight="1" x14ac:dyDescent="0.2">
      <c r="A340" s="52"/>
      <c r="B340" s="74" t="s">
        <v>11</v>
      </c>
      <c r="C340" s="259" t="s">
        <v>25</v>
      </c>
      <c r="D340" s="259"/>
      <c r="E340" s="259"/>
      <c r="F340" s="259"/>
      <c r="G340" s="259"/>
      <c r="H340" s="259"/>
      <c r="I340" s="259"/>
      <c r="J340" s="259"/>
      <c r="K340" s="259"/>
    </row>
    <row r="341" spans="1:11" ht="26.25" customHeight="1" x14ac:dyDescent="0.2">
      <c r="A341" s="52"/>
      <c r="B341" s="74" t="s">
        <v>10</v>
      </c>
      <c r="C341" s="259" t="s">
        <v>630</v>
      </c>
      <c r="D341" s="259"/>
      <c r="E341" s="259"/>
      <c r="F341" s="259"/>
      <c r="G341" s="259"/>
      <c r="H341" s="259"/>
      <c r="I341" s="259"/>
      <c r="J341" s="259"/>
      <c r="K341" s="259"/>
    </row>
    <row r="342" spans="1:11" ht="18" x14ac:dyDescent="0.2">
      <c r="A342" s="52"/>
      <c r="B342" s="47" t="s">
        <v>91</v>
      </c>
      <c r="C342" s="278" t="s">
        <v>270</v>
      </c>
      <c r="D342" s="278"/>
      <c r="E342" s="278"/>
      <c r="F342" s="278"/>
      <c r="G342" s="278"/>
      <c r="H342" s="278"/>
      <c r="I342" s="278"/>
      <c r="J342" s="278"/>
      <c r="K342" s="278"/>
    </row>
    <row r="343" spans="1:11" ht="18" thickBot="1" x14ac:dyDescent="0.25">
      <c r="A343" s="52"/>
      <c r="B343" s="54"/>
      <c r="C343" s="145"/>
      <c r="D343" s="145"/>
      <c r="E343" s="56"/>
      <c r="F343" s="56"/>
      <c r="G343" s="56"/>
      <c r="H343" s="56"/>
      <c r="I343" s="56"/>
      <c r="J343" s="56"/>
      <c r="K343" s="57"/>
    </row>
    <row r="344" spans="1:11" ht="16.5" customHeight="1" x14ac:dyDescent="0.2">
      <c r="A344" s="58"/>
      <c r="B344" s="244" t="s">
        <v>9</v>
      </c>
      <c r="C344" s="237" t="s">
        <v>84</v>
      </c>
      <c r="D344" s="237" t="s">
        <v>85</v>
      </c>
      <c r="E344" s="237" t="s">
        <v>86</v>
      </c>
      <c r="F344" s="237" t="s">
        <v>151</v>
      </c>
      <c r="G344" s="237" t="s">
        <v>152</v>
      </c>
      <c r="H344" s="237"/>
      <c r="I344" s="237"/>
      <c r="J344" s="237" t="s">
        <v>7</v>
      </c>
      <c r="K344" s="247" t="s">
        <v>8</v>
      </c>
    </row>
    <row r="345" spans="1:11" ht="16.5" customHeight="1" x14ac:dyDescent="0.2">
      <c r="A345" s="58"/>
      <c r="B345" s="245"/>
      <c r="C345" s="238"/>
      <c r="D345" s="238"/>
      <c r="E345" s="238"/>
      <c r="F345" s="238"/>
      <c r="G345" s="238" t="s">
        <v>606</v>
      </c>
      <c r="H345" s="238"/>
      <c r="I345" s="238"/>
      <c r="J345" s="238"/>
      <c r="K345" s="248"/>
    </row>
    <row r="346" spans="1:11" ht="37" thickBot="1" x14ac:dyDescent="0.25">
      <c r="A346" s="58"/>
      <c r="B346" s="246"/>
      <c r="C346" s="239"/>
      <c r="D346" s="239"/>
      <c r="E346" s="239"/>
      <c r="F346" s="239"/>
      <c r="G346" s="153" t="s">
        <v>142</v>
      </c>
      <c r="H346" s="153" t="s">
        <v>143</v>
      </c>
      <c r="I346" s="153" t="s">
        <v>624</v>
      </c>
      <c r="J346" s="239"/>
      <c r="K346" s="249"/>
    </row>
    <row r="347" spans="1:11" ht="162" x14ac:dyDescent="0.2">
      <c r="A347" s="58"/>
      <c r="B347" s="250" t="s">
        <v>51</v>
      </c>
      <c r="C347" s="103" t="s">
        <v>414</v>
      </c>
      <c r="D347" s="103" t="s">
        <v>415</v>
      </c>
      <c r="E347" s="103" t="s">
        <v>128</v>
      </c>
      <c r="F347" s="93">
        <v>1</v>
      </c>
      <c r="G347" s="93">
        <v>0.4</v>
      </c>
      <c r="H347" s="93">
        <v>0.4</v>
      </c>
      <c r="I347" s="93">
        <f>+H347/G347</f>
        <v>1</v>
      </c>
      <c r="J347" s="160" t="s">
        <v>424</v>
      </c>
      <c r="K347" s="321" t="s">
        <v>586</v>
      </c>
    </row>
    <row r="348" spans="1:11" ht="90" x14ac:dyDescent="0.2">
      <c r="A348" s="58"/>
      <c r="B348" s="251"/>
      <c r="C348" s="84" t="s">
        <v>416</v>
      </c>
      <c r="D348" s="84" t="s">
        <v>417</v>
      </c>
      <c r="E348" s="84" t="s">
        <v>128</v>
      </c>
      <c r="F348" s="114">
        <v>120</v>
      </c>
      <c r="G348" s="62">
        <v>0.5</v>
      </c>
      <c r="H348" s="80">
        <v>0.5</v>
      </c>
      <c r="I348" s="62">
        <f>+H348/G348</f>
        <v>1</v>
      </c>
      <c r="J348" s="61" t="s">
        <v>276</v>
      </c>
      <c r="K348" s="222" t="s">
        <v>631</v>
      </c>
    </row>
    <row r="349" spans="1:11" ht="90" x14ac:dyDescent="0.2">
      <c r="A349" s="58"/>
      <c r="B349" s="251"/>
      <c r="C349" s="94" t="s">
        <v>418</v>
      </c>
      <c r="D349" s="94" t="s">
        <v>419</v>
      </c>
      <c r="E349" s="84" t="s">
        <v>128</v>
      </c>
      <c r="F349" s="114">
        <v>5</v>
      </c>
      <c r="G349" s="62">
        <v>0.5</v>
      </c>
      <c r="H349" s="80">
        <v>0.5</v>
      </c>
      <c r="I349" s="62">
        <f>+H349/G349</f>
        <v>1</v>
      </c>
      <c r="J349" s="61" t="s">
        <v>425</v>
      </c>
      <c r="K349" s="223" t="s">
        <v>587</v>
      </c>
    </row>
    <row r="350" spans="1:11" ht="141.75" customHeight="1" x14ac:dyDescent="0.2">
      <c r="A350" s="58"/>
      <c r="B350" s="251"/>
      <c r="C350" s="84" t="s">
        <v>420</v>
      </c>
      <c r="D350" s="84" t="s">
        <v>421</v>
      </c>
      <c r="E350" s="84" t="s">
        <v>128</v>
      </c>
      <c r="F350" s="114">
        <v>5</v>
      </c>
      <c r="G350" s="62">
        <v>0.5</v>
      </c>
      <c r="H350" s="113">
        <v>0.5</v>
      </c>
      <c r="I350" s="62">
        <f>+H350/G350</f>
        <v>1</v>
      </c>
      <c r="J350" s="61" t="s">
        <v>426</v>
      </c>
      <c r="K350" s="224" t="s">
        <v>588</v>
      </c>
    </row>
    <row r="351" spans="1:11" s="127" customFormat="1" ht="91" thickBot="1" x14ac:dyDescent="0.25">
      <c r="A351" s="143"/>
      <c r="B351" s="252"/>
      <c r="C351" s="138" t="s">
        <v>422</v>
      </c>
      <c r="D351" s="138" t="s">
        <v>423</v>
      </c>
      <c r="E351" s="107" t="s">
        <v>128</v>
      </c>
      <c r="F351" s="217">
        <v>10</v>
      </c>
      <c r="G351" s="77">
        <v>0.5</v>
      </c>
      <c r="H351" s="225">
        <v>0.5</v>
      </c>
      <c r="I351" s="77">
        <f>+H351/G351</f>
        <v>1</v>
      </c>
      <c r="J351" s="76" t="s">
        <v>426</v>
      </c>
      <c r="K351" s="226" t="s">
        <v>589</v>
      </c>
    </row>
    <row r="352" spans="1:11" x14ac:dyDescent="0.2">
      <c r="A352" s="58"/>
      <c r="B352" s="139"/>
      <c r="C352" s="139"/>
      <c r="D352" s="139"/>
      <c r="E352" s="68"/>
      <c r="F352" s="68"/>
      <c r="G352" s="141"/>
      <c r="H352" s="142"/>
      <c r="I352" s="141"/>
      <c r="J352" s="68"/>
      <c r="K352" s="111"/>
    </row>
    <row r="353" spans="1:11" ht="18" x14ac:dyDescent="0.2">
      <c r="A353" s="58"/>
      <c r="B353" s="47" t="s">
        <v>622</v>
      </c>
      <c r="C353" s="242" t="s">
        <v>102</v>
      </c>
      <c r="D353" s="242"/>
      <c r="E353" s="242"/>
      <c r="F353" s="242"/>
      <c r="G353" s="242"/>
      <c r="H353" s="242"/>
      <c r="I353" s="242"/>
      <c r="J353" s="242"/>
      <c r="K353" s="242"/>
    </row>
    <row r="354" spans="1:11" ht="18" x14ac:dyDescent="0.2">
      <c r="A354" s="58"/>
      <c r="B354" s="47" t="s">
        <v>90</v>
      </c>
      <c r="C354" s="242" t="s">
        <v>269</v>
      </c>
      <c r="D354" s="242"/>
      <c r="E354" s="242"/>
      <c r="F354" s="242"/>
      <c r="G354" s="242"/>
      <c r="H354" s="242"/>
      <c r="I354" s="242"/>
      <c r="J354" s="242"/>
      <c r="K354" s="242"/>
    </row>
    <row r="355" spans="1:11" s="127" customFormat="1" ht="19" x14ac:dyDescent="0.2">
      <c r="B355" s="228" t="s">
        <v>149</v>
      </c>
      <c r="C355" s="228" t="s">
        <v>20</v>
      </c>
      <c r="D355" s="227"/>
      <c r="E355" s="227"/>
      <c r="F355" s="227"/>
      <c r="G355" s="227"/>
      <c r="H355" s="227"/>
      <c r="I355" s="98"/>
      <c r="J355" s="98"/>
      <c r="K355" s="227"/>
    </row>
    <row r="356" spans="1:11" s="127" customFormat="1" ht="18" x14ac:dyDescent="0.2">
      <c r="A356" s="143"/>
      <c r="B356" s="181" t="s">
        <v>11</v>
      </c>
      <c r="C356" s="243" t="s">
        <v>25</v>
      </c>
      <c r="D356" s="243"/>
      <c r="E356" s="243"/>
      <c r="F356" s="243"/>
      <c r="G356" s="243"/>
      <c r="H356" s="243"/>
      <c r="I356" s="243"/>
      <c r="J356" s="243"/>
      <c r="K356" s="243"/>
    </row>
    <row r="357" spans="1:11" s="127" customFormat="1" ht="18" x14ac:dyDescent="0.2">
      <c r="A357" s="143"/>
      <c r="B357" s="181" t="s">
        <v>10</v>
      </c>
      <c r="C357" s="190" t="s">
        <v>33</v>
      </c>
      <c r="D357" s="190"/>
      <c r="E357" s="190"/>
      <c r="F357" s="190"/>
      <c r="G357" s="190"/>
      <c r="H357" s="190"/>
      <c r="I357" s="99"/>
      <c r="J357" s="99"/>
      <c r="K357" s="190"/>
    </row>
    <row r="358" spans="1:11" s="127" customFormat="1" ht="18" x14ac:dyDescent="0.2">
      <c r="A358" s="143"/>
      <c r="B358" s="181" t="s">
        <v>91</v>
      </c>
      <c r="C358" s="243" t="s">
        <v>379</v>
      </c>
      <c r="D358" s="243"/>
      <c r="E358" s="243"/>
      <c r="F358" s="243"/>
      <c r="G358" s="243"/>
      <c r="H358" s="243"/>
      <c r="I358" s="243"/>
      <c r="J358" s="243"/>
      <c r="K358" s="243"/>
    </row>
    <row r="359" spans="1:11" ht="18" thickBot="1" x14ac:dyDescent="0.25">
      <c r="A359" s="58"/>
      <c r="B359" s="55"/>
      <c r="C359" s="55"/>
      <c r="D359" s="55"/>
      <c r="E359" s="56"/>
      <c r="F359" s="56"/>
      <c r="G359" s="56"/>
      <c r="H359" s="56"/>
      <c r="I359" s="56"/>
      <c r="J359" s="56"/>
      <c r="K359" s="57"/>
    </row>
    <row r="360" spans="1:11" ht="16.5" customHeight="1" x14ac:dyDescent="0.2">
      <c r="A360" s="58"/>
      <c r="B360" s="244" t="s">
        <v>9</v>
      </c>
      <c r="C360" s="237" t="s">
        <v>84</v>
      </c>
      <c r="D360" s="237" t="s">
        <v>85</v>
      </c>
      <c r="E360" s="237" t="s">
        <v>86</v>
      </c>
      <c r="F360" s="237" t="s">
        <v>151</v>
      </c>
      <c r="G360" s="237" t="s">
        <v>152</v>
      </c>
      <c r="H360" s="237"/>
      <c r="I360" s="237"/>
      <c r="J360" s="237" t="s">
        <v>7</v>
      </c>
      <c r="K360" s="247" t="s">
        <v>8</v>
      </c>
    </row>
    <row r="361" spans="1:11" ht="17" customHeight="1" x14ac:dyDescent="0.2">
      <c r="A361" s="58"/>
      <c r="B361" s="245"/>
      <c r="C361" s="238"/>
      <c r="D361" s="238"/>
      <c r="E361" s="238"/>
      <c r="F361" s="238"/>
      <c r="G361" s="238" t="s">
        <v>606</v>
      </c>
      <c r="H361" s="238"/>
      <c r="I361" s="238"/>
      <c r="J361" s="238"/>
      <c r="K361" s="248"/>
    </row>
    <row r="362" spans="1:11" ht="37" thickBot="1" x14ac:dyDescent="0.25">
      <c r="A362" s="58"/>
      <c r="B362" s="246"/>
      <c r="C362" s="239"/>
      <c r="D362" s="239"/>
      <c r="E362" s="239"/>
      <c r="F362" s="239"/>
      <c r="G362" s="153" t="s">
        <v>142</v>
      </c>
      <c r="H362" s="153" t="s">
        <v>143</v>
      </c>
      <c r="I362" s="153" t="s">
        <v>624</v>
      </c>
      <c r="J362" s="239"/>
      <c r="K362" s="249"/>
    </row>
    <row r="363" spans="1:11" ht="72.75" customHeight="1" x14ac:dyDescent="0.2">
      <c r="A363" s="58"/>
      <c r="B363" s="240" t="s">
        <v>20</v>
      </c>
      <c r="C363" s="94" t="s">
        <v>427</v>
      </c>
      <c r="D363" s="94" t="s">
        <v>428</v>
      </c>
      <c r="E363" s="103" t="s">
        <v>128</v>
      </c>
      <c r="F363" s="146">
        <v>1</v>
      </c>
      <c r="G363" s="93">
        <v>0.33</v>
      </c>
      <c r="H363" s="93">
        <v>0.33</v>
      </c>
      <c r="I363" s="93">
        <f>+H363/G363</f>
        <v>1</v>
      </c>
      <c r="J363" s="92" t="s">
        <v>78</v>
      </c>
      <c r="K363" s="229" t="s">
        <v>518</v>
      </c>
    </row>
    <row r="364" spans="1:11" ht="115.5" customHeight="1" thickBot="1" x14ac:dyDescent="0.25">
      <c r="A364" s="58"/>
      <c r="B364" s="241"/>
      <c r="C364" s="118" t="s">
        <v>429</v>
      </c>
      <c r="D364" s="122" t="s">
        <v>430</v>
      </c>
      <c r="E364" s="64" t="s">
        <v>128</v>
      </c>
      <c r="F364" s="86">
        <v>1</v>
      </c>
      <c r="G364" s="230">
        <v>0.5</v>
      </c>
      <c r="H364" s="230">
        <v>0.5</v>
      </c>
      <c r="I364" s="77">
        <f>+H364/G364</f>
        <v>1</v>
      </c>
      <c r="J364" s="122" t="s">
        <v>78</v>
      </c>
      <c r="K364" s="231" t="s">
        <v>519</v>
      </c>
    </row>
    <row r="365" spans="1:11" x14ac:dyDescent="0.2">
      <c r="A365" s="58"/>
      <c r="B365" s="139"/>
      <c r="C365" s="139"/>
      <c r="D365" s="147"/>
      <c r="E365" s="71"/>
      <c r="F365" s="68"/>
      <c r="G365" s="140"/>
      <c r="H365" s="72"/>
      <c r="I365" s="140"/>
      <c r="J365" s="71"/>
      <c r="K365" s="111"/>
    </row>
    <row r="366" spans="1:11" ht="18" x14ac:dyDescent="0.2">
      <c r="A366" s="58"/>
      <c r="B366" s="47" t="s">
        <v>622</v>
      </c>
      <c r="C366" s="242" t="s">
        <v>102</v>
      </c>
      <c r="D366" s="242"/>
      <c r="E366" s="242"/>
      <c r="F366" s="242"/>
      <c r="G366" s="242"/>
      <c r="H366" s="242"/>
      <c r="I366" s="242"/>
      <c r="J366" s="242"/>
      <c r="K366" s="242"/>
    </row>
    <row r="367" spans="1:11" ht="16.5" customHeight="1" x14ac:dyDescent="0.2">
      <c r="B367" s="47" t="s">
        <v>90</v>
      </c>
      <c r="C367" s="242" t="s">
        <v>269</v>
      </c>
      <c r="D367" s="242"/>
      <c r="E367" s="242"/>
      <c r="F367" s="242"/>
      <c r="G367" s="242"/>
      <c r="H367" s="242"/>
      <c r="I367" s="242"/>
      <c r="J367" s="242"/>
      <c r="K367" s="242"/>
    </row>
    <row r="368" spans="1:11" s="127" customFormat="1" ht="19" x14ac:dyDescent="0.2">
      <c r="B368" s="228" t="s">
        <v>149</v>
      </c>
      <c r="C368" s="228" t="s">
        <v>20</v>
      </c>
      <c r="D368" s="227"/>
      <c r="E368" s="227"/>
      <c r="F368" s="227"/>
      <c r="G368" s="227"/>
      <c r="H368" s="227"/>
      <c r="I368" s="98"/>
      <c r="J368" s="98"/>
      <c r="K368" s="227"/>
    </row>
    <row r="369" spans="2:11" s="127" customFormat="1" ht="18" x14ac:dyDescent="0.2">
      <c r="B369" s="181" t="s">
        <v>11</v>
      </c>
      <c r="C369" s="243" t="s">
        <v>25</v>
      </c>
      <c r="D369" s="243"/>
      <c r="E369" s="243"/>
      <c r="F369" s="243"/>
      <c r="G369" s="243"/>
      <c r="H369" s="243"/>
      <c r="I369" s="243"/>
      <c r="J369" s="243"/>
      <c r="K369" s="243"/>
    </row>
    <row r="370" spans="2:11" s="127" customFormat="1" ht="18" x14ac:dyDescent="0.2">
      <c r="B370" s="181" t="s">
        <v>10</v>
      </c>
      <c r="C370" s="243" t="s">
        <v>623</v>
      </c>
      <c r="D370" s="243"/>
      <c r="E370" s="243"/>
      <c r="F370" s="243"/>
      <c r="G370" s="243"/>
      <c r="H370" s="243"/>
      <c r="I370" s="243"/>
      <c r="J370" s="243"/>
      <c r="K370" s="243"/>
    </row>
    <row r="371" spans="2:11" s="127" customFormat="1" ht="18" x14ac:dyDescent="0.2">
      <c r="B371" s="181" t="s">
        <v>91</v>
      </c>
      <c r="C371" s="243" t="s">
        <v>379</v>
      </c>
      <c r="D371" s="243"/>
      <c r="E371" s="243"/>
      <c r="F371" s="243"/>
      <c r="G371" s="243"/>
      <c r="H371" s="243"/>
      <c r="I371" s="243"/>
      <c r="J371" s="243"/>
      <c r="K371" s="243"/>
    </row>
    <row r="372" spans="2:11" ht="18" thickBot="1" x14ac:dyDescent="0.25">
      <c r="B372" s="55"/>
      <c r="C372" s="55"/>
      <c r="D372" s="55"/>
      <c r="E372" s="56"/>
      <c r="F372" s="56"/>
      <c r="G372" s="56"/>
      <c r="H372" s="56"/>
      <c r="I372" s="56"/>
      <c r="J372" s="56"/>
      <c r="K372" s="57"/>
    </row>
    <row r="373" spans="2:11" ht="16.5" customHeight="1" x14ac:dyDescent="0.2">
      <c r="B373" s="244" t="s">
        <v>9</v>
      </c>
      <c r="C373" s="237" t="s">
        <v>84</v>
      </c>
      <c r="D373" s="237" t="s">
        <v>85</v>
      </c>
      <c r="E373" s="237" t="s">
        <v>86</v>
      </c>
      <c r="F373" s="237" t="s">
        <v>151</v>
      </c>
      <c r="G373" s="237" t="s">
        <v>152</v>
      </c>
      <c r="H373" s="237"/>
      <c r="I373" s="237"/>
      <c r="J373" s="237" t="s">
        <v>7</v>
      </c>
      <c r="K373" s="247" t="s">
        <v>8</v>
      </c>
    </row>
    <row r="374" spans="2:11" ht="16.5" customHeight="1" x14ac:dyDescent="0.2">
      <c r="B374" s="245"/>
      <c r="C374" s="238"/>
      <c r="D374" s="238"/>
      <c r="E374" s="238"/>
      <c r="F374" s="238"/>
      <c r="G374" s="238" t="s">
        <v>606</v>
      </c>
      <c r="H374" s="238"/>
      <c r="I374" s="238"/>
      <c r="J374" s="238"/>
      <c r="K374" s="248"/>
    </row>
    <row r="375" spans="2:11" ht="40.5" customHeight="1" thickBot="1" x14ac:dyDescent="0.25">
      <c r="B375" s="246"/>
      <c r="C375" s="239"/>
      <c r="D375" s="239"/>
      <c r="E375" s="239"/>
      <c r="F375" s="239"/>
      <c r="G375" s="153" t="s">
        <v>142</v>
      </c>
      <c r="H375" s="153" t="s">
        <v>143</v>
      </c>
      <c r="I375" s="153" t="s">
        <v>624</v>
      </c>
      <c r="J375" s="239"/>
      <c r="K375" s="249"/>
    </row>
    <row r="376" spans="2:11" s="127" customFormat="1" ht="92.25" customHeight="1" x14ac:dyDescent="0.2">
      <c r="B376" s="251" t="s">
        <v>20</v>
      </c>
      <c r="C376" s="233" t="s">
        <v>431</v>
      </c>
      <c r="D376" s="233" t="s">
        <v>432</v>
      </c>
      <c r="E376" s="89" t="s">
        <v>128</v>
      </c>
      <c r="F376" s="148">
        <v>1</v>
      </c>
      <c r="G376" s="80">
        <v>0.5</v>
      </c>
      <c r="H376" s="196">
        <v>0.5</v>
      </c>
      <c r="I376" s="80">
        <f t="shared" ref="I376:I392" si="12">+H376/G376</f>
        <v>1</v>
      </c>
      <c r="J376" s="233" t="s">
        <v>463</v>
      </c>
      <c r="K376" s="199" t="s">
        <v>590</v>
      </c>
    </row>
    <row r="377" spans="2:11" s="127" customFormat="1" ht="90.75" customHeight="1" x14ac:dyDescent="0.2">
      <c r="B377" s="251"/>
      <c r="C377" s="94" t="s">
        <v>433</v>
      </c>
      <c r="D377" s="94" t="s">
        <v>169</v>
      </c>
      <c r="E377" s="61" t="s">
        <v>128</v>
      </c>
      <c r="F377" s="63">
        <v>1</v>
      </c>
      <c r="G377" s="62">
        <v>1</v>
      </c>
      <c r="H377" s="75">
        <v>1</v>
      </c>
      <c r="I377" s="62">
        <f t="shared" si="12"/>
        <v>1</v>
      </c>
      <c r="J377" s="94" t="s">
        <v>464</v>
      </c>
      <c r="K377" s="175" t="s">
        <v>521</v>
      </c>
    </row>
    <row r="378" spans="2:11" s="127" customFormat="1" ht="54" x14ac:dyDescent="0.2">
      <c r="B378" s="251"/>
      <c r="C378" s="94" t="s">
        <v>434</v>
      </c>
      <c r="D378" s="94" t="s">
        <v>435</v>
      </c>
      <c r="E378" s="61" t="s">
        <v>128</v>
      </c>
      <c r="F378" s="63">
        <v>1</v>
      </c>
      <c r="G378" s="62">
        <v>0.5</v>
      </c>
      <c r="H378" s="62">
        <v>0.5</v>
      </c>
      <c r="I378" s="62">
        <f t="shared" si="12"/>
        <v>1</v>
      </c>
      <c r="J378" s="94" t="s">
        <v>77</v>
      </c>
      <c r="K378" s="175" t="s">
        <v>522</v>
      </c>
    </row>
    <row r="379" spans="2:11" s="127" customFormat="1" ht="54" x14ac:dyDescent="0.2">
      <c r="B379" s="251"/>
      <c r="C379" s="94" t="s">
        <v>436</v>
      </c>
      <c r="D379" s="94" t="s">
        <v>94</v>
      </c>
      <c r="E379" s="61" t="s">
        <v>128</v>
      </c>
      <c r="F379" s="63">
        <v>1</v>
      </c>
      <c r="G379" s="62">
        <v>0.5</v>
      </c>
      <c r="H379" s="62">
        <v>0.5</v>
      </c>
      <c r="I379" s="62">
        <f t="shared" si="12"/>
        <v>1</v>
      </c>
      <c r="J379" s="94" t="s">
        <v>463</v>
      </c>
      <c r="K379" s="175" t="s">
        <v>523</v>
      </c>
    </row>
    <row r="380" spans="2:11" s="127" customFormat="1" ht="54" x14ac:dyDescent="0.2">
      <c r="B380" s="251"/>
      <c r="C380" s="94" t="s">
        <v>437</v>
      </c>
      <c r="D380" s="94" t="s">
        <v>438</v>
      </c>
      <c r="E380" s="61" t="s">
        <v>128</v>
      </c>
      <c r="F380" s="63">
        <v>1</v>
      </c>
      <c r="G380" s="62">
        <v>0.5</v>
      </c>
      <c r="H380" s="62">
        <v>0.5</v>
      </c>
      <c r="I380" s="62">
        <f t="shared" si="12"/>
        <v>1</v>
      </c>
      <c r="J380" s="94" t="s">
        <v>77</v>
      </c>
      <c r="K380" s="175"/>
    </row>
    <row r="381" spans="2:11" s="127" customFormat="1" ht="82.5" customHeight="1" x14ac:dyDescent="0.2">
      <c r="B381" s="251"/>
      <c r="C381" s="94" t="s">
        <v>439</v>
      </c>
      <c r="D381" s="94" t="s">
        <v>440</v>
      </c>
      <c r="E381" s="61" t="s">
        <v>128</v>
      </c>
      <c r="F381" s="63">
        <v>1</v>
      </c>
      <c r="G381" s="62">
        <v>0.5</v>
      </c>
      <c r="H381" s="62">
        <v>0.5</v>
      </c>
      <c r="I381" s="62">
        <f t="shared" si="12"/>
        <v>1</v>
      </c>
      <c r="J381" s="94" t="s">
        <v>465</v>
      </c>
      <c r="K381" s="175"/>
    </row>
    <row r="382" spans="2:11" s="127" customFormat="1" ht="97.5" customHeight="1" x14ac:dyDescent="0.2">
      <c r="B382" s="251"/>
      <c r="C382" s="94" t="s">
        <v>441</v>
      </c>
      <c r="D382" s="94" t="s">
        <v>442</v>
      </c>
      <c r="E382" s="61" t="s">
        <v>128</v>
      </c>
      <c r="F382" s="63">
        <v>1</v>
      </c>
      <c r="G382" s="62">
        <v>0.5</v>
      </c>
      <c r="H382" s="62">
        <v>0.5</v>
      </c>
      <c r="I382" s="62">
        <f t="shared" si="12"/>
        <v>1</v>
      </c>
      <c r="J382" s="94" t="s">
        <v>465</v>
      </c>
      <c r="K382" s="175"/>
    </row>
    <row r="383" spans="2:11" s="127" customFormat="1" ht="105" customHeight="1" x14ac:dyDescent="0.2">
      <c r="B383" s="251"/>
      <c r="C383" s="94" t="s">
        <v>443</v>
      </c>
      <c r="D383" s="94" t="s">
        <v>444</v>
      </c>
      <c r="E383" s="61" t="s">
        <v>128</v>
      </c>
      <c r="F383" s="63">
        <v>1</v>
      </c>
      <c r="G383" s="62">
        <v>0</v>
      </c>
      <c r="H383" s="62">
        <v>0</v>
      </c>
      <c r="I383" s="62">
        <v>0</v>
      </c>
      <c r="J383" s="94" t="s">
        <v>79</v>
      </c>
      <c r="K383" s="175" t="s">
        <v>591</v>
      </c>
    </row>
    <row r="384" spans="2:11" s="127" customFormat="1" ht="211.5" customHeight="1" x14ac:dyDescent="0.2">
      <c r="B384" s="251"/>
      <c r="C384" s="94" t="s">
        <v>445</v>
      </c>
      <c r="D384" s="94" t="s">
        <v>446</v>
      </c>
      <c r="E384" s="61" t="s">
        <v>128</v>
      </c>
      <c r="F384" s="63">
        <v>1</v>
      </c>
      <c r="G384" s="62">
        <v>0.5</v>
      </c>
      <c r="H384" s="62">
        <v>0.5</v>
      </c>
      <c r="I384" s="62">
        <f t="shared" si="12"/>
        <v>1</v>
      </c>
      <c r="J384" s="94" t="s">
        <v>78</v>
      </c>
      <c r="K384" s="175" t="s">
        <v>520</v>
      </c>
    </row>
    <row r="385" spans="2:11" s="127" customFormat="1" ht="108.75" customHeight="1" x14ac:dyDescent="0.2">
      <c r="B385" s="251"/>
      <c r="C385" s="94" t="s">
        <v>447</v>
      </c>
      <c r="D385" s="94" t="s">
        <v>448</v>
      </c>
      <c r="E385" s="61" t="s">
        <v>128</v>
      </c>
      <c r="F385" s="63">
        <v>1</v>
      </c>
      <c r="G385" s="62">
        <v>0.5</v>
      </c>
      <c r="H385" s="62">
        <v>0.5</v>
      </c>
      <c r="I385" s="62">
        <f t="shared" si="12"/>
        <v>1</v>
      </c>
      <c r="J385" s="94" t="s">
        <v>95</v>
      </c>
      <c r="K385" s="175" t="s">
        <v>632</v>
      </c>
    </row>
    <row r="386" spans="2:11" s="127" customFormat="1" ht="126" x14ac:dyDescent="0.2">
      <c r="B386" s="251"/>
      <c r="C386" s="94" t="s">
        <v>449</v>
      </c>
      <c r="D386" s="94" t="s">
        <v>450</v>
      </c>
      <c r="E386" s="61" t="s">
        <v>128</v>
      </c>
      <c r="F386" s="63">
        <v>1</v>
      </c>
      <c r="G386" s="62">
        <v>0.5</v>
      </c>
      <c r="H386" s="62">
        <v>0.5</v>
      </c>
      <c r="I386" s="62">
        <f t="shared" si="12"/>
        <v>1</v>
      </c>
      <c r="J386" s="94" t="s">
        <v>95</v>
      </c>
      <c r="K386" s="175" t="s">
        <v>480</v>
      </c>
    </row>
    <row r="387" spans="2:11" s="127" customFormat="1" ht="95.25" customHeight="1" x14ac:dyDescent="0.2">
      <c r="B387" s="251"/>
      <c r="C387" s="94" t="s">
        <v>451</v>
      </c>
      <c r="D387" s="94" t="s">
        <v>452</v>
      </c>
      <c r="E387" s="61" t="s">
        <v>128</v>
      </c>
      <c r="F387" s="63">
        <v>1</v>
      </c>
      <c r="G387" s="62">
        <v>0</v>
      </c>
      <c r="H387" s="75">
        <v>0.5</v>
      </c>
      <c r="I387" s="62">
        <v>0.5</v>
      </c>
      <c r="J387" s="94" t="s">
        <v>466</v>
      </c>
      <c r="K387" s="175" t="s">
        <v>592</v>
      </c>
    </row>
    <row r="388" spans="2:11" s="127" customFormat="1" ht="106.5" customHeight="1" x14ac:dyDescent="0.2">
      <c r="B388" s="251"/>
      <c r="C388" s="61" t="s">
        <v>453</v>
      </c>
      <c r="D388" s="61" t="s">
        <v>454</v>
      </c>
      <c r="E388" s="61" t="s">
        <v>128</v>
      </c>
      <c r="F388" s="62">
        <v>1</v>
      </c>
      <c r="G388" s="62">
        <v>0.33</v>
      </c>
      <c r="H388" s="75">
        <v>0.33</v>
      </c>
      <c r="I388" s="62">
        <f>+H388/G388</f>
        <v>1</v>
      </c>
      <c r="J388" s="61" t="s">
        <v>467</v>
      </c>
      <c r="K388" s="175" t="s">
        <v>593</v>
      </c>
    </row>
    <row r="389" spans="2:11" s="127" customFormat="1" ht="102.75" customHeight="1" x14ac:dyDescent="0.2">
      <c r="B389" s="251"/>
      <c r="C389" s="61" t="s">
        <v>455</v>
      </c>
      <c r="D389" s="61" t="s">
        <v>456</v>
      </c>
      <c r="E389" s="61" t="s">
        <v>128</v>
      </c>
      <c r="F389" s="62">
        <v>1</v>
      </c>
      <c r="G389" s="62">
        <v>0.33</v>
      </c>
      <c r="H389" s="62">
        <v>0.33</v>
      </c>
      <c r="I389" s="62">
        <f>+H389/G389</f>
        <v>1</v>
      </c>
      <c r="J389" s="61" t="s">
        <v>82</v>
      </c>
      <c r="K389" s="175" t="s">
        <v>633</v>
      </c>
    </row>
    <row r="390" spans="2:11" s="127" customFormat="1" ht="74.25" customHeight="1" x14ac:dyDescent="0.2">
      <c r="B390" s="251"/>
      <c r="C390" s="94" t="s">
        <v>457</v>
      </c>
      <c r="D390" s="94" t="s">
        <v>458</v>
      </c>
      <c r="E390" s="61" t="s">
        <v>128</v>
      </c>
      <c r="F390" s="63">
        <v>1</v>
      </c>
      <c r="G390" s="62">
        <v>0.5</v>
      </c>
      <c r="H390" s="75">
        <v>0.5</v>
      </c>
      <c r="I390" s="62">
        <f t="shared" si="12"/>
        <v>1</v>
      </c>
      <c r="J390" s="94" t="s">
        <v>468</v>
      </c>
      <c r="K390" s="232" t="s">
        <v>634</v>
      </c>
    </row>
    <row r="391" spans="2:11" s="127" customFormat="1" ht="90" customHeight="1" x14ac:dyDescent="0.2">
      <c r="B391" s="251"/>
      <c r="C391" s="94" t="s">
        <v>459</v>
      </c>
      <c r="D391" s="94" t="s">
        <v>460</v>
      </c>
      <c r="E391" s="61" t="s">
        <v>128</v>
      </c>
      <c r="F391" s="63">
        <v>1</v>
      </c>
      <c r="G391" s="62">
        <v>1</v>
      </c>
      <c r="H391" s="75">
        <v>1</v>
      </c>
      <c r="I391" s="62">
        <f t="shared" si="12"/>
        <v>1</v>
      </c>
      <c r="J391" s="94" t="s">
        <v>463</v>
      </c>
      <c r="K391" s="175" t="s">
        <v>594</v>
      </c>
    </row>
    <row r="392" spans="2:11" s="127" customFormat="1" ht="106.5" customHeight="1" thickBot="1" x14ac:dyDescent="0.25">
      <c r="B392" s="252"/>
      <c r="C392" s="118" t="s">
        <v>461</v>
      </c>
      <c r="D392" s="118" t="s">
        <v>462</v>
      </c>
      <c r="E392" s="76" t="s">
        <v>128</v>
      </c>
      <c r="F392" s="86">
        <v>1</v>
      </c>
      <c r="G392" s="77">
        <v>0.5</v>
      </c>
      <c r="H392" s="77">
        <v>0.5</v>
      </c>
      <c r="I392" s="77">
        <f t="shared" si="12"/>
        <v>1</v>
      </c>
      <c r="J392" s="118" t="s">
        <v>469</v>
      </c>
      <c r="K392" s="150" t="s">
        <v>635</v>
      </c>
    </row>
    <row r="393" spans="2:11" x14ac:dyDescent="0.2">
      <c r="G393" s="151"/>
    </row>
    <row r="394" spans="2:11" x14ac:dyDescent="0.2">
      <c r="G394" s="151"/>
    </row>
    <row r="395" spans="2:11" x14ac:dyDescent="0.2">
      <c r="G395" s="151"/>
    </row>
  </sheetData>
  <mergeCells count="357">
    <mergeCell ref="B289:B292"/>
    <mergeCell ref="B293:B294"/>
    <mergeCell ref="B333:B335"/>
    <mergeCell ref="B347:B351"/>
    <mergeCell ref="C284:K284"/>
    <mergeCell ref="G303:I303"/>
    <mergeCell ref="J303:J305"/>
    <mergeCell ref="K303:K305"/>
    <mergeCell ref="C300:K300"/>
    <mergeCell ref="C301:K301"/>
    <mergeCell ref="G304:I304"/>
    <mergeCell ref="G183:I183"/>
    <mergeCell ref="G184:I184"/>
    <mergeCell ref="C180:K180"/>
    <mergeCell ref="C176:K176"/>
    <mergeCell ref="C35:K35"/>
    <mergeCell ref="C36:K36"/>
    <mergeCell ref="C37:K37"/>
    <mergeCell ref="J56:J58"/>
    <mergeCell ref="K56:K58"/>
    <mergeCell ref="G57:I57"/>
    <mergeCell ref="C177:K177"/>
    <mergeCell ref="C178:K178"/>
    <mergeCell ref="B25:B30"/>
    <mergeCell ref="B44:B46"/>
    <mergeCell ref="B40:B42"/>
    <mergeCell ref="C40:C42"/>
    <mergeCell ref="D40:D42"/>
    <mergeCell ref="E40:E42"/>
    <mergeCell ref="B11:C11"/>
    <mergeCell ref="D11:K11"/>
    <mergeCell ref="G23:I23"/>
    <mergeCell ref="C15:K15"/>
    <mergeCell ref="C16:K16"/>
    <mergeCell ref="C38:K38"/>
    <mergeCell ref="J40:J42"/>
    <mergeCell ref="K40:K42"/>
    <mergeCell ref="F22:F24"/>
    <mergeCell ref="D10:K10"/>
    <mergeCell ref="G22:I22"/>
    <mergeCell ref="G40:I40"/>
    <mergeCell ref="G41:I41"/>
    <mergeCell ref="F40:F42"/>
    <mergeCell ref="C50:K50"/>
    <mergeCell ref="C51:K51"/>
    <mergeCell ref="E56:E58"/>
    <mergeCell ref="G56:I56"/>
    <mergeCell ref="C49:K49"/>
    <mergeCell ref="B2:B8"/>
    <mergeCell ref="G2:G4"/>
    <mergeCell ref="G5:G6"/>
    <mergeCell ref="G7:G8"/>
    <mergeCell ref="H2:K4"/>
    <mergeCell ref="E22:E24"/>
    <mergeCell ref="J7:J8"/>
    <mergeCell ref="C33:K33"/>
    <mergeCell ref="C34:K34"/>
    <mergeCell ref="C22:C24"/>
    <mergeCell ref="D22:D24"/>
    <mergeCell ref="K22:K24"/>
    <mergeCell ref="C2:E4"/>
    <mergeCell ref="K7:K8"/>
    <mergeCell ref="H5:K6"/>
    <mergeCell ref="C5:F5"/>
    <mergeCell ref="C6:F6"/>
    <mergeCell ref="C17:K17"/>
    <mergeCell ref="C18:K18"/>
    <mergeCell ref="D12:K12"/>
    <mergeCell ref="B13:C13"/>
    <mergeCell ref="B22:B24"/>
    <mergeCell ref="D13:K13"/>
    <mergeCell ref="B10:C10"/>
    <mergeCell ref="B219:B224"/>
    <mergeCell ref="B186:B192"/>
    <mergeCell ref="B183:B185"/>
    <mergeCell ref="B216:B218"/>
    <mergeCell ref="C216:C218"/>
    <mergeCell ref="D216:D218"/>
    <mergeCell ref="E216:E218"/>
    <mergeCell ref="C214:K214"/>
    <mergeCell ref="F56:F58"/>
    <mergeCell ref="C56:C58"/>
    <mergeCell ref="D56:D58"/>
    <mergeCell ref="C201:K201"/>
    <mergeCell ref="G204:I204"/>
    <mergeCell ref="C211:K211"/>
    <mergeCell ref="C212:K212"/>
    <mergeCell ref="F203:F205"/>
    <mergeCell ref="C200:K200"/>
    <mergeCell ref="K216:K218"/>
    <mergeCell ref="G217:I217"/>
    <mergeCell ref="J112:J114"/>
    <mergeCell ref="C199:K199"/>
    <mergeCell ref="B65:B67"/>
    <mergeCell ref="B68:B69"/>
    <mergeCell ref="C183:C185"/>
    <mergeCell ref="C179:K179"/>
    <mergeCell ref="J183:J185"/>
    <mergeCell ref="E183:E185"/>
    <mergeCell ref="F183:F185"/>
    <mergeCell ref="C87:K87"/>
    <mergeCell ref="C88:K88"/>
    <mergeCell ref="C89:K89"/>
    <mergeCell ref="C90:K90"/>
    <mergeCell ref="C91:K91"/>
    <mergeCell ref="E153:E155"/>
    <mergeCell ref="F153:F155"/>
    <mergeCell ref="G153:I153"/>
    <mergeCell ref="J153:J155"/>
    <mergeCell ref="K153:K155"/>
    <mergeCell ref="G154:I154"/>
    <mergeCell ref="C131:K131"/>
    <mergeCell ref="C132:K132"/>
    <mergeCell ref="C133:K133"/>
    <mergeCell ref="C134:K134"/>
    <mergeCell ref="C135:K135"/>
    <mergeCell ref="C136:K136"/>
    <mergeCell ref="E169:E171"/>
    <mergeCell ref="D183:D185"/>
    <mergeCell ref="C181:K181"/>
    <mergeCell ref="G78:I78"/>
    <mergeCell ref="J78:J80"/>
    <mergeCell ref="K78:K80"/>
    <mergeCell ref="G79:I79"/>
    <mergeCell ref="E112:E114"/>
    <mergeCell ref="G112:I112"/>
    <mergeCell ref="K286:K288"/>
    <mergeCell ref="G287:I287"/>
    <mergeCell ref="B286:B288"/>
    <mergeCell ref="C286:C288"/>
    <mergeCell ref="D286:D288"/>
    <mergeCell ref="E286:E288"/>
    <mergeCell ref="G286:I286"/>
    <mergeCell ref="C226:K226"/>
    <mergeCell ref="C228:K228"/>
    <mergeCell ref="C229:K229"/>
    <mergeCell ref="C230:K230"/>
    <mergeCell ref="C227:K227"/>
    <mergeCell ref="D94:D96"/>
    <mergeCell ref="E94:E96"/>
    <mergeCell ref="G94:I94"/>
    <mergeCell ref="J94:J96"/>
    <mergeCell ref="K94:K96"/>
    <mergeCell ref="G95:I95"/>
    <mergeCell ref="B233:B235"/>
    <mergeCell ref="C233:C235"/>
    <mergeCell ref="D233:D235"/>
    <mergeCell ref="E233:E235"/>
    <mergeCell ref="G233:I233"/>
    <mergeCell ref="J233:J235"/>
    <mergeCell ref="K233:K235"/>
    <mergeCell ref="B236:B265"/>
    <mergeCell ref="B274:B276"/>
    <mergeCell ref="C274:C276"/>
    <mergeCell ref="D274:D276"/>
    <mergeCell ref="E274:E276"/>
    <mergeCell ref="J274:J276"/>
    <mergeCell ref="K274:K276"/>
    <mergeCell ref="C238:C239"/>
    <mergeCell ref="C236:C237"/>
    <mergeCell ref="G234:I234"/>
    <mergeCell ref="B303:B305"/>
    <mergeCell ref="C303:C305"/>
    <mergeCell ref="D303:D305"/>
    <mergeCell ref="E303:E305"/>
    <mergeCell ref="C309:K309"/>
    <mergeCell ref="C310:K310"/>
    <mergeCell ref="C311:K311"/>
    <mergeCell ref="C312:K312"/>
    <mergeCell ref="C313:K313"/>
    <mergeCell ref="B306:B307"/>
    <mergeCell ref="B376:B392"/>
    <mergeCell ref="B373:B375"/>
    <mergeCell ref="C373:C375"/>
    <mergeCell ref="D373:D375"/>
    <mergeCell ref="E373:E375"/>
    <mergeCell ref="G373:I373"/>
    <mergeCell ref="J373:J375"/>
    <mergeCell ref="C371:K371"/>
    <mergeCell ref="C366:K366"/>
    <mergeCell ref="K373:K375"/>
    <mergeCell ref="G374:I374"/>
    <mergeCell ref="F373:F375"/>
    <mergeCell ref="C370:K370"/>
    <mergeCell ref="C367:K367"/>
    <mergeCell ref="C369:K369"/>
    <mergeCell ref="G344:I344"/>
    <mergeCell ref="C337:K337"/>
    <mergeCell ref="C338:K338"/>
    <mergeCell ref="C339:K339"/>
    <mergeCell ref="F233:F235"/>
    <mergeCell ref="C297:K297"/>
    <mergeCell ref="F286:F288"/>
    <mergeCell ref="F303:F305"/>
    <mergeCell ref="C340:K340"/>
    <mergeCell ref="C342:K342"/>
    <mergeCell ref="C299:K299"/>
    <mergeCell ref="C283:K283"/>
    <mergeCell ref="C271:K271"/>
    <mergeCell ref="C279:K279"/>
    <mergeCell ref="C280:K280"/>
    <mergeCell ref="C281:K281"/>
    <mergeCell ref="J286:J288"/>
    <mergeCell ref="C296:K296"/>
    <mergeCell ref="B316:B318"/>
    <mergeCell ref="C316:C318"/>
    <mergeCell ref="D316:D318"/>
    <mergeCell ref="E316:E318"/>
    <mergeCell ref="G316:I316"/>
    <mergeCell ref="B344:B346"/>
    <mergeCell ref="H7:I8"/>
    <mergeCell ref="K183:K185"/>
    <mergeCell ref="C196:K196"/>
    <mergeCell ref="C197:K197"/>
    <mergeCell ref="C8:E8"/>
    <mergeCell ref="G216:I216"/>
    <mergeCell ref="J216:J218"/>
    <mergeCell ref="C209:K209"/>
    <mergeCell ref="C210:K210"/>
    <mergeCell ref="C52:K52"/>
    <mergeCell ref="C7:F7"/>
    <mergeCell ref="C19:K19"/>
    <mergeCell ref="C20:K20"/>
    <mergeCell ref="J22:J24"/>
    <mergeCell ref="B12:C12"/>
    <mergeCell ref="B319:B332"/>
    <mergeCell ref="C53:K53"/>
    <mergeCell ref="G317:I317"/>
    <mergeCell ref="B59:B64"/>
    <mergeCell ref="C71:K71"/>
    <mergeCell ref="C72:K72"/>
    <mergeCell ref="C73:K73"/>
    <mergeCell ref="C74:K74"/>
    <mergeCell ref="F216:F218"/>
    <mergeCell ref="C54:K54"/>
    <mergeCell ref="B56:B58"/>
    <mergeCell ref="B203:B205"/>
    <mergeCell ref="C203:C205"/>
    <mergeCell ref="D203:D205"/>
    <mergeCell ref="E203:E205"/>
    <mergeCell ref="G203:I203"/>
    <mergeCell ref="J203:J205"/>
    <mergeCell ref="K203:K205"/>
    <mergeCell ref="C213:K213"/>
    <mergeCell ref="C198:K198"/>
    <mergeCell ref="C76:K76"/>
    <mergeCell ref="C75:E75"/>
    <mergeCell ref="K112:K114"/>
    <mergeCell ref="G113:I113"/>
    <mergeCell ref="C92:K92"/>
    <mergeCell ref="B94:B96"/>
    <mergeCell ref="C94:C96"/>
    <mergeCell ref="F126:F128"/>
    <mergeCell ref="G345:I345"/>
    <mergeCell ref="C314:K314"/>
    <mergeCell ref="K316:K318"/>
    <mergeCell ref="F316:F318"/>
    <mergeCell ref="J316:J318"/>
    <mergeCell ref="C282:K282"/>
    <mergeCell ref="C272:K272"/>
    <mergeCell ref="G275:I275"/>
    <mergeCell ref="C267:K267"/>
    <mergeCell ref="C268:K268"/>
    <mergeCell ref="C269:K269"/>
    <mergeCell ref="C270:K270"/>
    <mergeCell ref="F274:F276"/>
    <mergeCell ref="C298:K298"/>
    <mergeCell ref="C341:K341"/>
    <mergeCell ref="F344:F346"/>
    <mergeCell ref="G274:I274"/>
    <mergeCell ref="C231:K231"/>
    <mergeCell ref="J344:J346"/>
    <mergeCell ref="K344:K346"/>
    <mergeCell ref="C344:C346"/>
    <mergeCell ref="D344:D346"/>
    <mergeCell ref="E344:E346"/>
    <mergeCell ref="B115:B117"/>
    <mergeCell ref="B83:B85"/>
    <mergeCell ref="C119:K119"/>
    <mergeCell ref="C120:K120"/>
    <mergeCell ref="C121:K121"/>
    <mergeCell ref="C122:K122"/>
    <mergeCell ref="C124:K124"/>
    <mergeCell ref="B126:B128"/>
    <mergeCell ref="C126:C128"/>
    <mergeCell ref="D126:D128"/>
    <mergeCell ref="E126:E128"/>
    <mergeCell ref="G126:I126"/>
    <mergeCell ref="J126:J128"/>
    <mergeCell ref="K126:K128"/>
    <mergeCell ref="G127:I127"/>
    <mergeCell ref="B97:B99"/>
    <mergeCell ref="C105:K105"/>
    <mergeCell ref="C106:K106"/>
    <mergeCell ref="C107:K107"/>
    <mergeCell ref="C108:K108"/>
    <mergeCell ref="C110:K110"/>
    <mergeCell ref="B112:B114"/>
    <mergeCell ref="C112:C114"/>
    <mergeCell ref="D112:D114"/>
    <mergeCell ref="B138:B140"/>
    <mergeCell ref="C138:C140"/>
    <mergeCell ref="D138:D140"/>
    <mergeCell ref="E138:E140"/>
    <mergeCell ref="F138:F140"/>
    <mergeCell ref="G138:I138"/>
    <mergeCell ref="J138:J140"/>
    <mergeCell ref="K138:K140"/>
    <mergeCell ref="G139:I139"/>
    <mergeCell ref="D169:D171"/>
    <mergeCell ref="F169:F171"/>
    <mergeCell ref="G169:I169"/>
    <mergeCell ref="J169:J171"/>
    <mergeCell ref="K169:K171"/>
    <mergeCell ref="G170:I170"/>
    <mergeCell ref="B156:B160"/>
    <mergeCell ref="B100:B103"/>
    <mergeCell ref="C162:K162"/>
    <mergeCell ref="C163:K163"/>
    <mergeCell ref="C164:K164"/>
    <mergeCell ref="C165:K165"/>
    <mergeCell ref="C166:K166"/>
    <mergeCell ref="C167:K167"/>
    <mergeCell ref="B141:B144"/>
    <mergeCell ref="C146:K146"/>
    <mergeCell ref="C147:K147"/>
    <mergeCell ref="C148:K148"/>
    <mergeCell ref="C149:K149"/>
    <mergeCell ref="C150:K150"/>
    <mergeCell ref="C151:K151"/>
    <mergeCell ref="B153:B155"/>
    <mergeCell ref="C153:C155"/>
    <mergeCell ref="D153:D155"/>
    <mergeCell ref="F78:F80"/>
    <mergeCell ref="F94:F96"/>
    <mergeCell ref="F112:F114"/>
    <mergeCell ref="B363:B364"/>
    <mergeCell ref="C353:K353"/>
    <mergeCell ref="C354:K354"/>
    <mergeCell ref="C356:K356"/>
    <mergeCell ref="C358:K358"/>
    <mergeCell ref="B360:B362"/>
    <mergeCell ref="C360:C362"/>
    <mergeCell ref="D360:D362"/>
    <mergeCell ref="E360:E362"/>
    <mergeCell ref="F360:F362"/>
    <mergeCell ref="G360:I360"/>
    <mergeCell ref="J360:J362"/>
    <mergeCell ref="K360:K362"/>
    <mergeCell ref="G361:I361"/>
    <mergeCell ref="B172:B174"/>
    <mergeCell ref="B78:B80"/>
    <mergeCell ref="C78:C80"/>
    <mergeCell ref="D78:D80"/>
    <mergeCell ref="E78:E80"/>
    <mergeCell ref="B169:B171"/>
    <mergeCell ref="C169:C171"/>
  </mergeCells>
  <conditionalFormatting sqref="K307">
    <cfRule type="duplicateValues" dxfId="10" priority="136"/>
  </conditionalFormatting>
  <conditionalFormatting sqref="K392">
    <cfRule type="duplicateValues" dxfId="9" priority="20"/>
  </conditionalFormatting>
  <conditionalFormatting sqref="C143">
    <cfRule type="duplicateValues" dxfId="8" priority="16"/>
  </conditionalFormatting>
  <conditionalFormatting sqref="C294">
    <cfRule type="duplicateValues" dxfId="7" priority="10"/>
  </conditionalFormatting>
  <conditionalFormatting sqref="K333">
    <cfRule type="duplicateValues" dxfId="6" priority="164"/>
  </conditionalFormatting>
  <conditionalFormatting sqref="C348">
    <cfRule type="duplicateValues" dxfId="5" priority="6"/>
  </conditionalFormatting>
  <conditionalFormatting sqref="C349">
    <cfRule type="duplicateValues" dxfId="4" priority="5"/>
  </conditionalFormatting>
  <conditionalFormatting sqref="C350">
    <cfRule type="duplicateValues" dxfId="3" priority="4"/>
  </conditionalFormatting>
  <conditionalFormatting sqref="C351">
    <cfRule type="duplicateValues" dxfId="2" priority="3"/>
  </conditionalFormatting>
  <conditionalFormatting sqref="C103">
    <cfRule type="duplicateValues" dxfId="1" priority="1"/>
  </conditionalFormatting>
  <conditionalFormatting sqref="C266">
    <cfRule type="duplicateValues" dxfId="0" priority="170"/>
  </conditionalFormatting>
  <dataValidations count="6">
    <dataValidation type="list" allowBlank="1" showInputMessage="1" showErrorMessage="1" sqref="B333 B319 B97 B115 B83 B100:B101" xr:uid="{00000000-0002-0000-0100-000000000000}"/>
    <dataValidation type="list" allowBlank="1" showInputMessage="1" showErrorMessage="1" sqref="B186:B191" xr:uid="{00000000-0002-0000-0100-000001000000}">
      <formula1>"Fortalecimiento organizacional y simplificación de procesos, Defensa jurídica"</formula1>
    </dataValidation>
    <dataValidation type="list" allowBlank="1" showInputMessage="1" showErrorMessage="1" sqref="B156 B172:B173" xr:uid="{00000000-0002-0000-0100-000002000000}">
      <formula1>"Fortalecimiento organizacional y simplificación de procesos, Gestión presupuestal y eficiencia del gasto público"</formula1>
    </dataValidation>
    <dataValidation type="list" allowBlank="1" showInputMessage="1" showErrorMessage="1" sqref="B219:B221" xr:uid="{00000000-0002-0000-0100-000003000000}">
      <formula1>"Fortalecimiento organizacional y simplificación de procesos"</formula1>
    </dataValidation>
    <dataValidation type="list" allowBlank="1" showInputMessage="1" showErrorMessage="1" sqref="C313" xr:uid="{00000000-0002-0000-0100-000004000000}">
      <formula1>"GESTIÓN DE TECNOLOGIAS DE INFORMACION Y COMUNICACIÓN, ADMINISTRACIÓN DE BIENES Y SERVICIOS"</formula1>
    </dataValidation>
    <dataValidation type="list" allowBlank="1" showInputMessage="1" showErrorMessage="1" sqref="C370" xr:uid="{00000000-0002-0000-0100-000005000000}">
      <formula1>"PLANEACION INSTITUCIONAL Y GESTION PRESUPUESTAL, EVALUACION Y SEGUIMIENTO"</formula1>
    </dataValidation>
  </dataValidations>
  <printOptions horizontalCentered="1" verticalCentered="1"/>
  <pageMargins left="0.43307086614173229" right="0.23622047244094491" top="0.62992125984251968" bottom="0.39370078740157483" header="0.43307086614173229" footer="0"/>
  <pageSetup paperSize="14" scale="43" fitToHeight="0" orientation="landscape" r:id="rId1"/>
  <headerFooter alignWithMargins="0"/>
  <ignoredErrors>
    <ignoredError sqref="I256:I259 I263" formula="1"/>
  </ignoredErrors>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6000000}">
          <x14:formula1>
            <xm:f>'Políticas Vs Dimensión'!$A$5:$A$6</xm:f>
          </x14:formula1>
          <xm:sqref>B31</xm:sqref>
        </x14:dataValidation>
        <x14:dataValidation type="list" allowBlank="1" showInputMessage="1" showErrorMessage="1" xr:uid="{00000000-0002-0000-0100-000007000000}">
          <x14:formula1>
            <xm:f>'Políticas Vs Dimensión'!$A$13:$A$14</xm:f>
          </x14:formula1>
          <xm:sqref>B59:B60</xm:sqref>
        </x14:dataValidation>
        <x14:dataValidation type="list" allowBlank="1" showInputMessage="1" showErrorMessage="1" xr:uid="{00000000-0002-0000-0100-000008000000}">
          <x14:formula1>
            <xm:f>'Políticas Vs Dimensión'!$A$18</xm:f>
          </x14:formula1>
          <xm:sqref>B236 B306 B277</xm:sqref>
        </x14:dataValidation>
        <x14:dataValidation type="list" allowBlank="1" showInputMessage="1" showErrorMessage="1" xr:uid="{00000000-0002-0000-0100-000009000000}">
          <x14:formula1>
            <xm:f>'Políticas Vs Dimensión'!$A$16</xm:f>
          </x14:formula1>
          <xm:sqref>B347</xm:sqref>
        </x14:dataValidation>
        <x14:dataValidation type="list" allowBlank="1" showInputMessage="1" showErrorMessage="1" xr:uid="{00000000-0002-0000-0100-00000A000000}">
          <x14:formula1>
            <xm:f>'/Users/adriana/Desktop/C:\Users\avarelam\Desktop\Planeación\PLANEACIÓN 2017\Varios\Formatos\[Formato Plan de Accion V2.1.xlsx]Políticas Vs Dimención'!#REF!</xm:f>
          </x14:formula1>
          <xm:sqref>C300 C230 C271 C283 C213 C200 C180 C53 C91 C135 C150 C166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Políticas Vs Dimensión</vt:lpstr>
      <vt:lpstr>MONITOREO 1 TRIM. PAA 2020</vt:lpstr>
      <vt:lpstr>'MONITOREO 1 TRIM. PAA 2020'!Área_de_impresión</vt:lpstr>
      <vt:lpstr>PAAC</vt:lpstr>
      <vt:lpstr>'MONITOREO 1 TRIM. PAA 2020'!Títulos_a_imprimir</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lpinilla</dc:creator>
  <cp:lastModifiedBy>Microsoft Office User</cp:lastModifiedBy>
  <dcterms:created xsi:type="dcterms:W3CDTF">2014-11-11T21:05:34Z</dcterms:created>
  <dcterms:modified xsi:type="dcterms:W3CDTF">2020-09-02T22:48:25Z</dcterms:modified>
</cp:coreProperties>
</file>