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avarelam\Desktop\Planeación\PLANEACIÓN 2019\MIPG\Seguimiento PAA\"/>
    </mc:Choice>
  </mc:AlternateContent>
  <bookViews>
    <workbookView xWindow="0" yWindow="0" windowWidth="2085" windowHeight="0" firstSheet="1" activeTab="1"/>
  </bookViews>
  <sheets>
    <sheet name="Políticas Vs Dimensión" sheetId="11" state="hidden" r:id="rId1"/>
    <sheet name="MONITOREO 4 TRIM. PAA 2019" sheetId="10" r:id="rId2"/>
  </sheets>
  <externalReferences>
    <externalReference r:id="rId3"/>
  </externalReferences>
  <definedNames>
    <definedName name="_xlnm._FilterDatabase" localSheetId="1" hidden="1">'MONITOREO 4 TRIM. PAA 2019'!$A$24:$HP$38</definedName>
    <definedName name="_xlnm._FilterDatabase" localSheetId="0" hidden="1">'Políticas Vs Dimensión'!$A$2:$I$19</definedName>
    <definedName name="_xlnm.Print_Area" localSheetId="1">'MONITOREO 4 TRIM. PAA 2019'!$A$1:$K$38</definedName>
    <definedName name="PAAC">'Políticas Vs Dimensión'!$A$49:$A$54</definedName>
    <definedName name="_xlnm.Print_Titles" localSheetId="1">'MONITOREO 4 TRIM. PAA 2019'!$17:$24</definedName>
  </definedNames>
  <calcPr calcId="152511"/>
</workbook>
</file>

<file path=xl/calcChain.xml><?xml version="1.0" encoding="utf-8"?>
<calcChain xmlns="http://schemas.openxmlformats.org/spreadsheetml/2006/main">
  <c r="I410" i="10" l="1"/>
  <c r="I283" i="10"/>
  <c r="I284" i="10"/>
  <c r="I281" i="10"/>
  <c r="I280" i="10"/>
  <c r="I270" i="10" l="1"/>
  <c r="I446" i="10" l="1"/>
  <c r="I454" i="10" l="1"/>
  <c r="I453" i="10"/>
  <c r="I452" i="10"/>
  <c r="I451" i="10"/>
  <c r="I450" i="10"/>
  <c r="I449" i="10"/>
  <c r="I436" i="10" l="1"/>
  <c r="I430" i="10"/>
  <c r="I428" i="10"/>
  <c r="I360" i="10"/>
  <c r="I235" i="10"/>
  <c r="I237" i="10"/>
  <c r="I236" i="10"/>
  <c r="I163" i="10" l="1"/>
  <c r="I56" i="10" l="1"/>
  <c r="I385" i="10" l="1"/>
  <c r="I116" i="10"/>
  <c r="I53" i="10"/>
  <c r="I431" i="10" l="1"/>
  <c r="I432" i="10"/>
  <c r="I433" i="10"/>
  <c r="I434" i="10"/>
  <c r="I435" i="10"/>
  <c r="I437" i="10"/>
  <c r="I438" i="10"/>
  <c r="I439" i="10"/>
  <c r="I440" i="10"/>
  <c r="I441" i="10"/>
  <c r="I442" i="10"/>
  <c r="I443" i="10"/>
  <c r="I444" i="10"/>
  <c r="I445" i="10"/>
  <c r="I355" i="10"/>
  <c r="I114" i="10" l="1"/>
  <c r="I107" i="10"/>
  <c r="I106" i="10"/>
  <c r="I87" i="10"/>
  <c r="I86" i="10"/>
  <c r="I448" i="10" l="1"/>
  <c r="I447" i="10"/>
  <c r="I429" i="10"/>
  <c r="I427" i="10"/>
  <c r="I426" i="10"/>
  <c r="I425" i="10"/>
  <c r="I424" i="10"/>
  <c r="I282" i="10"/>
  <c r="I130" i="10" l="1"/>
  <c r="I423" i="10" l="1"/>
  <c r="I411" i="10"/>
  <c r="I398" i="10"/>
  <c r="I382" i="10"/>
  <c r="I367" i="10"/>
  <c r="I366" i="10"/>
  <c r="I365" i="10"/>
  <c r="I364" i="10"/>
  <c r="I363" i="10"/>
  <c r="I362" i="10"/>
  <c r="I361" i="10"/>
  <c r="I359" i="10"/>
  <c r="I358" i="10"/>
  <c r="I357" i="10"/>
  <c r="I356" i="10"/>
  <c r="I354" i="10"/>
  <c r="I279" i="10"/>
  <c r="I278" i="10"/>
  <c r="I277" i="10"/>
  <c r="I276" i="10"/>
  <c r="I275" i="10"/>
  <c r="I274" i="10"/>
  <c r="I273" i="10"/>
  <c r="I272" i="10"/>
  <c r="I271" i="10"/>
  <c r="I269" i="10"/>
  <c r="I268" i="10"/>
  <c r="I266" i="10"/>
  <c r="I203" i="10"/>
  <c r="I202" i="10"/>
  <c r="I166" i="10"/>
  <c r="I165" i="10"/>
  <c r="I164" i="10"/>
  <c r="I162" i="10"/>
  <c r="I132" i="10"/>
  <c r="I131" i="10"/>
  <c r="I117" i="10"/>
  <c r="I115" i="10"/>
  <c r="I113" i="10"/>
  <c r="I112" i="10"/>
  <c r="I111" i="10"/>
  <c r="I110" i="10"/>
  <c r="I109" i="10"/>
  <c r="I108" i="10"/>
  <c r="I105" i="10"/>
  <c r="I104" i="10"/>
  <c r="I99" i="10"/>
  <c r="I73" i="10"/>
  <c r="I72" i="10"/>
  <c r="I71" i="10"/>
  <c r="I58" i="10"/>
  <c r="I57" i="10"/>
  <c r="I55" i="10"/>
  <c r="I54" i="10"/>
  <c r="I52" i="10"/>
  <c r="I50" i="10"/>
  <c r="I38" i="10"/>
  <c r="I37" i="10"/>
  <c r="I36" i="10"/>
  <c r="I35" i="10"/>
  <c r="I34" i="10"/>
  <c r="I33" i="10"/>
  <c r="I32" i="10"/>
  <c r="I31" i="10"/>
  <c r="I30" i="10"/>
  <c r="I28" i="10"/>
  <c r="I26" i="10"/>
  <c r="I323" i="10" l="1"/>
  <c r="I322" i="10"/>
  <c r="I308" i="10"/>
  <c r="I265" i="10"/>
  <c r="I264" i="10"/>
  <c r="I263" i="10"/>
  <c r="I262" i="10"/>
  <c r="I220" i="10"/>
  <c r="I219" i="10"/>
  <c r="I336" i="10" l="1"/>
  <c r="I168" i="10"/>
  <c r="I39" i="11"/>
  <c r="I384" i="10" l="1"/>
  <c r="I369" i="10"/>
  <c r="I337" i="10"/>
  <c r="I351" i="10" l="1"/>
  <c r="I352" i="10"/>
  <c r="I353" i="10"/>
  <c r="I368" i="10"/>
  <c r="I370" i="10"/>
  <c r="I201" i="10"/>
  <c r="I167" i="10" l="1"/>
  <c r="I161" i="10"/>
  <c r="I160" i="10"/>
  <c r="I145" i="10"/>
  <c r="I70" i="10" l="1"/>
  <c r="I25" i="10"/>
  <c r="I27" i="10"/>
  <c r="I29" i="10"/>
  <c r="I189" i="10" l="1"/>
  <c r="I103" i="10" l="1"/>
  <c r="I205" i="10" l="1"/>
  <c r="I339" i="10" l="1"/>
  <c r="I338" i="10"/>
  <c r="I250" i="10"/>
  <c r="I249" i="10"/>
  <c r="I234" i="10"/>
  <c r="I233" i="10"/>
  <c r="I232" i="10"/>
  <c r="I185" i="10" l="1"/>
  <c r="I188" i="10"/>
  <c r="I187" i="10"/>
  <c r="I186" i="10"/>
  <c r="I172" i="10"/>
  <c r="I171" i="10"/>
  <c r="I170" i="10"/>
  <c r="I169" i="10"/>
  <c r="I321" i="10"/>
  <c r="I320" i="10"/>
  <c r="I296" i="10"/>
  <c r="I335" i="10"/>
  <c r="I386" i="10" l="1"/>
  <c r="I383" i="10"/>
  <c r="I173" i="10" l="1"/>
  <c r="I148" i="10"/>
  <c r="I147" i="10"/>
  <c r="I146" i="10"/>
  <c r="I144" i="10"/>
  <c r="I118" i="10"/>
  <c r="I102" i="10"/>
  <c r="I101" i="10"/>
  <c r="I100" i="10"/>
  <c r="I74" i="10"/>
  <c r="I51" i="10"/>
  <c r="H46" i="11" l="1"/>
  <c r="G46" i="11"/>
  <c r="F46" i="11"/>
  <c r="E46" i="11"/>
  <c r="D46" i="11"/>
  <c r="C46" i="11"/>
  <c r="B46" i="11"/>
  <c r="I45" i="11"/>
  <c r="I44" i="11"/>
  <c r="I43" i="11"/>
  <c r="I42" i="11"/>
  <c r="I41" i="11"/>
  <c r="I40" i="11"/>
  <c r="I38" i="11"/>
  <c r="I37" i="11"/>
  <c r="I36" i="11"/>
  <c r="I35" i="11"/>
  <c r="I34" i="11"/>
  <c r="I33" i="11"/>
  <c r="H29" i="11"/>
  <c r="G29" i="11"/>
  <c r="F29" i="11"/>
  <c r="E29" i="11"/>
  <c r="D29" i="11"/>
  <c r="C29" i="11"/>
  <c r="B29" i="11"/>
  <c r="I28" i="11"/>
  <c r="I27" i="11"/>
  <c r="I26" i="11"/>
  <c r="I25" i="11"/>
  <c r="I24" i="11"/>
  <c r="H19" i="11"/>
  <c r="G19" i="11"/>
  <c r="F19" i="11"/>
  <c r="E19" i="11"/>
  <c r="D19" i="11"/>
  <c r="C19" i="11"/>
  <c r="B19" i="11"/>
  <c r="I18" i="11"/>
  <c r="I17" i="11"/>
  <c r="I16" i="11"/>
  <c r="I15" i="11"/>
  <c r="I14" i="11"/>
  <c r="I13" i="11"/>
  <c r="I12" i="11"/>
  <c r="I11" i="11"/>
  <c r="I10" i="11"/>
  <c r="I9" i="11"/>
  <c r="I8" i="11"/>
  <c r="I7" i="11"/>
  <c r="I6" i="11"/>
  <c r="I5" i="11"/>
  <c r="I4" i="11"/>
  <c r="I3" i="11"/>
</calcChain>
</file>

<file path=xl/sharedStrings.xml><?xml version="1.0" encoding="utf-8"?>
<sst xmlns="http://schemas.openxmlformats.org/spreadsheetml/2006/main" count="1654" uniqueCount="801">
  <si>
    <t>CÓDIGO</t>
  </si>
  <si>
    <t>VERSIÓN</t>
  </si>
  <si>
    <t>NOMBRE DEL PLAN:</t>
  </si>
  <si>
    <t>PLAN DE ACCIÓN ANUAL</t>
  </si>
  <si>
    <t xml:space="preserve">DESCRIPCIÓN </t>
  </si>
  <si>
    <t>RESPONSABLE:</t>
  </si>
  <si>
    <t>VIGENCIA:</t>
  </si>
  <si>
    <t>RESPONSABLES</t>
  </si>
  <si>
    <t>OBSERVACIONES</t>
  </si>
  <si>
    <t>INSTITUTO NACIONAL DE VIAS</t>
  </si>
  <si>
    <t>POLÍTICA</t>
  </si>
  <si>
    <t>PROCESO</t>
  </si>
  <si>
    <t>OBJETIVO DEL MIPG</t>
  </si>
  <si>
    <t>DIMENSIÓN</t>
  </si>
  <si>
    <t>POLÍTICAS</t>
  </si>
  <si>
    <t>Talento Humano</t>
  </si>
  <si>
    <t>Direccionamiento Estratégico y Planeación</t>
  </si>
  <si>
    <t>Gestión con Valores para Resultados</t>
  </si>
  <si>
    <t>Evaluación de Resultados</t>
  </si>
  <si>
    <t>Información y Comunicación</t>
  </si>
  <si>
    <t>Gestión del Conocimiento y la Innovación</t>
  </si>
  <si>
    <t>Control Interno</t>
  </si>
  <si>
    <t>X</t>
  </si>
  <si>
    <t>Objetivos del Modelo Integrado de Planeación y Gestión – MIPG</t>
  </si>
  <si>
    <t>Fortalecer el liderazgo y el talento humano bajo los principios de integridad y legalidad, como motores de la generación de resultados de las entidades públicas</t>
  </si>
  <si>
    <t>Agilizar, simplificar y flexibilizar la operación de las entidades para la generación de bienes y servicios que resuelvan efectivamente las necesidades de los ciudadanos</t>
  </si>
  <si>
    <t>Desarrollar una cultura organizacional fundamentada en la información, el control y la evaluación, para la toma de decisiones y la mejora continua</t>
  </si>
  <si>
    <t>Facilitar y promover la efectiva participación ciudadana en la planeación, gestión y evaluación de las entidades públicas</t>
  </si>
  <si>
    <t>Promover la coordinación entre entidades públicas para mejorar su gestión y desempeño</t>
  </si>
  <si>
    <t>PROCESOS</t>
  </si>
  <si>
    <t>GESTIÓN DE TECNOLOGIAS DE INFORMACION Y COMUNICACIÓN</t>
  </si>
  <si>
    <t>PLANEACION INSTITUCIONAL Y GESTION PRESUPUESTAL</t>
  </si>
  <si>
    <t>GESTIÓN DE INNOVACIÓN Y REGLAMENTACIÓN TÉCNICA DE LA INFRAESTRUCTURA</t>
  </si>
  <si>
    <t>GESTIÓN DE LA INFRAESTRUCTURA VIAL</t>
  </si>
  <si>
    <t>ADMINISTRACIÓN DE BIENES Y SERVICIOS</t>
  </si>
  <si>
    <t>GESTIÓN CONTRACTUAL</t>
  </si>
  <si>
    <t>GESTIÓN DEL TALENTO HUMANO</t>
  </si>
  <si>
    <t>CONTROL FINANCIERO Y CONTABLE</t>
  </si>
  <si>
    <t>GESTION LEGAL Y DEFENSA JUDICIAL</t>
  </si>
  <si>
    <t>EVALUACION Y SEGUIMIENTO</t>
  </si>
  <si>
    <t>Planeación Institucional</t>
  </si>
  <si>
    <t>Gestión presupuestal y eficiencia del gasto público</t>
  </si>
  <si>
    <t>Talento humano</t>
  </si>
  <si>
    <t>Integridad</t>
  </si>
  <si>
    <t>Transparencia, acceso a la información pública y lucha contra la corrupción</t>
  </si>
  <si>
    <t>Fortalecimiento organizacional y simplificación de procesos</t>
  </si>
  <si>
    <t>Servicio al ciudadano</t>
  </si>
  <si>
    <t>Participación ciudadana en la gestión pública</t>
  </si>
  <si>
    <t>Racionalización de trámites</t>
  </si>
  <si>
    <t>Gestión documental</t>
  </si>
  <si>
    <t>Gobierno Digital, antes Gobierno en Línea</t>
  </si>
  <si>
    <t>Seguridad Digital</t>
  </si>
  <si>
    <t>Defensa jurídica</t>
  </si>
  <si>
    <t>Gestión del conocimiento y la innovación</t>
  </si>
  <si>
    <t>Control interno</t>
  </si>
  <si>
    <t>Seguimiento y evaluación del desempeño institucional</t>
  </si>
  <si>
    <t>Agilizar, simplificar y flexibilizar la operación de las entidades para la generación de bienes y servicios que resuelvan efectivamente las necesidades de los ciudadanos.
Facilitar y promover la efectiva participación ciudadana en la planeación, gestión y evaluación de las entidades públicas.
Promover la coordinación entre entidades públicas para mejorar su gestión y desempeño.</t>
  </si>
  <si>
    <t>GESTIÓN DEL RIESGO EN LA INFRAESTRUCTURA DE TRANSPORTE A CARGO DEL INVIAS</t>
  </si>
  <si>
    <t>GESTIÓN DEL RIESGO EN LA INFRAESTRUCTURA DE TRANSPORTE ACARGO DEL INVIAS</t>
  </si>
  <si>
    <t>GESTIÓN SOCIAL, AMBIENTAL Y PREDIAL EN PROYECTOS DE INFRAESTRUCTURA DE TRANSPORTE A CARGO DEL INVIAS</t>
  </si>
  <si>
    <t xml:space="preserve">kilómetros de red vial secundaria con pavimento nuevo </t>
  </si>
  <si>
    <t>Kilómetros de red vial secundaria rehabilitados</t>
  </si>
  <si>
    <t>Túneles de red vial nacional primaria terminados</t>
  </si>
  <si>
    <t>Pasos a nivel de infraestructura férrea operados, mantenidos y señalizados</t>
  </si>
  <si>
    <t>Kilómetros de red vial nacional primaria intervenidos con mantenimiento rutinario</t>
  </si>
  <si>
    <t>Puentes en la red vial primaria construidos *(incluye viaductos)</t>
  </si>
  <si>
    <t>Puentes en la red vial primaria rehabilitados</t>
  </si>
  <si>
    <t>Sitios críticos en la red vial nacional primaria atendidos</t>
  </si>
  <si>
    <t>Sitios críticos en la red vial secundaria atendidos</t>
  </si>
  <si>
    <t>Implementar acciones en los proyectos ambientales en cumplimiento de las medidas de mitigación, conservación, prevención y restauración establecidas dentro de los proyectos</t>
  </si>
  <si>
    <t>Acciones implementadas</t>
  </si>
  <si>
    <t>Efectuar seguimiento a los Programas sociales de los proyectos</t>
  </si>
  <si>
    <t>Seguimiento al componente social de los Planes de manejo y PAGAS</t>
  </si>
  <si>
    <t xml:space="preserve">Subdirección Medio Ambiente y Gestión Social </t>
  </si>
  <si>
    <t>Gestionar la adquisición de los predios requeridos para el desarrollo de los proyectos del INVIAS</t>
  </si>
  <si>
    <t>Predios adquiridos en la red vial nacional</t>
  </si>
  <si>
    <t>Estudios y/o diseños de la red vial elaborados</t>
  </si>
  <si>
    <t xml:space="preserve">Actualizar los lineamientos ambientales, sociales y prediales contenidos en manuales, guías, pliegos, apéndices e instrumentos. </t>
  </si>
  <si>
    <t>Manuales, guías, pliegos, apéndices e instrumentos actualizados y/o revisados</t>
  </si>
  <si>
    <t>Subdirección de Prevención y Atención de Emergencias</t>
  </si>
  <si>
    <t>Subdirección Administrativa</t>
  </si>
  <si>
    <t>Secretaría General 
Subdirección Administrativa</t>
  </si>
  <si>
    <t>Evaluar oportunamente los planes (acción y operativo) de la Dependencia.</t>
  </si>
  <si>
    <t>Planes (acción y operativo) evaluados oportunamente.</t>
  </si>
  <si>
    <t>Proyectos con requerimientos de inversión evaluados</t>
  </si>
  <si>
    <t>Necesidades de inversión analizadas</t>
  </si>
  <si>
    <t>Modificaciones al presupuesto tramitadas</t>
  </si>
  <si>
    <t>Formular el Plan Anual de Inversiones para la siguiente vigencia.</t>
  </si>
  <si>
    <t>Plan Anual de inversiones formulado</t>
  </si>
  <si>
    <t xml:space="preserve">Realizar seguimiento a los proyectos con recursos de inversión </t>
  </si>
  <si>
    <t>Recursos de inversión comprometidos</t>
  </si>
  <si>
    <t xml:space="preserve">Recursos de inversión obligados </t>
  </si>
  <si>
    <t>Plan Anual de Adquisiciones consolidado y publicado</t>
  </si>
  <si>
    <t>Oficina Asesora de Planeación</t>
  </si>
  <si>
    <t>Dirección de Contratación</t>
  </si>
  <si>
    <t>Subdirección Financiera</t>
  </si>
  <si>
    <t>Directrices impartidas</t>
  </si>
  <si>
    <t>Procesos judiciales asistidos</t>
  </si>
  <si>
    <t xml:space="preserve">Oficina Asesora Jurídica </t>
  </si>
  <si>
    <t>Tramitar y adelantar procesos administrativos sancionatorios</t>
  </si>
  <si>
    <t>Procesos administrativos sancionatorios adelantados</t>
  </si>
  <si>
    <t>Cobros persuasivos y procesos coactivos adelantados</t>
  </si>
  <si>
    <t>Oficina Asesora Jurídica 
Comité de conciliación</t>
  </si>
  <si>
    <t>Documentos técnicos terminados</t>
  </si>
  <si>
    <t>Oficina de Control Interno</t>
  </si>
  <si>
    <t>Presentar Informes de Ley</t>
  </si>
  <si>
    <t>Informes presentados</t>
  </si>
  <si>
    <t>Realizar los seguimientos legalmente establecidos</t>
  </si>
  <si>
    <t>Seguimientos efectuados</t>
  </si>
  <si>
    <t>Evaluar la administración del riesgo y la efectividad de los controles en los diferentes procesos de la entidad</t>
  </si>
  <si>
    <t>Administración de riesgos evaluada</t>
  </si>
  <si>
    <t>Asesoría Plan de mejoramiento CGR</t>
  </si>
  <si>
    <t>Realizar auditoria al Sistema Integrado de Gestión, en su elemento Salud y Seguridad en el Trabajo, dando cumplimiento al Decreto 1072-2015</t>
  </si>
  <si>
    <t>Planes formulados de forma participativa</t>
  </si>
  <si>
    <t>Subdirección de Estudios e Innovación</t>
  </si>
  <si>
    <t>Subdirección de Estudios e innovación</t>
  </si>
  <si>
    <t>ACCIÓN</t>
  </si>
  <si>
    <t xml:space="preserve">INDICADOR </t>
  </si>
  <si>
    <t>TIPO DE INDICADOR</t>
  </si>
  <si>
    <t>Subdirección Administrativa
Secretaría General
Dirección General</t>
  </si>
  <si>
    <t xml:space="preserve">Conceptos jurídicos emitidos </t>
  </si>
  <si>
    <t>Reportar y socializar el estado de la red vial</t>
  </si>
  <si>
    <t>Atender los requerimientos de asesoría y conceptos técnicos</t>
  </si>
  <si>
    <t>Realizar seguimiento y control a las consultas previas que se requieren para los proyectos</t>
  </si>
  <si>
    <t>Consultas Previas con seguimiento y control</t>
  </si>
  <si>
    <t>Secretaría General
Dirección Operativa
Dirección Técnica</t>
  </si>
  <si>
    <t>Subdirección Administrativa
Secretaría General</t>
  </si>
  <si>
    <t>Fortalecer los convenios interinstitucionales para instaurar la cátedra Invías</t>
  </si>
  <si>
    <t>Cátedra Invías instauradas</t>
  </si>
  <si>
    <t>Recursos registrados en el POAI (Plan Operativo Anual de Inversiones)</t>
  </si>
  <si>
    <t>Tramitar las modificaciones al presupuesto de la vigencia que sean requeridas, previo análisis y revisión.</t>
  </si>
  <si>
    <t>Todas las Dependencias</t>
  </si>
  <si>
    <t>Obligaciones tramitadas y pagadas dentro de los 25 días promedio siguientes a la fecha de recibo en Radicación de Cuentas</t>
  </si>
  <si>
    <t>Obligaciones pagadas dentro de los 25 días promedio</t>
  </si>
  <si>
    <t>Subdirección de Estudios e innovación
Oficina Asesora de Planeación</t>
  </si>
  <si>
    <t>Cumplir eficientemente las actividades administrativas a cargo de las dependencias, establecidos en los Planes Operativos.</t>
  </si>
  <si>
    <t>ESTRATEGÍA TRANSVERSAL :</t>
  </si>
  <si>
    <t>OBJETIVO PEI:</t>
  </si>
  <si>
    <t>OBJETIVO DEL PROCESO:</t>
  </si>
  <si>
    <t>Políticas de seguridad con seguimiento</t>
  </si>
  <si>
    <t>Cuentas por pagar constituidas</t>
  </si>
  <si>
    <t>6) Iniciativas adicionales</t>
  </si>
  <si>
    <t xml:space="preserve"> 1) Gestión del Riesgo de Corrupción - MAPA DE RIESGOS DE CORRUPCIÓN</t>
  </si>
  <si>
    <t>Mapa de Riesgos de Corrupción monitoreado y revisado</t>
  </si>
  <si>
    <t xml:space="preserve">Dirección de Contratación </t>
  </si>
  <si>
    <t>Oficina Asesora Jurídica</t>
  </si>
  <si>
    <t>Procedimientos de gestión documental con seguimiento</t>
  </si>
  <si>
    <t xml:space="preserve">Secretaria General y Subdirección Administrativa </t>
  </si>
  <si>
    <t>Programa de gestión documental actualizado</t>
  </si>
  <si>
    <t>Secretaria General y Subdirección Administrativa</t>
  </si>
  <si>
    <t>Actualizar y aprobar el programa integral de conservación documental</t>
  </si>
  <si>
    <t>Programa integral de conservación documental actualizado y aprobado</t>
  </si>
  <si>
    <t>Fortalecer controles en las consultas de documentos</t>
  </si>
  <si>
    <t>Controles en las consultas de documentos fortalecidos</t>
  </si>
  <si>
    <t>Promover la estructuración participativa de los proyectos entre las diferentes áreas</t>
  </si>
  <si>
    <t>Estructuración participativa de los proyectos entre las diferentes áreas con promoción</t>
  </si>
  <si>
    <t>Dirección Operativa, Dirección Técnica y Subdirección de Medio Ambiente y Gestión Social</t>
  </si>
  <si>
    <t>2) Racionalización de Trámites.</t>
  </si>
  <si>
    <t>3)   Rendición de Cuentas</t>
  </si>
  <si>
    <t>4) Mecanismos para mejorar la Atención al Ciudadano</t>
  </si>
  <si>
    <t>5) Mecanismos para la Transparencia y Acceso a la Información</t>
  </si>
  <si>
    <t>Difundir información sobre la oferta institucional de trámites y otros procedimientos en lenguaje claro y de forma permanente a los usuarios de los trámites teniendo en cuenta la caracterización</t>
  </si>
  <si>
    <t>Suministrar a la OAP las estadísticas necesarias para diligenciar datos de operación de los trámites y otros procedimientos en el SUIT</t>
  </si>
  <si>
    <t xml:space="preserve">Estadísticas de los trámites y otros procedimientos diligenciadas en el SUIT </t>
  </si>
  <si>
    <t>Secretaría General – Dirección Técnica y Subdirección de Estudios e innovación</t>
  </si>
  <si>
    <t>Poner a consulta de la ciudadanía los actos administrativos que modifican los trámites, siguiendo los lineamientos del Decreto 270 de 2017</t>
  </si>
  <si>
    <t>Velar por la actualización de la información publicada en los canales de comunicación externa e internos, sobre la gestión de la entidad</t>
  </si>
  <si>
    <t xml:space="preserve">Informe de gestión de la Entidad publicado y divulgado en los canales de comunicación externa e internos </t>
  </si>
  <si>
    <t>Información sobre la gestión de la entidad publicada en los canales de comunicación externa e interna, actualizada</t>
  </si>
  <si>
    <t xml:space="preserve">Secretaría General - Grupo de Comunicaciones </t>
  </si>
  <si>
    <t xml:space="preserve">Oficina Asesora de Planeación con apoyo de la Secretaría General </t>
  </si>
  <si>
    <t>Efectuar el control a la Atención de Ciudadanos en los SAUS de acuerdo con los lineamientos impartidos por la Entidad. (Número único de radicado)</t>
  </si>
  <si>
    <t>Identificar necesidades para mejorar el sistema de información para el registro ordenado y la gestión de peticiones, quejas, reclamos y denuncias</t>
  </si>
  <si>
    <t>Todas las dependencias</t>
  </si>
  <si>
    <t>Promover el uso de la línea de atención específica para denunciantes de hechos de corrupción</t>
  </si>
  <si>
    <t>Línea de atención específica para denunciantes de hechos de corrupción promovida</t>
  </si>
  <si>
    <t>Programa de sensibilización diseñado e implementado</t>
  </si>
  <si>
    <t>Diseñar mecanismos para la autorización del ciudadano para la recolección de los datos personales</t>
  </si>
  <si>
    <t>Actualizar y divulgar la carta de trato digno al usuario, en la que se indique sus derechos y los medios dispuestos para garantizarlos.</t>
  </si>
  <si>
    <t>Listado de preguntas frecuentes actualizado</t>
  </si>
  <si>
    <t>Elaborar y publicar informe de peticiones, quejas, reclamos, denuncias y solicitudes de acceso a la información en página web</t>
  </si>
  <si>
    <t>Buen Gobierno</t>
  </si>
  <si>
    <t>ASEGURAR LA ADMINISTRACIÓN DE BIENES Y SERVICIOS DEL INSTITUTO, QUE SE USAN COMO APOYO AL DESEMPEÑO DE LOS PROCESOS Y AL CUMPLIMIENTO DE LA MISIÓN.</t>
  </si>
  <si>
    <t>LLEVAR A CABO LA GESTIÓN CONTRACTUAL DE LAS DIFERENTES OBRAS Y SERVICIOS QUE REQUIERA EL INSTITUTO NACIONAL DE VÍAS, PARA EL CUMPLIMIENTO DE SU MISIÓN.</t>
  </si>
  <si>
    <t>Crecimiento Verde</t>
  </si>
  <si>
    <t>Competitividad Estratégica e Infraestructura</t>
  </si>
  <si>
    <t>ESTABLECER LA REGLAMENTACIÓN TÉCNICA Y LAS ACCIONES DE MODERNIZACIÓN E INNOVACIÓN APLICABLES A LA INFRAESTRUCTURA DE TRANSPORTE PARA LOGRAR UNAS VÍAS SOSTENIBLES</t>
  </si>
  <si>
    <t>DIRIGIR LA PLANIFICACIÓN, EJECUCIÓN Y SUPERVISIÓN DE PROYECTOS DE INFRAESTRUCTURA DE LA RED VIAL CARRETERA, FÉRREA, FLUVIAL Y MARÍTIMA EN EL MARCO DE LA MISIÓN DEL INSTITUTO.</t>
  </si>
  <si>
    <t>CONTRIBUIR AL MEJORAMIENTO CONTINUO DEL DESEMPEÑO DE LOS PROCESOS Y AL LOGRO DE LOS RESULTADOS DEL INSTITUTO, A TRAVÉS DE LA APLICACIÓN DE HERRAMIENTAS DE AUTOEVALUACIÓN Y DE EVALUACIÓN INDEPENDIENTE</t>
  </si>
  <si>
    <t>ESTRATEGÍA TRANSVERSAL</t>
  </si>
  <si>
    <t xml:space="preserve">ESTRATEGÍA TRANSVERSAL </t>
  </si>
  <si>
    <t>Inventario de bienes y servicios actualizado</t>
  </si>
  <si>
    <t>Desarrollar y cualificar los servidores públicos bajo el principio del mérito para la provisión de los empleos, el desarrollo de competencias, vocación del servicio, y aplicación de estímulos en pro de una gerencia pública enfocada a la consecución de resultados</t>
  </si>
  <si>
    <t>Adelantar la gestión de recursos públicos de manera eficiente en el marco de la gestión por resultados.</t>
  </si>
  <si>
    <t>Mejorar y mantener el estado de la red vial nacional primaria, mediante la Construcción, Mejoramiento y mantenimiento de la infraestructura de transporte para mejorar la competitividad del país.</t>
  </si>
  <si>
    <t>Establecer la reglamentación técnica y las acciones de modernización e innovación aplicables a la infraestructura de transporte para lograr unas vías sostenibles.</t>
  </si>
  <si>
    <t>Mejorar la infraestructura de transporte a través de convenios y /o contratos de obra pública con el fin de disminuir brechas y posibilitar la conectividad regional</t>
  </si>
  <si>
    <t>Gestionar la integración de los sistemas de información a través de la modernización de la plataforma tecnológica para facilitar el acceso a la información</t>
  </si>
  <si>
    <t>Incrementar la percepción positiva de la ciudadanía respecto al desarrollo de los proyectos de infraestructura</t>
  </si>
  <si>
    <t>Formular oportunamente los planes (táctico y operativo) de la Dependencia.</t>
  </si>
  <si>
    <t>Planes (táctico y operativo) formulados oportunamente.</t>
  </si>
  <si>
    <t xml:space="preserve">Realizar seguimiento a las políticas de seguridad definidas por el comité directivo del SIIF Nación </t>
  </si>
  <si>
    <t>Dirección General
Oficina Asesora de Planeación</t>
  </si>
  <si>
    <t>Realizar registro e inventario de los bienes y servicios adquiridos y gestionar la baja o reintegro cuando aplique</t>
  </si>
  <si>
    <t>Consolidar y analizar los resultados de los indicadores de la gestión institucional generando alertas oportunas al equipo directivo para la toma de decisiones</t>
  </si>
  <si>
    <t>INSTRUMENTO DE PLANEACIÓN INSTITUCIONAL EN EL CUAL SE DETERMINAN ACCIONES Y METAS A DESARROLLAR DURANTE UNA VIGENCIA Y LA DESIGNACIÓN DE LOS RESPONASABLES, PERÍODOS DE CUMPLIMIENTO Y LOS INDICADORES DE SEGUIMIENTO; EN EL MARCO DEL MODELO INTEGRADO DE PLANEACIÓN Y GESTIÓN Y EN CONCORDANCIA CON LOS LINEAMIENTOS DEL PLAN ESTRATÉGICO INSTITUCIONAL, PLAN SECTORIAL Y PLAN NACIONAL DE DESARROLLO</t>
  </si>
  <si>
    <t>LIDERAR LAS ACCIONES DE PLANIFICACIÓN, EJECUCIÓN, VERIFICACIÓN Y MEJORA QUE CONTRIBUYAN AL ADECUADO DESEMPEÑO Y CALIDAD DE VIDA DEL TALENTO HUMANO VINCULADO COMO FACTOR CLAVE PARA EL ÉXITO DEL INVIAS.</t>
  </si>
  <si>
    <t>Sistema de Seguridad y Salud en el Trabajo mantenido y mejorado.</t>
  </si>
  <si>
    <t>ESTABLECER EL DIRECCIONAMIENTO ESTRATÉGICO, LOS PLANES Y PROGRAMAS EN EL MEDIANO Y CORTO PLAZO DE ACUERDO CON LOS LINEAMIENTOS DEL GOBIERNO NACIONAL, ASÍ COMO DEL MODELO DE GESTIÓN, COORDINANDO SU IMPLEMENTACIÓN Y MEJORA CONTINUA; REALIZANDO LA GESTIÓN, PROGRAMACIÓN Y SEGUIMIENTO AL PRESUPUESTO Y PROYECTOS DE INVERSIÓN.</t>
  </si>
  <si>
    <t>Analizar y evaluar los requerimientos de inversión de la Entidad.</t>
  </si>
  <si>
    <t>Implementar de la estrategia Gobierno en línea incorporando la gestión de tecnología y de seguridad de la información en los ejercicios de planeación contribuyendo a la construcción de un Estado más eficiente, más transparente y más participativo.</t>
  </si>
  <si>
    <t>Secretaría General -Grupo de Atención al Ciudadano 
Oficina Asesora de Planeación</t>
  </si>
  <si>
    <t xml:space="preserve">Secretaría General -Grupo de Atención al Ciudadano </t>
  </si>
  <si>
    <t>Atender oportunamente las peticiones, quejas, reclamos y denuncias (PQRD) de acuerdo a ley y demás disposiciones vigentes</t>
  </si>
  <si>
    <t>PQRD atendidas oportunamente de acuerdo a ley y demás disposiciones vigentes</t>
  </si>
  <si>
    <t xml:space="preserve">Encuestas a usuarios realizada </t>
  </si>
  <si>
    <t>Plan Anual de Adquisiciones publicado y actualizado</t>
  </si>
  <si>
    <t>CONTROLAR EFICAZMENTE LOS RECURSOS FINANCIEROS APROBADOS Y SUMINISTRAR DE MANERA CONFIABLE Y OPORTUNA, LA INFORMACIÓN REQUERIDA PARA APOYAR LA TOMA DE DECISIONES, QUE ASEGURE EL LOGRO DE LA MISIÓN INSTITUCIONAL.</t>
  </si>
  <si>
    <t>REPRESENTAR JUDICIAL Y EXTRAJUDICIALMENTE A LA ENTIDAD, REALIZAR EL COBRO PERSUASIVO DE LAS OBLIGACIONES A FAVOR DEL INSTITUTO Y/O TRAMITAR LOS PROCESOS DE JURISDICCIÓN COACTIVA, TRAMITAR LOS PROCESOS ADMINISTRATIVOS SANCIONATORIOS Y ORIENTAR E IMPARTIR DIRECTRICES PARA LA APLICACIÓN DE LAS NORMAS DEL SECTOR TRANSPORTE.</t>
  </si>
  <si>
    <t>Implementar mejoras en los procesos que soportan la entrega de productos y/o servicios, teniendo en cuenta los recursos con los que cuenta la entidad y los resultados de la consulta ciudadana, los asociados a los trámites y otros procedimientos administrativos</t>
  </si>
  <si>
    <t>Estaciones férreas con Mantenimiento realizado</t>
  </si>
  <si>
    <t>Atender emergencias que se presenten en la red vial nacional primaria.</t>
  </si>
  <si>
    <t xml:space="preserve">Emergencias en la red vial nacional primaria atendidas </t>
  </si>
  <si>
    <t xml:space="preserve">Diseñar y publicar agenda Principal espacio de Rendición de Cuentas a la Ciudadanía (incluyendo Acciones de diálogo con la ciudadanía) </t>
  </si>
  <si>
    <t xml:space="preserve">Agenda Principal espacio de Rendición de Cuentas a la Ciudadanía diseñada y publicada </t>
  </si>
  <si>
    <t>Secretaría General - Grupo de Comunicaciones- con apoyo de la Oficina Asesora de Planeación</t>
  </si>
  <si>
    <t>Secretaría General - Grupo de Comunicaciones - Grupo de Atención al Ciudadano con apoyo de la Dirección Operativa</t>
  </si>
  <si>
    <t xml:space="preserve">Realizar campaña de difusión y promoción de los productos, trámites y servicios que ofrece INVIAS </t>
  </si>
  <si>
    <t>Campaña de difusión y promoción de los productos, trámites y servicios que ofrece Invías realizada</t>
  </si>
  <si>
    <t>Enviar reportes de ejecución presupuestal para seguimiento oportuno y toma de decisiones</t>
  </si>
  <si>
    <t>Dirección Técnica, Dirección Operativa con apoyo de la Subdirección Administrativa</t>
  </si>
  <si>
    <t>LIDERAR Y GESTIONAR LOS SERVICIOS DE TECNOLOGÍA DE INFORMACIÓN Y COMUNICACIONES, PARA LA TOMA DE DECISIONES ESTRATÉGICAS, GARANTIZANDO DISPONIBILIDAD, DIVULGACIÓN Y SEGURIDAD DE LA INFORMACIÓN, CONTRIBUYENDO AL CUMPLIMIENTO DE LA MISIÓN DEL INVIAS Y LA CONSULTA E INTERACCIÓN DE LOS CIUDADANOS Y DEL GOBIERNO.</t>
  </si>
  <si>
    <t>Dirección Operativa 
Dirección Técnica 
Dirección de Contratación</t>
  </si>
  <si>
    <t xml:space="preserve">Realizar acercamientos con entidades u organismos que apoyen la mejora en la atención de Población en situación de discapacidad </t>
  </si>
  <si>
    <t>Secretaría General - Atención al Ciudadano</t>
  </si>
  <si>
    <t>Secretaría General - Atención al Ciudadano - Grupo de Talento Humano</t>
  </si>
  <si>
    <t>Mecanismo de Autorización diseñado</t>
  </si>
  <si>
    <t xml:space="preserve">Información difundida </t>
  </si>
  <si>
    <t xml:space="preserve">Mesas de trabajo realizadas </t>
  </si>
  <si>
    <t>Talleres realizados.</t>
  </si>
  <si>
    <t>Realizar mantenimiento rutinario a la Red Férrea a cargo</t>
  </si>
  <si>
    <t>Kilómetros mantenidos en la red férrea</t>
  </si>
  <si>
    <t>Subdirección de la Red Nacional de Carreteras</t>
  </si>
  <si>
    <t>Subdirección Marítima y Fluvial</t>
  </si>
  <si>
    <t>Km de tercer carril en red vial secundaria</t>
  </si>
  <si>
    <t>Puentes en la red secundaria construidos</t>
  </si>
  <si>
    <t>Gestionar la adquisición de los predios en la red secundaria</t>
  </si>
  <si>
    <t>Predios adquiridos red secundaria</t>
  </si>
  <si>
    <t>Grupo de Grandes Proyectos</t>
  </si>
  <si>
    <t>DIRECTOR GENERAL</t>
  </si>
  <si>
    <t xml:space="preserve">Chat ciudadano temático realizado </t>
  </si>
  <si>
    <t>Indicadores de gestión institucional consolidados y analizados</t>
  </si>
  <si>
    <t>Secretaría General - Grupo de Comunicaciones</t>
  </si>
  <si>
    <t>Formato de entrega de puesto de trabajo para funcionarios con seguimiento</t>
  </si>
  <si>
    <t xml:space="preserve">Subdirección de Prevención y Atención de Emergencias con apoyo de Subdirección Medio Ambiente y Gestión Social </t>
  </si>
  <si>
    <t>kilómetros de segundas calzadas construidos red vial secundaria</t>
  </si>
  <si>
    <t>Estudiar la viabilidad de realizar alianzas estratégicas con grupo de valor o grupo de interés para el logro de resultados</t>
  </si>
  <si>
    <t>Alianzas Estratégicas estudiadas</t>
  </si>
  <si>
    <t>Subdirección de la Red Terciaria y férrea</t>
  </si>
  <si>
    <t>Carta de trato digno al usuario actualizada y divulgada</t>
  </si>
  <si>
    <t>Eficacia</t>
  </si>
  <si>
    <t>Eficiencia</t>
  </si>
  <si>
    <t>Calidad</t>
  </si>
  <si>
    <t xml:space="preserve">Efectividad </t>
  </si>
  <si>
    <t>Reportar alertas oportunas sobre la ejecución mensual del PAC a las Unidades Ejecutoras que no cumplan con la programación del PAC.</t>
  </si>
  <si>
    <t>Reporte alertas generado a las Unidades Ejecutoras por incumplimiento en la ejecución del PAC.</t>
  </si>
  <si>
    <t xml:space="preserve">Subdirección Administrativa con apoyo de la Secretaría General </t>
  </si>
  <si>
    <t>Efectividad</t>
  </si>
  <si>
    <t xml:space="preserve">Documentar y publicar los lineamientos de la estrategia de rendición de cuentas y el principal espacio </t>
  </si>
  <si>
    <t xml:space="preserve">Lineamientos de la estrategia de rendición de cuentas y el principal espacio documentados y publicados </t>
  </si>
  <si>
    <t>Visita informativa realizada con ciudadanos a una obra en su región</t>
  </si>
  <si>
    <t>Consolidado de recomendaciones, temas de interés o propuesta de actividades de los grupos de valor (actores internos y externos de la entidad)</t>
  </si>
  <si>
    <t>Secretaría General - Grupo de Atención al Ciudadano
Oficina Asesora de Planeación</t>
  </si>
  <si>
    <t>Analizar, evaluar y registrar las necesidades de inversión en el SUIFP de la entidad para cada vigencia.</t>
  </si>
  <si>
    <t>Proceso documentado</t>
  </si>
  <si>
    <t>Secretaría General – Grupo de Comunicaciones y Grupo de Atención al Ciudadano</t>
  </si>
  <si>
    <t xml:space="preserve">Difundir la política para el tratamiento de datos personales </t>
  </si>
  <si>
    <t xml:space="preserve">Programa Cívico Guardavías implementado, fomentando e incentivando el involucramiento y participación de las comunidades locales </t>
  </si>
  <si>
    <t>Publicar y divulgar oportunamente en los canales de comunicación externa e internos el informe de gestión de la Entidad</t>
  </si>
  <si>
    <t>Secretaría General -Grupo de Atención al Ciudadano</t>
  </si>
  <si>
    <t>Realizar principal espacio de rendición de cuentas presentando los resultados de los planes programas y proyectos de la Entidad de interés ciudadano</t>
  </si>
  <si>
    <t>Principal espacio de Rendición de Cuentas Realizado</t>
  </si>
  <si>
    <t xml:space="preserve">Cultura de la rendición promovida, publicada y divulgada a través de los canales de comunicación internos </t>
  </si>
  <si>
    <t>Canales electrónicos disponibles</t>
  </si>
  <si>
    <t>Dirección Técnica con apoyo de Subdirección de Medio Ambiente y Gestión Social</t>
  </si>
  <si>
    <t xml:space="preserve">Realizar un seguimiento a la implementación formato de entrega de puesto de trabajo para funcionaros asegurando la continuidad en la gestión de los proyectos (aplicativos, información, etc.) </t>
  </si>
  <si>
    <t xml:space="preserve">Elaborar informe de Evaluación de la estrategia de Rendición de Cuentas a la Ciudadanía </t>
  </si>
  <si>
    <t>Incorporar el enfoque de gestión del riesgo en la planificación, ejecución y operación de la infraestructura de transporte, mediante la optimización del sistema de información, expedición de documentos técnicos y capacitando actores internos/externos para mejorar el nivel de servicio de la infraestructura de transporte tendiendo a disminuir la ocurrencia de emergencias.</t>
  </si>
  <si>
    <t>Incorporar el enfoque de gestión del riesgo en la planificación, ejecución y operación de la infraestructura de transporte, mediante la optimización del sistema de información, expedición de documentos técnicos y capacitando actores internos/externos para mejorar el nivel de servicio de la infraestructura de transporte tendiendo a disminuir la ocurrencia de emergencias</t>
  </si>
  <si>
    <t>Desarrollar proyectos bajo lineamientos ambientales, sociales y prediales, en cumplimiento de la normatividad que permita la ejecución de políticas, estrategias, planes, programas y proyectos de infraestructura de transporte a cargo del INVIAS</t>
  </si>
  <si>
    <t>Actos administrativos publicados</t>
  </si>
  <si>
    <t>Subdirección de Estudios e innovación con apoyo de la Oficina Asesora de Planeación</t>
  </si>
  <si>
    <t>Mejoras implementadas en los trámites</t>
  </si>
  <si>
    <t>Recursos de funcionamiento comprometidos</t>
  </si>
  <si>
    <t>Subdirección Administrativa
Oficina Asesora Jurídica</t>
  </si>
  <si>
    <t xml:space="preserve">Recursos de funcionamiento obligados </t>
  </si>
  <si>
    <t>DIMENSIÓN 6:</t>
  </si>
  <si>
    <t>DIMENSIÓN No. 1:</t>
  </si>
  <si>
    <t>DIMENSIÓN No. 2:</t>
  </si>
  <si>
    <t>DIMENSIÓN No. 3:</t>
  </si>
  <si>
    <t>DIMENSIÓN No. 3 :</t>
  </si>
  <si>
    <t>DIMENSIÓN No 3:</t>
  </si>
  <si>
    <t>DIMENSIÓN No. 4:</t>
  </si>
  <si>
    <t>DIMENSIÓN No. 5:</t>
  </si>
  <si>
    <t>DIMENSIÓN No. 6:</t>
  </si>
  <si>
    <t>PROGRAMADO</t>
  </si>
  <si>
    <t>EJECUTADO</t>
  </si>
  <si>
    <t>PROCENTAJE DE AVANCE</t>
  </si>
  <si>
    <t>PÁGINA</t>
  </si>
  <si>
    <t>de</t>
  </si>
  <si>
    <t>DIMENSIÓN 4:</t>
  </si>
  <si>
    <t>DIMENSIÓN No 5:</t>
  </si>
  <si>
    <t>DIMENSIÓN No. 7:</t>
  </si>
  <si>
    <t>Registrar el POAI (Plan Operativo Anual de Inversiones) en el aplicativo SUIFP del DNP</t>
  </si>
  <si>
    <t>Documentar un proceso de servicio al ciudadano y un procedimiento para las peticiones incompletas.</t>
  </si>
  <si>
    <t xml:space="preserve">Acercamientos realizados </t>
  </si>
  <si>
    <t>Política de tratamiento de datos personales y difundida</t>
  </si>
  <si>
    <t>Informe donde se detalla el número de conceptos técnicos emitidos.</t>
  </si>
  <si>
    <t>Informe elaborado y publicado en página web</t>
  </si>
  <si>
    <t>Se realiza la evaluación de los planes de acción y operativos del Invías - Soporte SIPLAN</t>
  </si>
  <si>
    <t xml:space="preserve">Implementar el Programa Cívico Guardavías – Vías para la Equidad mediante capacitaciones que permita a las personas y comunidades interesadas en realizar seguimiento a los proyectos instruirse y desarrollar las capacidades necesarias para llevar a cabo su misión; y dar así inicio al proceso de conformación de veedurías ciudadanas u otro espacio de participación comunitaria. </t>
  </si>
  <si>
    <t>META</t>
  </si>
  <si>
    <t>Realizar charlas sobre temas misionales y de apoyo para transferencia de conocimiento</t>
  </si>
  <si>
    <t>Charlas sobre temas misionales y de apoyo para transferencia de conocimiento realizadas</t>
  </si>
  <si>
    <t>Oficina Asesora de Planeación con apoyo de la Dirección Operativa y Dirección Técnica</t>
  </si>
  <si>
    <t>PERÍODO A EVALUAR</t>
  </si>
  <si>
    <t>Seguimiento a la estrategia de Rendición de Cuentas, documentando la evaluación del principal espacio</t>
  </si>
  <si>
    <t>Ampliar la cobertura del 5% del monitoreo en puntos estratégicos de las carreteras nacionales del PSCN</t>
  </si>
  <si>
    <t>Promover el uso de #767 a través de las redes sociales (Facebook, twitter)</t>
  </si>
  <si>
    <t>Redes sociales promovidas mediante el uso del #767</t>
  </si>
  <si>
    <t xml:space="preserve">Actividades administrativas con cumplimiento oportuno </t>
  </si>
  <si>
    <r>
      <t>Realizar consultas a la ciudadanía para identificar necesidades de información e involucrar los temas en chats, foros, principal espacio de rendición de cuentas, revistas, boletines, etc. (caracterización de necesidades de información)</t>
    </r>
    <r>
      <rPr>
        <sz val="14"/>
        <rFont val="Calibri"/>
        <family val="2"/>
      </rPr>
      <t xml:space="preserve"> </t>
    </r>
  </si>
  <si>
    <t xml:space="preserve">Consultas realizadas e involucradas en chats, foros, principal espacio de rendición de cuentas, revistas, boletines, etc. </t>
  </si>
  <si>
    <t>Incentivar a ciudadanos, que hayan participado en una acción de rendición de cuentas, con una visita informativa guiada a una obra en su región</t>
  </si>
  <si>
    <t xml:space="preserve">Informe de Evaluación de la estrategia de Rendición de Cuentas a la ciudadanía elaborado </t>
  </si>
  <si>
    <t>Oficina Asesora de Planeación- Grupo de Desarrollo Organizacional
Comité Institucional de Gestión y Desempeño</t>
  </si>
  <si>
    <t>Oficina Asesora de Planeación- Grupo de Desarrollo Organizacional con apoyo de la Secretaria General – Grupo de Comunicaciones</t>
  </si>
  <si>
    <t>Meta con cumplimiento en el primer trimestre con la consolidación y publicación del PAA en el SECOP II el 03/01/2018</t>
  </si>
  <si>
    <t>Cobertura del 5% ampliado</t>
  </si>
  <si>
    <t>Se atendieron oportunamente todas las peticiones, reclamos y denuncias (PQRD) presentadas</t>
  </si>
  <si>
    <t>EDEPI-FR-2</t>
  </si>
  <si>
    <t xml:space="preserve"> MONITOREO PLAN DE ACCIÓN ANUAL </t>
  </si>
  <si>
    <t>DIRECCIONAMIENTO ESTRATEGICO Y PLANEACIÓN INSTITUCIONAL</t>
  </si>
  <si>
    <t>Formular el Plan Estratégico de Talento de acuerdo con alineación al Modelo Integrado de Planeación y Gestión (MIPG)</t>
  </si>
  <si>
    <t>Plan Estratégico de Talento Humano formulado</t>
  </si>
  <si>
    <t>Implementar el Plan Estratégico de Talento de acuerdo con alineación al Modelo Integrado de Planeación y Gestión (MIPG)</t>
  </si>
  <si>
    <t>Plan Estratégico de Talento implementado</t>
  </si>
  <si>
    <t xml:space="preserve">Formular y divulgar el PIC </t>
  </si>
  <si>
    <t xml:space="preserve">PIC formulado </t>
  </si>
  <si>
    <t>Implementar, hacer seguimiento, y evaluar el PIC</t>
  </si>
  <si>
    <t>PIC implementado, con seguimiento y evaluación</t>
  </si>
  <si>
    <t>Formular y divulgar el programa de bienestar, estímulos e incentivos</t>
  </si>
  <si>
    <t>Plan de bienestar e incentivos formulado y divulgado</t>
  </si>
  <si>
    <t xml:space="preserve">Implementar, hacer seguimiento y evaluar el programa de bienestar, estímulos e incentivos </t>
  </si>
  <si>
    <t>Plan de bienestar e incentivos implementado con seguimiento y evaluación</t>
  </si>
  <si>
    <t>Realizar la inducción a los nuevos servidores públicos y reinducción a los antiguos para conocimiento general de la Entidad y la cultura organizacional.</t>
  </si>
  <si>
    <t>% de nuevos y antiguos servidores públicos con Inducción y reinducción</t>
  </si>
  <si>
    <t>Evaluar la implementación del Programa de Teletrabajo</t>
  </si>
  <si>
    <t>Programa de teletrabajo implementado</t>
  </si>
  <si>
    <t>Presentar propuesta CNSC que contenga ajustes y/o mejoras al sistema de evaluación propio</t>
  </si>
  <si>
    <t>Propuesta presentada</t>
  </si>
  <si>
    <t>Mantener, mejorar y evaluar el Sistema de Seguridad y Salud en el Trabajo con énfasis en inspección vigilancia y control</t>
  </si>
  <si>
    <t xml:space="preserve">Realizar el proceso de ingreso, actualización y retiro del registro público de carrera administrativa ante la CNSC. </t>
  </si>
  <si>
    <t xml:space="preserve">Verificada y actualizada información </t>
  </si>
  <si>
    <t xml:space="preserve">Formular, implementar y evaluar el Proceso de Encargos </t>
  </si>
  <si>
    <t>Implementar un proceso de Encargos </t>
  </si>
  <si>
    <t>Divulgar y socializar información institucional oportuna sobre actividades internas, programas de Bienestar y de interés para elevar el sentido de pertenencia de los funcionarios.</t>
  </si>
  <si>
    <t>Información institucional divulgada y socializada</t>
  </si>
  <si>
    <t xml:space="preserve">Dar continuidad al plan de fortalecimiento del código de integridad y gestión ética de la entidad </t>
  </si>
  <si>
    <t>Plan de fortalecimiento implementado</t>
  </si>
  <si>
    <t xml:space="preserve">Plan Estratégico Institucional 2019-2022 Formulado de forma participativa </t>
  </si>
  <si>
    <t>Formular de forma participativa el plan de acción anual que incluye plan anticorrupción y atención al ciudadano y demás planes que señala el decreto 612 de 2018</t>
  </si>
  <si>
    <t>Oficina Asesora de Planeación con participación de todas las dependencias</t>
  </si>
  <si>
    <t>Secretaría General-PNSC</t>
  </si>
  <si>
    <t>Secretaria General Grupo de Comunicaciones subdirección Administrativa</t>
  </si>
  <si>
    <t>Formular el Plan Anual de Adquisiciones -PAA-</t>
  </si>
  <si>
    <t>Dirección Operativa
Dirección Técnica
Secretaría General
Subdirección de la Red Nacional de Carreteras
Subdirección de la Red Terciaria y Férrea
Subdirección Marítimo y Fluvial
Subdirección de Medio Ambiente y Gestión Social
Subdirección de Estudios e Innovación
Subdirección Administrativa
Dirección Operativa- Grupo de Grandes Proyectos - Grupo Gerencia de Proyectos Estratégicos
Subdirección de Prevención y Atención de Emergencias, Direcciones Territoriales
Oficina Asesora de Planeación</t>
  </si>
  <si>
    <t>Oficina Asesora de Planeación
Dirección Operativa
Dirección Técnica
Secretaría General
Subdirección de la Red Nacional de Carreteras
Subdirección de la Red Terciaria y Férrea
Subdirección Marítimo y Fluvial
Subdirección de Medio Ambiente y Gestión Social
Subdirección de Estudios e Innovación
Subdirección Administrativa
Dirección Operativa- Grupo de Grandes Proyectos - Grupo Gerencia de Proyectos Estratégicos
Subdirección de Prevención y Atención de Emergencias</t>
  </si>
  <si>
    <t>Oficina Asesora Jurídica
Oficina Asesora de Planeación
Dirección Operativa
Subdirección de la Red Nacional de Carreteras
Subdirección Red Terciaria y Férrea
Subdirección Marítima y Fluvial
Dirección Técnica
Subdirección de Estudios e Innovación
Subdirección Prevención y Atención de Emergencias
Subdirección Medio Ambiente
Dirección de Contratación
Secretaria General
Subdirección Administrativa
Subdirección Financiera</t>
  </si>
  <si>
    <t xml:space="preserve">Gobierno Digital </t>
  </si>
  <si>
    <t>Actualizar el Plan Estratégico de Tecnologías de Información (PETI) alineado al marco de referencia de gobierno digital para el periodo 2018-2022</t>
  </si>
  <si>
    <t>Plan Estratégico de Tecnologías de Información (PETI) actualizado</t>
  </si>
  <si>
    <t>Definir un programa y/o estrategia de gestión y calidad de los componentes de información institucional (Gobierno Digital)</t>
  </si>
  <si>
    <t>Estrategia de gestión y calidad de la información definida</t>
  </si>
  <si>
    <t>Avanzar en la implementación de los lineamientos en gobierno digital para la apertura de datos basado en la categorización de datos públicos y sensibles.</t>
  </si>
  <si>
    <t>Datos abiertos publicados de acuerdo a la categorización.</t>
  </si>
  <si>
    <t>Diseñar un plan piloto de expediente digital en el Grupo de Control Interno disciplinario</t>
  </si>
  <si>
    <t>Plan piloto de expediente digital diseñado</t>
  </si>
  <si>
    <t>Actualizar, implementar y socializar el modelo se seguridad y privacidad de la información Modelo de Seguridad y Privacidad de la Información -MSPI-</t>
  </si>
  <si>
    <t>Modelo de Seguridad y Privacidad de la Información -MSPI- actualizado, implementado y divulgado</t>
  </si>
  <si>
    <t>Necesidades para mejorar el sistema de información para el registro ordenado y la gestión de PQRD identificadas</t>
  </si>
  <si>
    <t>Actualizar la estrategia de participación ciudadana</t>
  </si>
  <si>
    <t>Estrategia de participación ciudadana actualizada</t>
  </si>
  <si>
    <t>Realizar mesas de trabajo presenciales con Direcciones Territoriales y Unidades Ejecutoras de Planta Central para mejorar la oportunidad en la atención de las peticiones, quejas, reclamos y denuncias (PQRD).</t>
  </si>
  <si>
    <t>Continuar con la capacitación presencial en Derechos de Petición en Planta Central y Direcciones Territoriales e igualmente solicitar a la OAP se desarrolle una funcionalidad en el sistema SICOR para garantizar que toda respuesta que se suba este enlazada con su documento de origen.</t>
  </si>
  <si>
    <t>Listado de asistencia de las Capacitaciones realizadas y acciones de gestión dirigidas a OAP.</t>
  </si>
  <si>
    <t>Diseñar e implementar un programa para promover espacios de sensibilización en la cultura del servicio en Invías</t>
  </si>
  <si>
    <t>Realizar encuestas a usuarios frente a la atención recibida y/o una encuesta sobre el nivel de percepción y satisfacción del ciudadano respecto del Invías en página web.</t>
  </si>
  <si>
    <t>Elaborar, publicar y difundir un folleto informativo de las funciones del Invías que incluya el mapa de vías a su cargo, trámites, las bases de la política de participación ciudadana, la política de tratamiento de datos personales y canales de atención.</t>
  </si>
  <si>
    <t>Folleto elaborado, publicado y difundido.</t>
  </si>
  <si>
    <t xml:space="preserve">Revisar la caracterización de usuarios, ciudadanos y grupos de interés </t>
  </si>
  <si>
    <t>Caracterización de usuarios, ciudadanos y grupos de interés revisada</t>
  </si>
  <si>
    <t>Realizar mesas de trabajo para revisar si la información cargada en el SUIT se encuentran vigente o requiere actualización y si la totalidad de los trámites y otros procedimientos administrativos identificados en el inventario se encuentran registrados en el SUIT</t>
  </si>
  <si>
    <t xml:space="preserve">
Trámites y otros procedimientos administrativos identificados por la entidad vigentes/actualizados y registrados en el SUIT</t>
  </si>
  <si>
    <t xml:space="preserve">Actualización de inventario de los Bienes inmuebles Fiscales </t>
  </si>
  <si>
    <t>Inventario de bienes Inmuebles fiscales actualizados</t>
  </si>
  <si>
    <t>Secretaría General -Grupo de Atención al Ciudadano 
Comité Institucional de Gestión y Desempeño</t>
  </si>
  <si>
    <t>Secretaría General- Grupo de Atención al Ciudadano</t>
  </si>
  <si>
    <t>Secretaría General – Grupo de Atención al Ciudadano
Oficina Asesora de Planeación</t>
  </si>
  <si>
    <t>Secretaría General – Grupo de Atención al Ciudadano, Grupo de Comunicaciones, Subdirección de Estudios e Innovación.</t>
  </si>
  <si>
    <t>Secretaría General – Grupo de Atención al Ciudadano y Grupo de Comunicaciones con apoyo de la Oficina Asesora Jurídica Oficina Asesora de Planeación</t>
  </si>
  <si>
    <t xml:space="preserve">Secretaría General – Grupo de Atención al Ciudadano con apoyo de la Oficina Asesora Jurídica </t>
  </si>
  <si>
    <t>Oficina Asesora de Planeación
 Secretaría General – Grupo de atención al ciudadano - Dirección Técnica y Subdirección de Estudios e innovación</t>
  </si>
  <si>
    <t>Dirección General
Oficina Asesora de Planeación
Subdirección de Estudios e Innovación</t>
  </si>
  <si>
    <t>Subdirección Administrativa
Secretaría General -Control Interno Disciplinario
Oficina Asesora de Planeación</t>
  </si>
  <si>
    <t>Secretaría General - PNSC</t>
  </si>
  <si>
    <t>Oficina Asesora de Planeación con apoyo de todas las Dependencias</t>
  </si>
  <si>
    <t xml:space="preserve">Revisar los proyectos de Actas de Liquidación elaboradas por cada una de las dependencias y hacer seguimiento a los contratos liquidados y pendientes por liquidar en los términos de ley. </t>
  </si>
  <si>
    <t>Seguimiento realizados y proyectos de actas de liquidación revisadas</t>
  </si>
  <si>
    <t>Realizar seguimiento en impartir directrices a las Unidades ejecutoras a cargo, en cuanto al cumplimiento de lo establecido en el Manual de Contratación y Manual de Interventoría Vigentes, para el trámite de prorrogas y adiciones.</t>
  </si>
  <si>
    <t>Elaboración y socialización de los pliegos tipo para las diferentes modalidades de selección (Licitación Pública, Selección Abreviada, Concurso de Méritos y Mínima Cuantía)</t>
  </si>
  <si>
    <t>Pliegos tipo elaborados y socializados</t>
  </si>
  <si>
    <t>Adelantar los procesos de selección de contratistas solicitados por las unidades ejecutoras a través de la plataforma SECOP II</t>
  </si>
  <si>
    <t>No. de procesos realizados a través de SECOP II</t>
  </si>
  <si>
    <t xml:space="preserve">Consolidar y publicar el Plan Anual de Adquisiciones -PAA -y sus respectivas actualizaciones </t>
  </si>
  <si>
    <t>Dirección de Contratación
con apoyo de Secretaría General Oficina Asesora Jurídica, Oficina Asesora de Planeación,
Dirección Operativa, Subdirección de la Red Nacional de Carreteras, Subdirección Red Terciaria y Férrea, Subdirección Marítima y Fluvial
Dirección Técnica, Subdirección de Estudios e Innovación, Subdirección Prevención y Atención de Emergencias, Subdirección Medio Ambiente
Subdirección Administrativa y Subdirección Financiera</t>
  </si>
  <si>
    <t>Constituir las cuentas por pagar y las reservas presupuestales de acuerdo a los lineamientos legales</t>
  </si>
  <si>
    <t>Elaboración de los Estados Financieros de la Entidad, aplicando las normas Internacionales de Contabilidad para el Sector Público - NICSP.</t>
  </si>
  <si>
    <t>Estados Financieros elaborados</t>
  </si>
  <si>
    <t>Coordinar y conciliar con la ANI lo relacionado con la entrega de los bienes de uso publico, de acuerdo con la normatividad regulada por la CGN</t>
  </si>
  <si>
    <t xml:space="preserve">Cifras Conciliación </t>
  </si>
  <si>
    <t>Presentar oportunamente las declaraciones tributarias.</t>
  </si>
  <si>
    <t>Declaraciones Presentadas</t>
  </si>
  <si>
    <t>Mantener actualizada la normatividad tributaria en el aplicativo SIIF Invias Gestión Tributaria</t>
  </si>
  <si>
    <t>Normatividad actualizada</t>
  </si>
  <si>
    <t xml:space="preserve">Consolidar la doctrina tributaria (Gestión Tributaria) </t>
  </si>
  <si>
    <t>Doctrinas tributarias consolidadas</t>
  </si>
  <si>
    <t>Estados Financieros publicados</t>
  </si>
  <si>
    <t>Subdirección financiera</t>
  </si>
  <si>
    <t>Comprometer del 99,89% de los recursos de inversión asignados a la vigencia (3.491.773)</t>
  </si>
  <si>
    <t>Comprometer del 91,21% de los recursos de funcionamiento asignados a la vigencia (243.444)</t>
  </si>
  <si>
    <t>Obligar 87,06% de los recursos de funcionamiento asignados en la vigencia (243.444)</t>
  </si>
  <si>
    <t>Obligar 95,30% de los recursos de la reserva presupuestal 2018 (617.943)</t>
  </si>
  <si>
    <t>Recursos obligados de la reserva presupuestal 2018</t>
  </si>
  <si>
    <t>Oficina Asesora Jurídica
Oficina Asesora de Planeación
Dirección Operativa –Grupo Gerencia de Proyectos Estratégicos
Subdirección de la Red Nacional de Carreteras
Subdirección Red Terciaria y Férrea
Subdirección Marítima y Fluvial
Dirección Técnica – Grupo de Grandes Proyectos
Subdirección de Estudios e Innovación
Subdirección Prevención y Atención de Emergencias
Subdirección Medio Ambiente y Gestión Social
Secretaria General
Subdirección Administrativa
Direcciones Territoriales</t>
  </si>
  <si>
    <t>Ejercer la representación judicial y extrajudicial del Instituto y la respectiva defensa de los procesos judiciales y administrativos en los que este haga parte.</t>
  </si>
  <si>
    <t>Adoptar la Política de Prevención del Daño Antijurídico 2019</t>
  </si>
  <si>
    <t>Política de Prevención del Daño Antijurídico 2019 adoptada</t>
  </si>
  <si>
    <t xml:space="preserve">Seguimiento efectuado a Controles efectuados en los SAUS </t>
  </si>
  <si>
    <t>Protocolo de recepción de Predios y de la Gestión ambiental y social elaborado</t>
  </si>
  <si>
    <t>Informe semestral del Estado de la red vial reportado y socializado</t>
  </si>
  <si>
    <t>Implementar canal no presencial para atender solicitudes de trámites (INVITRAMITES)</t>
  </si>
  <si>
    <t>Canal no presencial para atender solicitudes de trámites (INVITRAMITES)</t>
  </si>
  <si>
    <t>Procedimiento establecido</t>
  </si>
  <si>
    <t>Secretaría General -PSCN-
Subdirección Administrativa
Dirección Operativa</t>
  </si>
  <si>
    <t>Realizar 13 estudios y diseños para la construcción y mejoramiento de la infraestructura vial</t>
  </si>
  <si>
    <t>Subdirección Marítima y Fluvial
Subdirección de Estudios e Innovación</t>
  </si>
  <si>
    <t>Subdirección de la Red Nacional de Carreteras
Grupo de Grandes Proyectos
Grupo de Proyectos Estratégicos</t>
  </si>
  <si>
    <t>Proyectos de inversión con seguimiento (físico y financiero)
# de proyectos con seguimiento / # de proyectos con recursos de inversión</t>
  </si>
  <si>
    <t xml:space="preserve">Supervisar en forma periódica el avance de los proyectos a cargo de las Unidades Ejecutoras. </t>
  </si>
  <si>
    <t>Avance de proyectos a cargo de las unidades ejecutoras con supervisión</t>
  </si>
  <si>
    <t>Oficina Asesora de Planeación con apoyo de Dirección Operativa –Grupo Gerencia de Proyectos Estratégicos
Subdirección de la Red Nacional de Carreteras
Subdirección Red Terciaria y Férrea
Subdirección Marítima y Fluvial
Dirección Técnica – Grupo de Grandes Proyectos
Subdirección de Estudios e Innovación
Subdirección Prevención y Atención de Emergencias
Subdirección Medio Ambiente y Gestión Social</t>
  </si>
  <si>
    <r>
      <t>Realizar 8 Chat ciudadano temático que propicien el diálogo con la ciudadanía</t>
    </r>
    <r>
      <rPr>
        <b/>
        <sz val="14"/>
        <rFont val="Calibri"/>
        <family val="2"/>
      </rPr>
      <t>.</t>
    </r>
  </si>
  <si>
    <t>Publicar y divulgar el monitoreo y seguimiento de la ejecución del PAAC 2018 y 2019</t>
  </si>
  <si>
    <t xml:space="preserve">Seguimiento y monitoreo de la ejecución del PAAC 2018 y 2019 Publicado y divulgado </t>
  </si>
  <si>
    <t>Disponer de canales electrónicos para recopilar la información de las características geográficas de los grupos de interés</t>
  </si>
  <si>
    <t>Realizar 2 talleres sobre la responsabilidad de los servidores públicos, y ciudadanos frente a sus deberes, derechos y obligaciones.</t>
  </si>
  <si>
    <t>Mantener actualizado el listado de preguntas frecuentes</t>
  </si>
  <si>
    <t>Actualizar los instrumentos de gestión de la información y adoptarlos mediante acto administrativo</t>
  </si>
  <si>
    <t>Instrumentos de gestión de la información actualizados y adoptados mediante acto administrativo</t>
  </si>
  <si>
    <t xml:space="preserve">Elaborar un periódico institucional para la divulgación de temas internos trimestrales en el cual se convocará a todo el personal </t>
  </si>
  <si>
    <t>Periódico elaborado</t>
  </si>
  <si>
    <t>Fortalecer la gestión documental Institucional a través del sistema de gestión documental electrónico, conforme a los lineamientos del Archivo General de la Nación</t>
  </si>
  <si>
    <t>Secretaría General- Grupo de Comunicaciones Oficina Asesora de Planeación</t>
  </si>
  <si>
    <t>Dirección Operativa
Dirección Técnica
Secretaría General - Grupo de comunicaciones</t>
  </si>
  <si>
    <t>Oficina Asesora de Planeación, Oficina de Control Interno, Secretaría general</t>
  </si>
  <si>
    <t xml:space="preserve">Secretaría General – Grupo de Atención al Ciudadano y Grupo de Comunicaciones 
Oficina Asesora de Planeación
</t>
  </si>
  <si>
    <t>Secretaría General – Grupo de Atención al Ciudadano</t>
  </si>
  <si>
    <t xml:space="preserve">Secretaría General – Grupo Control Interno Disciplinario y Grupo de Comunicaciones </t>
  </si>
  <si>
    <t xml:space="preserve">Subdirección de Estudios e Innovación 
Dirección Técnica 
Secretaría General – Grupo de Comunicaciones </t>
  </si>
  <si>
    <t>Secretaría General y Subdirección Administrativa, Oficina Asesora Jurídica, con apoyo de Dirección Operativa, Dirección Técnica, Dirección de Contratación, Oficina Asesora Jurídica, Oficina Asesora de Planeación, Subdirección Financiera, Subdirección de Estudios e Innovación, Subdirección de Prevención y Atención a Emergencias, Subdirección de Medio Ambiente y Gestión Social, Oficina de Control Interno</t>
  </si>
  <si>
    <t>Secretaria General Grupo de Comunicaciones</t>
  </si>
  <si>
    <t xml:space="preserve">Secretaría General
Subdirección Administrativa
Oficina Asesora de Planeación </t>
  </si>
  <si>
    <t xml:space="preserve">Actualizar el programa de gestión documental de acuerdo a la normatividad vigente e informe del Archivo General de la Nación </t>
  </si>
  <si>
    <t>Actualizar los inventarios de la entidad, de acuerdo a los aplicativos utilizados por la entidad, buscando que estos aplicativos se mejoren e integren a otros aplicativos.</t>
  </si>
  <si>
    <t>Inventarios actualizados</t>
  </si>
  <si>
    <t xml:space="preserve">Realizar seguimiento a la implementación de los procedimientos relacionados con la gestión documental (aplicación) </t>
  </si>
  <si>
    <t>DIRECCIONAMIENTO ESTRATEGICO Y PLANEACION INSTITUCIONAL</t>
  </si>
  <si>
    <t>Definir la ruta estratégica que guiará la gestión institucional en el mediano y corto plazo de acuerdo con los lineamientos del Gobierno Nacional y el Modelo Integrado de Planeación y Gestión –MIPG-, con el fin de priorizar los recursos y focalizar los procesos de gestión.</t>
  </si>
  <si>
    <t>Elaborar documentos técnicos: Manual de Nuevas Tecnologías y Base de datos Virtuales de Volúmenes de tránsito</t>
  </si>
  <si>
    <t>Dirección Técnica con apoyo de la Dirección de Contratación</t>
  </si>
  <si>
    <t xml:space="preserve">Revisar (validar o ajustar) los riesgos relevantes identificados en cada proceso </t>
  </si>
  <si>
    <t>Riesgos relevantes revisados</t>
  </si>
  <si>
    <t>Auditoría al Sistema de Gestión de Seguridad y salud en el Trabajo realizada</t>
  </si>
  <si>
    <t>Aprobar e implementar la nueva política de administración de riesgo, y si lo amerita, actualizarla</t>
  </si>
  <si>
    <t>Política institucional de Administración de Riesgo aprobada e implementada</t>
  </si>
  <si>
    <t>Divulgar en página web, redes sociales e intranet la Política de Administración del Riesgo (una vez aprobada por el respectivo Comité) e implementarla</t>
  </si>
  <si>
    <t>Política de Administración del Riesgo divulgada e implementada</t>
  </si>
  <si>
    <t>Consolidar matriz y mapa de riesgos de corrupción construida mediante proceso participativo (actores internos y externos de la entidad) y someterla a aprobación por parte del comité</t>
  </si>
  <si>
    <t>Matriz y mapa de riesgos de corrupción consolidado y aprobada</t>
  </si>
  <si>
    <t xml:space="preserve">Realizar seguimiento a la estrategia de Rendición de Cuentas y evaluar principal espacio </t>
  </si>
  <si>
    <t>Establecer precios estándar regionalizados</t>
  </si>
  <si>
    <t>No de regiones con precios estandarizados / No de regiones</t>
  </si>
  <si>
    <t>Implementar, revisar y ajustar anualmente pliegos tipo</t>
  </si>
  <si>
    <t>No de pliegos tipo analizados y revisados / No de pliegos tipo</t>
  </si>
  <si>
    <t>Establecer un método de oferta ganadora que sea posible de anticipar y revisarlo si es el caso</t>
  </si>
  <si>
    <t>No de revisiones efectuadas/ No de revisiones requeridas</t>
  </si>
  <si>
    <t>Promover y facilitar el accionar de veedurías en cada uno de los procesos</t>
  </si>
  <si>
    <t>Implementar mejoras en el manual de interventoría</t>
  </si>
  <si>
    <t>No mejoras implementadas / No de mejoras detectadas</t>
  </si>
  <si>
    <t>No. De mejoras implementadas/Oportunidades de mejora detectadas</t>
  </si>
  <si>
    <t xml:space="preserve">Alimentar el banco de casos exitosos para contar con una fuente jurídica de consulta eficaz </t>
  </si>
  <si>
    <t>N° de actualizaciones realizadas en el Banco de casos éxitos/ N° de actualizaciones requeridas en el Banco de casos éxitos</t>
  </si>
  <si>
    <t>Nivel de cumplimiento programa de Auditorias.</t>
  </si>
  <si>
    <t xml:space="preserve">Efectuar seguimiento al cumplimiento del Plan de Mejoramiento Institucional </t>
  </si>
  <si>
    <t xml:space="preserve">Asesorar en la elaboración del Plan de mejoramiento de la Contraloría General de la República </t>
  </si>
  <si>
    <t xml:space="preserve">Realizar seguimiento al cumplimiento de las acciones adoptadas en el Plan de mejoramiento de la Contraloría General </t>
  </si>
  <si>
    <t>Seguimiento acciones mejoramiento CGR realizado</t>
  </si>
  <si>
    <t>Consolidar y presentar de respuestas a requerimientos formulados por la CGR</t>
  </si>
  <si>
    <t>Dirección Operativa
Dirección Técnica
Dirección de Contratación
Oficina Asesora Jurídica
Oficina Asesora de Planeación
Secretaría General
Subdirección Financiera
Subdirección Administrativa
Subdirección de Estudios e Innovación
Subdirección de Prevención y Atención a Emergencias
Subdirección de Medio Ambiente y Gestión Social
Oficina de Control Interno</t>
  </si>
  <si>
    <t xml:space="preserve">Oficina Asesora de Planeación con apoyo de la Secretaria General – Grupo de Comunicaciones
</t>
  </si>
  <si>
    <t>Oficina Asesora de Planeación- Grupo de Desarrollo Organizacional
Secretaria General – Grupo de Comunicaciones
Participan: Dirección Operativa
Dirección Técnica
Dirección de Contratación
Oficina Asesora Jurídica
Oficina Asesora de Planeación
Subdirección Financiera
Subdirección Administrativa
Subdirección de Estudios e Innovación
Subdirección de Prevención y Atención a Emergencias
Subdirección de Medio Ambiente y Gestión Social
Oficina de Control Interno</t>
  </si>
  <si>
    <t>Dirección de Contratación
Dirección Operativa
Dirección Técnica</t>
  </si>
  <si>
    <t>Dirección Operativa
Dirección Técnica</t>
  </si>
  <si>
    <t>Se formuló y registró oportunamente en el aplicativo SIPLAN los planes de Acción y Operativos de todas las dependencias de la entidad</t>
  </si>
  <si>
    <t>Implementar estrategias para la explotación económica de Bienes Inmuebles fiscales</t>
  </si>
  <si>
    <t>Estrategias implementadas</t>
  </si>
  <si>
    <t xml:space="preserve">Se realizó seguimiento físico y presupuestal a los proyectos de inversión vigencia </t>
  </si>
  <si>
    <t>Se realiza seguimiento a los indicadores de gestión en el Plan de Acción de la OAP</t>
  </si>
  <si>
    <t>Generar una metodología para el análisis de la vulnerabilidad social y ambiental en el mismo corredor y de manera simultánea</t>
  </si>
  <si>
    <t>Metodología para el análisis de la vulnerabilidad social y ambiental generada</t>
  </si>
  <si>
    <t>Atender 22 sitios críticos en la red vial secundaria</t>
  </si>
  <si>
    <t>Kilómetros de red vial primaria rehabilitados</t>
  </si>
  <si>
    <t>Kilómetros de red vial primaria intervenidos con mantenimiento periódico</t>
  </si>
  <si>
    <t>Kilómetros de segundas calzadas construidos</t>
  </si>
  <si>
    <t xml:space="preserve">Kilómetros de red vial nacional primaria con pavimento nuevo </t>
  </si>
  <si>
    <t>Kilómetros de vías terciarías mejorados</t>
  </si>
  <si>
    <t xml:space="preserve">Realizar mejoramiento, construcción y/o profundización a 1 accesos marítimos </t>
  </si>
  <si>
    <t>Accesos marítimos mejorados, construidos y/o profundizados a cargo del Invías</t>
  </si>
  <si>
    <t xml:space="preserve">Realizar mantenimiento y/o profundización a 2 accesos marítimos </t>
  </si>
  <si>
    <t>Accesos marítimos mantenidos y/o profundizados</t>
  </si>
  <si>
    <t xml:space="preserve">Realizar 4 Otras obras fluviales </t>
  </si>
  <si>
    <t>Otras obras fluviales realizadas</t>
  </si>
  <si>
    <t>Construir 123,80 km de pavimento nuevo en la red vial secundaria</t>
  </si>
  <si>
    <t>Construir 2 túneles en la red vial nacional primaria</t>
  </si>
  <si>
    <t>Construir 19 puentes de la red vial secundaria</t>
  </si>
  <si>
    <t>Construir 3 km de segundas calzadas en la red vial secundaria</t>
  </si>
  <si>
    <t xml:space="preserve">Construir 13,80 Km de tercer carril en red vial secundaria </t>
  </si>
  <si>
    <t>Realizar mantenimiento a 4 estaciones férreas a cargo</t>
  </si>
  <si>
    <t>Realizar mantenimiento rutinario de 5 sedes y talleres férreos a cargo</t>
  </si>
  <si>
    <t>Sedes y talleres férreos con Mantenimiento realizado</t>
  </si>
  <si>
    <t>PROGRAMA DE SEGURIDAD EN CARRETERAS NACIONALES</t>
  </si>
  <si>
    <t>PROGRAM,A DE SEGURIDAD EN CARRETERAS NACIONALES</t>
  </si>
  <si>
    <t>Atender 37 sitios críticos en la red vial nacional primaria.</t>
  </si>
  <si>
    <t>Subdirección de Prevención y Atención de Emergencias
Grupo de Grandes Proyectos
Subdirección de la Red Nacional de Carreteras
Grupo de Proyectos Estratégicos</t>
  </si>
  <si>
    <t>Grupo de Grandes Proyectos
Subdirección de la Red Terciaría y Férrea</t>
  </si>
  <si>
    <t>Subdirección de la Red Nacional de Carreteras
Grupo de Proyectos Estratégicos</t>
  </si>
  <si>
    <t xml:space="preserve">Realizar mejoramiento de 85,05 km de red vial primaria
</t>
  </si>
  <si>
    <t>Subdirección de la Red Nacional de Carreteras 
Grupo de Grandes Proyectos
Grupo de Proyectos Estratégicos</t>
  </si>
  <si>
    <t xml:space="preserve">Subdirección de la Red terciaría </t>
  </si>
  <si>
    <t>Subdirección de la Red Terciaría y Férrea
Grupo de Grandes Proyectos</t>
  </si>
  <si>
    <t>Construir 20 puentes de la red vial nacional primaria</t>
  </si>
  <si>
    <t>Grupo de Grandes Proyectos
Grupo Gerencia de Proyectos Estratégicos 
Subdirección de la Red Nacional de Carreteras</t>
  </si>
  <si>
    <t>Operar, mantener y señalizar en un 9 los pasos a nivel para el paso de vehículos ferroviarios</t>
  </si>
  <si>
    <t>Subdirección de la Red Terciaria y férrea
Grupo de Proyectos Estratégicos</t>
  </si>
  <si>
    <t xml:space="preserve">Realizar la validación de la metodología para el cálculo del riesgo en un corredor vial a partir de la herramientas surgidas de los estudios realizados en convenio con la UNGRD y el SGC en la temática </t>
  </si>
  <si>
    <t>Validación de la metodología para el cálculo del riesgo en un corredor vial realizada</t>
  </si>
  <si>
    <t xml:space="preserve">Realizar rehabilitación y/o mantenimiento de 380,09 km 
</t>
  </si>
  <si>
    <t xml:space="preserve">Realizar mejoramiento de 20 Km de vías terciarías 
</t>
  </si>
  <si>
    <t>Construir, mejorar y/o mantener 3 muelles fluviales</t>
  </si>
  <si>
    <t>Muelles Fluviales construidos, mejorados y/o mantenidos</t>
  </si>
  <si>
    <t>Adelantar la rehabilitación de 9,00 km de la red vial secundaria</t>
  </si>
  <si>
    <t>Cumplimiento en el primer trimestre - Se publicó en la página web el informe de gestión 2018 y se divulgó por correo electrónico (27/03/2019). https://www.invias.gov.co/index.php/archivo-y-documentos/hechos-de-transparencia/8626-informe-de-gestion-2018</t>
  </si>
  <si>
    <t>Se realizó encuesta de trámites a través de la página web.</t>
  </si>
  <si>
    <t>Se realizaron 7 actividades por parte del Grupo de Atención al Ciudadano, con la participación de los funcionarios de la entidad.</t>
  </si>
  <si>
    <t>Racionalización de tramites</t>
  </si>
  <si>
    <t>Se elaboró el proyecto del Sistema Integrado de Conservación Documental.</t>
  </si>
  <si>
    <t>Se está limitando el préstamo de expedientes para ser consultados fuera del archivo. Se incrementó el envío de documentación digitalizada.</t>
  </si>
  <si>
    <t>Oficina Asesora Jurídica
Oficina Asesora de Planeación
Dirección Operativa –Grupo Gerencia de Proyectos Estratégicos
Subdirección de la Red Nacional de Carreteras
Subdirección Red Terciaria y Férrea
Subdirección Marítima y Fluvial
Dirección Técnica – Grupo de Grandes Proyectos
Subdirección de Estudios e Innovación
Subdirección Prevención y Atención de Emergencias
Subdirección Medio Ambiente y Gestión Social
Secretaria General
Subdirección Administrativa</t>
  </si>
  <si>
    <t>Subdirección Administrativa -Coordinador del grupo de Almacén e inventarios</t>
  </si>
  <si>
    <t>Dirección General, Secretaría General, Dirección Técnica, Dirección Operativa y Oficina Asesora de Planeación</t>
  </si>
  <si>
    <t>La Dirección de Contratación se encuentra ajustando el Manual de Contratación, documento que una vez sea adoptado contendrá reglas claras y precisas para los trámites internos.</t>
  </si>
  <si>
    <t>GGP: 73 predios Anapoima - Mosquera</t>
  </si>
  <si>
    <t>Se publicó en la página web https://www.invias.gov.co/index.php/buscador?searchword=RENDICION%20DE%20CUENTA&amp;searchphrase=all</t>
  </si>
  <si>
    <t>Cumplimiento en el primer trimestre con la formulación y divulgación del programa de bienestar, estímulos e incentivos</t>
  </si>
  <si>
    <t>Se realizaron 860 publicaciones en las redes sociales del #767, logrando 81.733 interacciones e impactando a 6.611.113 usuarios</t>
  </si>
  <si>
    <t>Cumplimiento en el segundo trimestre con el registró del POAI (Plan Operativo Anual de Inversiones) en el aplicativo SUIFP del DNP, según las fechas estipuladas por esa Entidad.</t>
  </si>
  <si>
    <t>Se apoya el cumplimiento eficiente de todas las actividades administrativas tendientes al logro de los objetivos propuestos en los planes Operativos.</t>
  </si>
  <si>
    <t xml:space="preserve">Se actualizaron los registros e inventarios de los bienes y servicios adquiridos </t>
  </si>
  <si>
    <t>Establecer procedimiento para la Reversión de Concesiones</t>
  </si>
  <si>
    <t xml:space="preserve">Se avanza en la supervisión en forma periódica del avance de los proyectos a cargo de las Unidades Ejecutoras. Informe de seguimiento a proyectos </t>
  </si>
  <si>
    <t>Se entregan insumos documentales para parametrizar el aplicativo.</t>
  </si>
  <si>
    <t>Cumplimiento en el primer trimestre con la formulación del Plan Estratégico de Talento Humano de acuerdo con la alineación de MIPG.</t>
  </si>
  <si>
    <t>Se cumplió en el segundo trimestre, mediante el diseño de los mecanismos de autorización de recolección de datos personales y publicación en página web el aviso de privacidad 13/03/2019</t>
  </si>
  <si>
    <t>Se da cumplimiento, a esta acción, reportes generados y enviados para comité de Dirección semanalmente.</t>
  </si>
  <si>
    <t xml:space="preserve"> CUARTO TRIMESTRE 2019</t>
  </si>
  <si>
    <t xml:space="preserve"> CUARTO  TRIMESTRE 2019</t>
  </si>
  <si>
    <t>Formular de forma participativa  el Plan Estratégico Institucional 2019-2022</t>
  </si>
  <si>
    <t>Obligar 76,96% de los recursos de inversión asignados en la vigencia  (3.491.773)</t>
  </si>
  <si>
    <t>Realizar la gestión  de cobro coactivo.</t>
  </si>
  <si>
    <t>Emitir conceptos jurídicos dentro del  marco de sus funciones y dentro de los plazos legales.</t>
  </si>
  <si>
    <t>Elaborar los requerimientos técnicos y jurídicos para la recepción de la gestión   predial,  social y ambiental de proyectos de Entidades y/o particulares.</t>
  </si>
  <si>
    <t>Requerimientos de asesoría y conceptos  técnicos atendidos</t>
  </si>
  <si>
    <t>Adelantar el mantenimiento rutinario de 7000  km de la red vial nacional primaria.</t>
  </si>
  <si>
    <t xml:space="preserve">Kilómetros de línea férrea localizada y/o inventariada
</t>
  </si>
  <si>
    <t>Reporte mensual  de Unidades Ejecutoras</t>
  </si>
  <si>
    <t xml:space="preserve">Promover  y divulgar la cultura de la rendición y petición de cuentas a través de los canales de comunicación internos </t>
  </si>
  <si>
    <t xml:space="preserve">Gestión documental Institucional fortalecida,  a través del sistema de gestión documental electrónico </t>
  </si>
  <si>
    <t>Vincular a los grupos de valor (actores internos y externos de la entidad) en la actualización del Mapa de Riesgos de Corrupción  2020 (Publicación en página web del borrador actualizado)</t>
  </si>
  <si>
    <t>Elaborar  material y socializar el código de integridad a interventores y contratistas al inicio de cada proyecto</t>
  </si>
  <si>
    <t>N° de socializaciones  realizadas/ N° total de proyectos iniciados</t>
  </si>
  <si>
    <t>N°  de procedimientos del proceso gestión legal y defensa judicial  revisados / N°  de procedimientos del por revisar</t>
  </si>
  <si>
    <t>Auditar la pertinencia y operatividad de los controles del Sistema de Gestión de la Entidad  en el marco de la normatividad que le sea aplicable</t>
  </si>
  <si>
    <t>Seguimiento nivel de cumplimiento  plan de mejoramiento Institucional realizado</t>
  </si>
  <si>
    <t xml:space="preserve">Nivel de cumplimiento a requerimientos  de CGR atendidos </t>
  </si>
  <si>
    <t>Se cumple con la celebración de los 25 años de la entidad, las ferias de servicios respectivas, olimpiadas deportivas, escuela de familia, transformando vidas y siembra vida.</t>
  </si>
  <si>
    <t xml:space="preserve">Se cumple con el  análisis y evaluación de las necesidades (requerimientos de inversión) que tuvo la entidad </t>
  </si>
  <si>
    <t>Alertas de PAC enviadas, 16  correos enviados.</t>
  </si>
  <si>
    <t>Se realizaron 5 traslados en el Presupuesto de Inversión: Acuerdo 08,09,11,12 y 13.Se realizaron 3 traslados traslado en el Presupuesto de Funcionamiento Acuerdo 010 Res 6510 y</t>
  </si>
  <si>
    <t>Se envió oficio SG-GAC 38640 del 13/09/2019</t>
  </si>
  <si>
    <t>Fueron revisados y ajustados 12 de un total de 12 pliegos tipos publicados de licitación pública contrato de obra en temas de transporte lo que nos obliga el decreto 342 del 5 de marzo de 2019.</t>
  </si>
  <si>
    <t>Se realizaron 120 actualizaciones del Plan Anual de Adquisiciones para el trimestre octubre a diciembre de 2019. La evidencia se encuentra en el aplicativo SECOP II.</t>
  </si>
  <si>
    <t>Se presentaron oportunamente las Declaraciones Tributarias correspondientes al cuarto trimestre, de acuerdo con los respectivos calendarios tributarios.</t>
  </si>
  <si>
    <t>Se registra un cumplimiento del 100% de la meta al obligar recursos de la reserva por valor de $589,146 mil millones frente a los $588,898 mil millones programados</t>
  </si>
  <si>
    <t>Se registra un cumplimiento del 73% de la meta programada al obligar recursos por valor de $ 1953,300 mil millones frente a los $ 2,687,269 mil millones obligados</t>
  </si>
  <si>
    <t>Se registra un cumplimiento acumulado del 90% de la meta al comprometer recursos por valor de $3,134,934 billones frente a los $ 3,487933 billones programados</t>
  </si>
  <si>
    <t>Se registra un cumplimiento del 85% de la meta al comprometer recursos de funcionamiento por valor de $189,301 mil millones frente a los $ 222,052 mil millones programados</t>
  </si>
  <si>
    <t>Se registra un cumplimiento del 82% de la meta al obligar recursos de funcionamiento por valor de $ 173,600,00 mil millones frente a los $ 211,941 mil millones programados</t>
  </si>
  <si>
    <t xml:space="preserve"> </t>
  </si>
  <si>
    <t>Se actualizaron 516 procesos en el aplicativo Ekogui</t>
  </si>
  <si>
    <t>Para este periodo se  profirieron 46 autos dentro de los procesos de cobro coactivo</t>
  </si>
  <si>
    <t>Se emitieron 112  memorandos entre expedición de conceptos, durante este periodo</t>
  </si>
  <si>
    <t>Se realizo en 13 de noviembre de 2019 mediante una feria de servicios.</t>
  </si>
  <si>
    <t>Se revisaron todos los documentos del sistema de gestión documental y se incluyeron tres nuevos documentos.</t>
  </si>
  <si>
    <t>Se publicó noticias en KAWAK invitando a los responsables de las actividades del PAAC a reportar avances y cumplimiento. Se elaboró el diagnóstico para formular el PAAC 2020</t>
  </si>
  <si>
    <t>Inventarios actualizados - boletines diarios</t>
  </si>
  <si>
    <t>Monitorear y revisar el Mapa de Riesgos de Corrupción  y si es del caso ajustarlo e informar a la Oficina Asesora de Planeación</t>
  </si>
  <si>
    <t>No de procesos divulgados a las veedurías/ No de procesos</t>
  </si>
  <si>
    <t>Revisar anualmente  la vigencia y pertinencia de los procedimientos de gestión documental disponibles en el aplicativo KAWAK, actualizándolos  o diseñando nuevos procedimientos si es el caso e incorporando los ajustes en el aplicativo KAWAK</t>
  </si>
  <si>
    <t>N°  de procedimientos del proceso Administración de bienes y servicios  de gestión documental  revisados / N°  de procedimientos por revisar  de gestión documental</t>
  </si>
  <si>
    <t xml:space="preserve">Firmar previamente la autorización de la solicitud de la resolución de comisión
</t>
  </si>
  <si>
    <t xml:space="preserve">N° de trámites con autorización previa/ N° de trámites solicitados
</t>
  </si>
  <si>
    <t>Implementar el módulo de viáticos del sistema SIIF Nación</t>
  </si>
  <si>
    <t xml:space="preserve">(N° de solicitudes aprobadas / N° de solicitudes recibidas) * 100
</t>
  </si>
  <si>
    <t>Fortalecer el equipo de trabajo con personal especializado en los temas propios del saneamiento (legal, catastral, administrativo, tributario) y de manera transitoria solicitará apoyo a la Subdirección de Gestión Social y Ambiental</t>
  </si>
  <si>
    <t>N de fortalecimientos al equipo / N° de necesidades de fortalecimiento detectadas</t>
  </si>
  <si>
    <t>Verificar si la parte o accesorio  que se cambia es susceptible de devolver a la nación y en tal caso solicitar al taller la devolución de los repuestos que son cambiados a los automotores para verificar que los repuestos que han sido autorizados para cambio efectivamente se realicen</t>
  </si>
  <si>
    <t>N° de partes o accesorios recibidos /  N° de partes o accesorios  solicitados</t>
  </si>
  <si>
    <t>Verificar semanalmente que el sello de seguridad permanezca sin alteración y realizar la inspección visual de los elementos almacenados, confirmando que todos los elementos inventariados en SAI se encuentren físicamente en la bodega, y en caso de no encontrar algún elemento instaurar la denuncia ante la Fiscalía General de la Nación y reporta el incidente al Grupo de Control Interno Disciplinario</t>
  </si>
  <si>
    <t xml:space="preserve">N de visitas realizadas / N° de visitas requeridas en el periodo
</t>
  </si>
  <si>
    <t>Publicar mensualmente en la página web de la entidad los Estados Financieros</t>
  </si>
  <si>
    <t>Rehabilitar 6 puentes en la red vial primaria</t>
  </si>
  <si>
    <t xml:space="preserve">Realizar localización y/o inventario de 343 Km Línea férrea
</t>
  </si>
  <si>
    <t xml:space="preserve">Dirección Operativa, Dirección Técnica
Dirección de Contratación, Oficina Asesora Jurídica, Oficina Asesora de Planeación, 
Secretaría General, Subdirección Financiera, 
Subdirección Administrativa, Subdirección de Estudios e Innovación, Subdirección de Prevención y Atención a Emergencias
Subdirección de Medio Ambiente y Gestión Social
Oficina de Control Interno  con apoyo de la Oficina Asesora de Planeación </t>
  </si>
  <si>
    <t>Subdirección Administrativa
Coordinador del Grupo de Administración documental</t>
  </si>
  <si>
    <t>Se realizó informe de evaluación de la estrategia y principal espacio de rendición de cuentas  a la ciudadanía y se publicó en el enlace https://www.invias.gov.co/index.php/archivo-y-documentos/hechos-de-transparencia/rendicion-de-cuentas/9849-informe-de-evaluacion-estrategia-y-principal-espacio-de-rendicion-de-cuentas-2019/file</t>
  </si>
  <si>
    <t>La Auditoría a la Gestión del Riesgo 2019 se realizó del 03 al 13 de diciembre de 2019. Soporte: Informes archivo de gestión OCI.</t>
  </si>
  <si>
    <t>En cumplimiento de lo comunicado en el Memorando Circular OCI 64985 del 06 de noviembre de 2019, la Oficina de Control Interno realizó entre el 12 de noviembre y el 06 de diciembre de 2019 las mesas de trabajo en las cuales se asesoró en la revisión de las acciones de mejora propuestas en el Plan de Mejoramiento suscrito con la Controlaría General de la República, que a criterio de cada área responsable requerían ser reformuladas.  Soporte: Actas en archivo de gestión OCI</t>
  </si>
  <si>
    <t>Apoyo de sólo dos profesionales por contrato.</t>
  </si>
  <si>
    <t>Se autorizaron 5 mantenimientos correctivos que ameritaron devolución de repuestos, los cuales están para reintegrar al almacén.</t>
  </si>
  <si>
    <t>A 31 de diciembre se recaudaron $1.119.840.896,93</t>
  </si>
  <si>
    <t>Se acompañó a los líderes de proceso en la identificación  y análisis de los riesgos de gestión y corrupción y se incorporaron los riesgos en la matriz institucional.</t>
  </si>
  <si>
    <t>La política y la matriz de riesgo institucional se encuentran publicadas  en la página web de la entidad y en la Intranet</t>
  </si>
  <si>
    <t>Se diseñó encuesta divulgada a través de banner y se envió solicitud directa de revisión a otras entidades, se recibieron aportes de los ciudadanos, el DNP, Presidencia entre otros</t>
  </si>
  <si>
    <t>Riesgos de Corrupción evaluados dentro de la evaluación del SIPLAN final del período a evaluar</t>
  </si>
  <si>
    <t>Canal acceso al puerto de Buenaventura</t>
  </si>
  <si>
    <t>Se terminó la construcción del muelle de Piñuña Negro, Pie de pato y Malecón del Quibdó</t>
  </si>
  <si>
    <t>Se adelantó la contratación del dragado de mantenimiento de los canales de acceso a los puertos de Tumaco y Buenaventura. El contrato se suscribió el 31/12/2019, por lo que no se presentó ejecución física.</t>
  </si>
  <si>
    <t xml:space="preserve">Se terminó el mantenimiento del río Jiguamiandó y el mantenimiento del ferry Soplaviento. Se suscribieron los contratos para construir las obras de protección en Iscuandé, Nariño con recursos de Vigencia Futura. </t>
  </si>
  <si>
    <t xml:space="preserve">Grupo Gerencia de Proyectos Estratégicos </t>
  </si>
  <si>
    <t>El túnel principal tiene un avance de 99%</t>
  </si>
  <si>
    <t>GGP 8,26 km Anapoima - Mosquera</t>
  </si>
  <si>
    <t>SRT: 7 pasos a nivel, Ctos. 693-19, 622-19, 515-19</t>
  </si>
  <si>
    <t>Se realizó el mantenimiento rutinario programado a 20 Km. de red Férrea mediante el contrato 1678-19</t>
  </si>
  <si>
    <t>Se realizó la localización e inventario con los contratos 1270-19 y 1554-19</t>
  </si>
  <si>
    <t>Dirección Operativa
 Subdirección de la Red Nacional de Carreteras
Subdirección Red Terciaria y Férrea
Subdirección Marítima y Fluvial
Subdirección de Estudios e Innovación
Subdirección Prevención y Atención de Emergencias
Subdirección de Medio Ambiente y Gestión Social
Grupo de Grandes de proyectos
Grupo Gerencia de Proyectos Estratégicos</t>
  </si>
  <si>
    <t xml:space="preserve">Durante la realización del principal espacio de Rendición de Cuentas, el Director General reconoció públicamente la participación de la Ciudadanía en general de los grupos de valor (actores internos y externos de la entidad) </t>
  </si>
  <si>
    <t xml:space="preserve">Ajustar el manual de Interventoría, ajustes de los procedimientos de la Interventoría por parte de la Unidad Ejecutora involucrada, revisión de requisitos de la interventoría para la autorización del pago, certificación de no existencia de los actos de corrupción en la supervisión de los Contratos. </t>
  </si>
  <si>
    <t>Revisar y ajustar a los procedimientos internos con el fin de articular y vincular a las demás dependencias del INVIAS como responsables de actividades</t>
  </si>
  <si>
    <t>Mantenimiento de 6 estaciones férreas así: Pénjamo - Barrancabermeja (cto. 1824-19), Cristalinas En Puerto Wilches (cto. 1824-19)- Picaleña - Ibagué  (cto. 1799-19), Facatativá - Cundinamarca (cto. 1496-19), Neiva - Huila (cto. 1771-19), San Antonio - Bogotá (cto. 1973-19)</t>
  </si>
  <si>
    <t>Se cumplió con Memorando SG GAC 68688 del 25 /11/2019</t>
  </si>
  <si>
    <t>El PET presentó avances con la realización de actividades del sistema de seguridad y salud en el trabajo, actividades de bienestar, de nómina y encargos</t>
  </si>
  <si>
    <t>Cumplimiento en el primer trimestre con la Formulación y divulgación del Plan de Institucional de Capacitación</t>
  </si>
  <si>
    <t>Se ejecuto  el PIC - capacitaciones en contratación y presupuesto, supervisión e interventoría, inglés.</t>
  </si>
  <si>
    <t>Se cumple con los programas de inducción y reinducción a quince (15) nuevo servidor públicos y a los existentes en el conocimiento general de la Entidad y la cultura organizacional.</t>
  </si>
  <si>
    <t>Se elaboró estudio (documento) respectivo a la implementación del programa de teletrabajo - Presentación de la propuesta al Subdirector Administrativo - en evaluación</t>
  </si>
  <si>
    <t xml:space="preserve">Se reitera solicitud propuesta actualizada a la CNSC con las modificaciones dadas en su circular. </t>
  </si>
  <si>
    <t xml:space="preserve">Se reportó el mejoramiento y evaluación del Sistema de Seguridad y Salud en el Trabajo con la realización de actividades </t>
  </si>
  <si>
    <t>Se registró  avance en el proceso de ingreso, actualización y retiro de funcionarios del registro público de carrera administrativa ante la CNSC.</t>
  </si>
  <si>
    <t>Se avanzó en la implementación, divulgación y socialización del Proceso de Encargos, se realizaron los ajustes al  manual de funciones, para poder adoptar la nueva normatividad en el tema.</t>
  </si>
  <si>
    <t>Se realizó la publicación mensual de la agenda de actividades.</t>
  </si>
  <si>
    <t xml:space="preserve">Se desarrollaron actividades tendientes a fortalecer los valores institucionales </t>
  </si>
  <si>
    <t>Reporte de elaboración en forma participativa del Pla Estratégico Institucional el cual fue aprobado en Comité Institucional de Gestión y Desempeño el día 21 de agosto de 2019 - Soporte Acta.</t>
  </si>
  <si>
    <t>Cumplimiento en el primer trimestre con la formulación y registro oportuno en el aplicativo SIPLAN del Plan de Acción y Operativo de las dependencias de la entidad</t>
  </si>
  <si>
    <t>Se celebró convenio interadministrativo marco N. 1669 DE 2019, con INTERNEXA S.A. el cual tiene un plazo hasta el 30 de junio de 2020.</t>
  </si>
  <si>
    <t>Análisis, evaluación y registro de las necesidades de inversión en el SUIT de la entidad para cada vigencia- Aplicativo SUIT DNP</t>
  </si>
  <si>
    <t>Mesas de trabajo con Ministerio de Transporte para integrar actividades comunes, se recibe donación de aplicativos ULISES y KLIC por parte del Ministerio - Configuración e instalación  de los programas</t>
  </si>
  <si>
    <t>De acuerdo a las mesas de trabajo adelantadas con los grupos de Sistemas de Información, soporte y plataforma, se logró evaluar cada uno de los controles planteados en la ISO 27001, Anexo A. - Informe del modelo se seguridad y privacidad de la información revisado</t>
  </si>
  <si>
    <t>Se celebró convenio interadministrativo marco N. 1669 de 019, con INTERNEXA S.A. el cual tiene un plazo hasta el 30 de junio de 2020</t>
  </si>
  <si>
    <t>Se estructuraron 7 corredores del pacto Bicentenario y estructuró el proyecto Pereira - La Victoria con el apoyo de la Subdirección de Medio Ambiente.</t>
  </si>
  <si>
    <t>Acta SG GAC 74 del 13/08/2019</t>
  </si>
  <si>
    <t>Se envió estrategia de participación ciudadana por medio de memorando SG-GAC 52383 del 09/09/2019 y SG-GAC 56233 del 25/09/2019 para su publicación en página web</t>
  </si>
  <si>
    <t>Se realizó capacitación soportada con actas SG -GAC 104 del 29/11/2019</t>
  </si>
  <si>
    <t>Se realizó solicitud de publicación el 20/08/2019, y se publicó el 21/08/2019</t>
  </si>
  <si>
    <t>Se entregaron folletos en la feria de servicios realizada en Aracataca Magdalena.</t>
  </si>
  <si>
    <t>Se realizaron mesas de trabajo con el sectorialista de la Función Pública, con funcionarios de la Subdirección de Estudios e Innovación, con el Grupo de Atención al Ciudadano con el fin de realizar ajustes - Acta SG GAC 99 del 19/11/2019 Mesa de trabajo SUIT</t>
  </si>
  <si>
    <t>Se suministraron las estadísticas con Memorando SG-GAC 60028 del 10/10/2019</t>
  </si>
  <si>
    <t>Estudios adelantados de acuerdo al compromiso de la vigencia, de predios en Tolima y Bogotá.</t>
  </si>
  <si>
    <t>En el cuarto trimestre del año 2019 ingresaron 118 proyectos de actas de liquidación en 99 memorandos SICOR que fueron efectivamente revisadas y verificadas.</t>
  </si>
  <si>
    <t>El Grupo Gestion Tributaria, dispuso en carpeta compartida la normatividad tributaria de los Municipios en los cuales el Invías es agente retenedor.</t>
  </si>
  <si>
    <t>Se  publicó en página web los Estados Financieros en las siguientes fechas julio 23, agosto 15, septiembre 14, octubre 10 de 2019. noviembre 12, diciembre 12 de 2019 y enero 16 de 2020.</t>
  </si>
  <si>
    <t>Se evidenció aportes en los lineamientos sociales en pliegos, apéndices e instrumentos a cargo del Invias -Avances Ficha Gestión del Riesgo; Obras con participación comunitaria</t>
  </si>
  <si>
    <t>Se evidenció -en el cuarto trimestre por medio de memorandos SMA 51452/04/09/19 SMA CIRCULAR  67769 19/11/19 SMA72299 07/12/19 SMA 78600 31/12/2019 -Acto Administrativo-</t>
  </si>
  <si>
    <t>En cuanto a la metodología para el análisis de Vulnerabilidad Social y Ambiental, se reiteró la solicitud efectuada en el taller del 25 de noviembre de 2019 con el fin de que cada uno de los Municipios envíe la información requerida. Se realizó taller  en San Andrés.</t>
  </si>
  <si>
    <r>
      <rPr>
        <b/>
        <sz val="11"/>
        <color theme="1"/>
        <rFont val="Arial Narrow"/>
        <family val="2"/>
      </rPr>
      <t>SRT: 5</t>
    </r>
    <r>
      <rPr>
        <sz val="11"/>
        <color theme="1"/>
        <rFont val="Arial Narrow"/>
        <family val="2"/>
      </rPr>
      <t xml:space="preserve">
Cto 1367-18 (1), Cto1385-18(1), Cto1363 -18(1), Cto 1365-18 (1); Cto 2963-13 (1)</t>
    </r>
  </si>
  <si>
    <t>Estado de la red vial publicado página web el 31 de diciembre de 2019.</t>
  </si>
  <si>
    <t>Reuniones mesas de trabajo agosto 12-16- Oct 29-2019</t>
  </si>
  <si>
    <t xml:space="preserve">Se realizaron mesas de trabajo </t>
  </si>
  <si>
    <t>El documento esta en revisión por parte de la Dirección Operativa y la Dirección General con base en las observaciones y sugerencias realizadas.</t>
  </si>
  <si>
    <r>
      <rPr>
        <b/>
        <sz val="11"/>
        <rFont val="Arial Narrow"/>
        <family val="2"/>
      </rPr>
      <t>SRN 3,3 km:</t>
    </r>
    <r>
      <rPr>
        <sz val="11"/>
        <rFont val="Arial Narrow"/>
        <family val="2"/>
      </rPr>
      <t xml:space="preserve"> Contrato 664-17 (0,05 km), Contrato 912-17 (0,05 km), cto 901-17 (1,44km). Cto 1632-15 (1,76 km)
</t>
    </r>
    <r>
      <rPr>
        <b/>
        <sz val="11"/>
        <rFont val="Arial Narrow"/>
        <family val="2"/>
      </rPr>
      <t>GPE 55,09 km:</t>
    </r>
    <r>
      <rPr>
        <sz val="11"/>
        <rFont val="Arial Narrow"/>
        <family val="2"/>
      </rPr>
      <t xml:space="preserve"> Cto 1172-18 (5,49km); Cto 1177-18 (48,88 km); Cto 1171-18 (0,72 km)</t>
    </r>
  </si>
  <si>
    <r>
      <rPr>
        <b/>
        <sz val="11"/>
        <rFont val="Arial Narrow"/>
        <family val="2"/>
      </rPr>
      <t>SRN: 21,81 km</t>
    </r>
    <r>
      <rPr>
        <sz val="11"/>
        <rFont val="Arial Narrow"/>
        <family val="2"/>
      </rPr>
      <t xml:space="preserve">
Contrato 821-18 (2,1 km), Contrato 759-18 (1,27 km), Contrato 839-18 (4,65 km), Contrato 796-18 (1,8 km); Cto 901-17 (4,75km); Cto 1528-15 (2,34 km); Cto 809-18 (2,5km); Cto 1587-19 (1,7km), Cto 1948-19 (0,1km), Cto 1951-19 (0,2km), Cto 1942-19 (0,4km)
</t>
    </r>
    <r>
      <rPr>
        <b/>
        <sz val="11"/>
        <rFont val="Arial Narrow"/>
        <family val="2"/>
      </rPr>
      <t>GPE: 328,9km</t>
    </r>
    <r>
      <rPr>
        <sz val="11"/>
        <rFont val="Arial Narrow"/>
        <family val="2"/>
      </rPr>
      <t xml:space="preserve">
Cto 1180-2018 (18,9km), Cto 1177-18 (121km), Cto 1172-18 (99 km), Cto 1171-2018 (90 km)</t>
    </r>
  </si>
  <si>
    <r>
      <rPr>
        <b/>
        <sz val="11"/>
        <rFont val="Arial Narrow"/>
        <family val="2"/>
      </rPr>
      <t>SRN: 62,35 km</t>
    </r>
    <r>
      <rPr>
        <sz val="11"/>
        <rFont val="Arial Narrow"/>
        <family val="2"/>
      </rPr>
      <t xml:space="preserve">
Cto 649-13 (2,48 km), Cto 1699-15 (4,06 km), Cto 1513-15 (2 km), Cto 1515-15 (8,31 km), Cto 1533-15 (1,25 km), Cto 1639-15 (14,01 km), Cto 1529-15 (0,40 km), Cto 1432-17 (3,2km), Cto 1456-17 (1,22 km), Cto 1796-2015 (0,59); Cto 654-14 (1,15km); Cto 1433-17 (3,44km); Cto 1696-15 (12,04km); Cto 971-17 (4,4km), Cto 971-2018 (2km); Cto 1615-15 (1,8km)
</t>
    </r>
    <r>
      <rPr>
        <b/>
        <sz val="11"/>
        <rFont val="Arial Narrow"/>
        <family val="2"/>
      </rPr>
      <t xml:space="preserve">
GGP:</t>
    </r>
    <r>
      <rPr>
        <sz val="11"/>
        <rFont val="Arial Narrow"/>
        <family val="2"/>
      </rPr>
      <t xml:space="preserve"> 1,8 km San Francisco - Mocoa
</t>
    </r>
    <r>
      <rPr>
        <b/>
        <sz val="11"/>
        <rFont val="Arial Narrow"/>
        <family val="2"/>
      </rPr>
      <t xml:space="preserve">
GPE: </t>
    </r>
    <r>
      <rPr>
        <sz val="11"/>
        <rFont val="Arial Narrow"/>
        <family val="2"/>
      </rPr>
      <t xml:space="preserve">0,89km Construcción infraestructura vial nuevo puente en Barranquilla </t>
    </r>
  </si>
  <si>
    <r>
      <rPr>
        <b/>
        <sz val="11"/>
        <rFont val="Arial Narrow"/>
        <family val="2"/>
      </rPr>
      <t>SRT: 155 km</t>
    </r>
    <r>
      <rPr>
        <sz val="11"/>
        <rFont val="Arial Narrow"/>
        <family val="2"/>
      </rPr>
      <t xml:space="preserve">
Cto 1136-18 (9,26) cto. 984-18 (2,43) cto. 1251-18 (1,73) cto. 1342-18 (2,34) cto. 1244-18 (0,6) cto. 1245-18 (1,4) cto. 1403-18 (0,71) cto. 499-18 (3,9) cto. 495-18 (3,61) cto. 77507-18 (1,5) cto. 1386-18 (3,88) cto. 717-19 (0,86) cto. 1379-18 (2,25) cto. 771-19 (2,75) cto. 1332-18 (3,16) cto. 1347-18 (0,5) cto. 1390-18 (1) cto. 813-19 (1,12) cto. 1360-18 (2,33) cto. 498-18 (2,66) cto. 497-18 (1,89) cto. 1240-18 (2,27) cto. 659-19 (0,18) cto. 1409-18 (0,08) cto. 1082-18 (3,8) cto. 496-18 (2,03); cto. 310-18(3,08); Cto 1053-18 (8,1); Cto 1095-18 (22,11); Cto 1100-18 (12,61); Cto 1113-18 (13,06); Cto 954-18 (12,57); Cto 1050-18 (16,62); Cto 7505-18 (3,2); Cto 7758-18 (2,86); Cto 973 (2,5); Cto 691-19 (0,42)</t>
    </r>
  </si>
  <si>
    <r>
      <rPr>
        <b/>
        <sz val="11"/>
        <rFont val="Arial Narrow"/>
        <family val="2"/>
      </rPr>
      <t xml:space="preserve">GGP: </t>
    </r>
    <r>
      <rPr>
        <sz val="11"/>
        <rFont val="Arial Narrow"/>
        <family val="2"/>
      </rPr>
      <t xml:space="preserve">5,5 Mayapo- Manaure
</t>
    </r>
    <r>
      <rPr>
        <b/>
        <sz val="11"/>
        <rFont val="Arial Narrow"/>
        <family val="2"/>
      </rPr>
      <t xml:space="preserve">
SRT 169,2 km: </t>
    </r>
    <r>
      <rPr>
        <sz val="11"/>
        <rFont val="Arial Narrow"/>
        <family val="2"/>
      </rPr>
      <t>cto. 1234-17 (0,01) cto. 1125-18 (16,35) cto. 1106-18 (8) cto. 1081-18 (11,22) cto. 990-18 (14,23) cto. 978-18 (14,23) cto. 1111-18 (13,7) cto. 958-18 (9) cto. 1338-18 (3) cto. 996-18 (12) cto. 1229-18 (4) cto. 982-18 (5,5) cto. 875-18 (6,34) cto. 909-18 (6,4) cto. 953 (2,81) cto. 933-18 (5,54) cto. 952-18 (5,35) cto. 947-18 (8,78) cto. 2780-13 (0,7) cto. 1406-18 (1,4) cto. 1021-18 (8,55) cto. 773-19 (1,6) cto. 2178-13 (3,78) cto. 2963-13 (4,68) (1,33) (0,7)</t>
    </r>
    <r>
      <rPr>
        <b/>
        <sz val="11"/>
        <rFont val="Arial Narrow"/>
        <family val="2"/>
      </rPr>
      <t xml:space="preserve">
GPE</t>
    </r>
    <r>
      <rPr>
        <sz val="11"/>
        <rFont val="Arial Narrow"/>
        <family val="2"/>
      </rPr>
      <t>: 1 Transversal Ocaña-Aguaclara-Gamarra</t>
    </r>
  </si>
  <si>
    <r>
      <rPr>
        <b/>
        <sz val="11"/>
        <rFont val="Arial Narrow"/>
        <family val="2"/>
      </rPr>
      <t>GGP:</t>
    </r>
    <r>
      <rPr>
        <sz val="11"/>
        <rFont val="Arial Narrow"/>
        <family val="2"/>
      </rPr>
      <t xml:space="preserve"> (1) Tebaida - Pueblotapao - Montenegro
</t>
    </r>
    <r>
      <rPr>
        <b/>
        <sz val="11"/>
        <rFont val="Arial Narrow"/>
        <family val="2"/>
      </rPr>
      <t>SRN:</t>
    </r>
    <r>
      <rPr>
        <sz val="11"/>
        <rFont val="Arial Narrow"/>
        <family val="2"/>
      </rPr>
      <t xml:space="preserve"> (1) Perimetral Mocoa</t>
    </r>
  </si>
  <si>
    <r>
      <rPr>
        <b/>
        <sz val="11"/>
        <rFont val="Arial Narrow"/>
        <family val="2"/>
      </rPr>
      <t>GGP:</t>
    </r>
    <r>
      <rPr>
        <sz val="11"/>
        <rFont val="Arial Narrow"/>
        <family val="2"/>
      </rPr>
      <t xml:space="preserve"> 0,67 km Anapoima - Mosquera
</t>
    </r>
    <r>
      <rPr>
        <b/>
        <sz val="11"/>
        <rFont val="Arial Narrow"/>
        <family val="2"/>
      </rPr>
      <t xml:space="preserve">SRN 4,06: </t>
    </r>
    <r>
      <rPr>
        <sz val="11"/>
        <rFont val="Arial Narrow"/>
        <family val="2"/>
      </rPr>
      <t>(3,5km) Cali- Crucero -Candelaria; (0,56km) Cali - Yumbo -Crucero - Dapa</t>
    </r>
  </si>
  <si>
    <t>Atención de emergencia en las vías a cargo de las Direcciones Territoriales de Antioquía, César, Bolívar, Boyacá, Caldas, Caquetá, Casanare, Cauca, Chocó, Córdoba, Cundinamarca, Huila, Magdalena, Meta, Nariño, Norte de Santander, Ocaña, Putumayo, Quindío, Risaralda, Sucre y Tolima.</t>
  </si>
  <si>
    <t>Seguimiento, verificación y cumplimiento a las interventorías de los proyectos: Programas sociales de los proyectos, Mantenimiento integral vías departamento Antioquia Proyecto Puente Honda Manizales - Proyecto Cartagena Barranquilla.</t>
  </si>
  <si>
    <t>Registro de publicación de boletines de prensa en la página web y se enviaron por correo electrónico.</t>
  </si>
  <si>
    <t>Se realizaron 10 Facebook Live liderados por el Grupo de Comunicaciones, con el apoyo de las Unidades ejecutoras, estos fueron:
28 de marzo - Obras con participación ciudadana
30 de abril - Gestión del riesgo
29 de mayo - Colombia Rural
26 de junio - Bondades sociales, ambientales y prediales de los proyectos: Doble calzada Cartagena - Barranquilla; Tercer carril Anapoima - Mosquera y Cruce de la Cordillera Central
18 de julio - Obras por Impuestos
24 de julio - Cruce de la Cordillera Central
30 de julio - Logros, inversiones y proyectos en marítimo y fluvial
30 de julio - TCC Molinos
31 de julio - Troncal del Magdalena Medio
11 de septiembre - Proceso para participar en la creación de la base de datos de empresas para procesos de interventoría y consultoría</t>
  </si>
  <si>
    <t>A través de las redes sociales, la intranet y el correo electrónico se realiza campaña para conocer en que consiste la Rendición de Cuentas</t>
  </si>
  <si>
    <t>Dentro de los productos exigidos en los estudios técnicos de la aceptación de Oferta IP-SG-GAC-035-2019, se estableció la entrega de la información analizada soportada en un aplicativo compatible con el Sistema de Información Geográfico, HERMES, con el fin de permitir la disposición de canales electrónicos para recopilar la información de las características geográficas de los grupos de interés en la medida que se fuera necesaria su actualización.</t>
  </si>
  <si>
    <t>Se publicó banner mediante memorando SG-GAC 53167 del 11/09/2019</t>
  </si>
  <si>
    <t>Se envío solicitud a comunicaciones el día 06/03/2019 y publicado en el siguiente enlace https://www.invias.gov.co/index.php/archivo-y-documentos/servicios-al-ciudadano/8765-carta-de-trato-digno-al-usuario-2019</t>
  </si>
  <si>
    <t>Se actualizaron los instrumentos de gestión de la información y se encuentran publicados en la página web.</t>
  </si>
  <si>
    <t>Se elaboró informe PQRD y se encuentra publicado en página web</t>
  </si>
  <si>
    <t xml:space="preserve">Publicación en periódico institucional para la divulgación de temas internos trimestrales en el cual se convocará a todo el personal </t>
  </si>
  <si>
    <t>La actualización del Plan de Gestión Documental fue adoptado por el Director General del Invias mediante resolución No. 4551 del 27 de agosto de 2019. Publicado en la página web</t>
  </si>
  <si>
    <t>Se  realizan reuniones para analizar la pertinencia de los temas misionales y de apoyo para transferencia de conocimiento</t>
  </si>
  <si>
    <t>Se realizó seguimiento a la estrategia de rendición de cuentas y fue publicada en la página web de la entidad</t>
  </si>
  <si>
    <t>Se publicaron 27 regiones con precios estandarizados con evidencia de la publicación en la página web del Invías</t>
  </si>
  <si>
    <t>100% =12/12 pliegos tipos revisados y ajustados, estos pliegos son de licitación pública, contrato de obra en temas de transporte de acuerdo con el decreto 342 del 5 de marzo de 2019.</t>
  </si>
  <si>
    <t>Se revisaron y evaluaron 143 procesos licitatorios. De acuerdo con información publicada en la página web del Invias.</t>
  </si>
  <si>
    <t>Se divulgó la invitación a las veedurías ciudadanas para la asistencia a las audiencias de adjudicación de los 143 procesos licitatorios</t>
  </si>
  <si>
    <t>Se remite material mediante memorando SG 35201 de 17 de junio de 2019.</t>
  </si>
  <si>
    <t>Se participó en 2 mesas de trabajo donde el Grupo de Grandes Proyectos expusó mejoras en los procedimientos y formatos del documento</t>
  </si>
  <si>
    <t>Se  asistieron a dos mesas de trabajo programadas por la Dirección Operativa participando y aportando mejoras al documento</t>
  </si>
  <si>
    <t>Se realizó la revisión documental  relacionadas con el área de bienes y de administración documental.</t>
  </si>
  <si>
    <t xml:space="preserve">Se firma  previamente  la autorización de la solicitud de la resolución de comisión
</t>
  </si>
  <si>
    <t>Se realizó seguimiento al cumplimiento de las acciones del Plan de Mejoramiento CGR. Soporte: Matriz Excel y papeles de trabajo - Archivo Gestión OCI.</t>
  </si>
  <si>
    <t>Se consolidó y presentó respuestas a los requerimientos formulados por la CGR. Soporte. Documentos salida ubicados en Archivo de Gestión OCI.</t>
  </si>
  <si>
    <r>
      <rPr>
        <b/>
        <sz val="11"/>
        <rFont val="Arial Narrow"/>
        <family val="2"/>
      </rPr>
      <t>SRN:</t>
    </r>
    <r>
      <rPr>
        <sz val="11"/>
        <rFont val="Arial Narrow"/>
        <family val="2"/>
      </rPr>
      <t xml:space="preserve"> (5) Carretera alterna al puerto de Santa Marta, Circunvalar de San Andrés, Variante San Gil , Zipaquirá - Ubaté, Nuquí - la Ye 
</t>
    </r>
    <r>
      <rPr>
        <b/>
        <sz val="11"/>
        <rFont val="Arial Narrow"/>
        <family val="2"/>
      </rPr>
      <t>GPE</t>
    </r>
    <r>
      <rPr>
        <sz val="11"/>
        <rFont val="Arial Narrow"/>
        <family val="2"/>
      </rPr>
      <t xml:space="preserve">: (2) Tramo 3 San Alberto - San Roque, (1) Tramo 2 Puerto Araujo -San Alberto
</t>
    </r>
    <r>
      <rPr>
        <b/>
        <sz val="11"/>
        <rFont val="Arial Narrow"/>
        <family val="2"/>
      </rPr>
      <t>SEI</t>
    </r>
    <r>
      <rPr>
        <sz val="11"/>
        <rFont val="Arial Narrow"/>
        <family val="2"/>
      </rPr>
      <t xml:space="preserve">: (1) Actualización de documentos técnicos </t>
    </r>
  </si>
  <si>
    <t>Por medio de oficios y comunicados externos a la interventoría 922-2017 con el SMA 31801 01/08/19 Mejoramiento de la vía cruce Puerto Rico - Ye de Granada, mediante una variante entre el PR38+000 y el PR41+000 de la ruta 65 tramo, y la interventoría 1299-2018 con el SMA 36326 30/08/19 atención obras de emergencia entre el PR 86+0400 al PR 86+0700 de la carretera pipiral Villavicencio Ruta 40 Departamento del Meta</t>
  </si>
  <si>
    <r>
      <rPr>
        <b/>
        <sz val="11"/>
        <rFont val="Arial Narrow"/>
        <family val="2"/>
      </rPr>
      <t>SRN 162:</t>
    </r>
    <r>
      <rPr>
        <sz val="11"/>
        <rFont val="Arial Narrow"/>
        <family val="2"/>
      </rPr>
      <t xml:space="preserve"> (98) Predios Puente Internacional San Miguel - Santa Ana, (26) Otanche - Chiquinquirá, (3) Curos - Málaga, (34) Perimetral Mocoa
</t>
    </r>
    <r>
      <rPr>
        <b/>
        <sz val="11"/>
        <rFont val="Arial Narrow"/>
        <family val="2"/>
      </rPr>
      <t>GGP:</t>
    </r>
    <r>
      <rPr>
        <sz val="11"/>
        <rFont val="Arial Narrow"/>
        <family val="2"/>
      </rPr>
      <t xml:space="preserve"> 30 predios Segunda Calzada Cartagena-Barranquilla
</t>
    </r>
    <r>
      <rPr>
        <b/>
        <sz val="11"/>
        <rFont val="Arial Narrow"/>
        <family val="2"/>
      </rPr>
      <t xml:space="preserve">SMA: </t>
    </r>
    <r>
      <rPr>
        <sz val="11"/>
        <rFont val="Arial Narrow"/>
        <family val="2"/>
      </rPr>
      <t>(1) TCC - Molinos</t>
    </r>
  </si>
  <si>
    <t>Se publicó el documento de lineamientos de la estrategia de rendición de cuentas en el siguiente link https://www.invias.gov.co/index.php/archivo-y-documentos/hechos-de-transparencia/rendicion-de-cuentas/8816-lineamientos-estrategia-rendicion-de-cuentas</t>
  </si>
  <si>
    <t>Se realizó un taller de capacitación y formación de los funcionarios de Control Disciplinario, Oficina Asesora Jurídica, Atención al Ciudadano y Talento Humano sobre Control Disciplinario</t>
  </si>
  <si>
    <t>Se actualizó listado de preguntas frecuentes, mediante Memorando Circular SG GAC 65934 y Memorando SG-GAC 73578 del 12/12/2019</t>
  </si>
  <si>
    <t>Capacitaciones realizadas a Administradores Viales y Direcciones Territoriales del Geo portal</t>
  </si>
  <si>
    <t>Se realizaron dos foros 25 de julio y el 18 de septiembre</t>
  </si>
  <si>
    <t>Volúmenes de Tránsito publicados página web</t>
  </si>
  <si>
    <t>Se acompañó a los líderes de proceso en la actualización de las caracterizaciones que serán el contexto para revisar o ajustar los riesgos y se divulgó la política institucional por solicitud de los facilitadores</t>
  </si>
  <si>
    <t>La Oficina de Control Interno realizó la auditoria y envió el respectivo informe al Grupo de Talento humano</t>
  </si>
  <si>
    <t>Se aprobaron 8 riesgos de corrupción por el Comité Institucional de gestión y Desempeño y estos fueron incorporados en la matriz y mapa de riesgos de corrupción</t>
  </si>
  <si>
    <t>Revisados y ajustados los procedimientos internos, se articuló y vinculó a las demás dependencias del Invías como responsables de actividades, mediante la publicación en el KAWAK del procedimiento ALEDEJ-PR-19 y el formato ALEDEJ-FR-10.</t>
  </si>
  <si>
    <t>Secretaría General
Subdirección Financiera
Subdirección Administrativa</t>
  </si>
  <si>
    <t>Con el apoyo de la Subdirección financiera se cumplió con expedir el 100% de los Token solicitados y el 98 % de usuarios y claves SIIF Nación para el proceso de viáticos, el cual esta funcionando desde el 1 de octubre de 2019, continuamente se están realizando los nuevas solicitudes del token según corresponda.</t>
  </si>
  <si>
    <t>Subdirección Administrativa -Supervisor del contrato de mantenimiento</t>
  </si>
  <si>
    <t>Se realizaron visitas los días 11,18 y 22 de octubre, 15 y 20 de noviembre y 2,5,9,27 y 30 de diciembre de 2019.</t>
  </si>
  <si>
    <t>Se adelantó la  Auditoría a la Gestión del Riesgo 2019  del 03 al 13 de diciembre de 2019;  auditoría al SG-SST del 28 de octubre al 26 de diciembre de 2019; a las Direcciones Territoriales Santander:  07 al 09  octubre  2019, Huila: 15 al 17  octubre  2019, Bolívar: 23 al 25  octubre 2019, Caquetá: 16  al 18 octubre 2019 y DT-Guajira: 23 al 25 octubre 2019; y a los contratos de obra  1217/19; 1240/19; 1114/19; 1140/19; 1254/19; 1229/19; 1202/19; 1205/19; 1225/1. Soporte: Informes archivo de gestión OCI.</t>
  </si>
  <si>
    <t>Se realizó seguimiento a los P.M de las Direcciones Territoriales Santander, Huila, Bolívar, Caquetá y Guajira y al plan de mejoramiento de las auditorias a la gestión del riesgo 2018 por proceso. Soporte: Matriz Excel.</t>
  </si>
  <si>
    <t>Durante el periodo evaluado se presentaron los siguientes informes de Ley: Informe de Austeridad en el gasto público e Informe de seguimiento al plan de mejoramiento archivístico. Soporte: Archivo de Gestión OCI y publicación en pagina web Invías</t>
  </si>
  <si>
    <t>Durante el periodo evaluado se realizaron los siguientes seguimientos: 
* Seguimiento a la relación de acreencias a favor de la entidad pendiente de pago.     
 *Seguimiento a las obligaciones del Comité de Conciliación frente a las acciones de repetición que se deriven de pago de condenas al Invías    
 * Seguimiento al Sistema Integrado de Información Financiera SIIF Nación.  
*  Seguimiento al SIGEP.    
*  Seguimiento al reporte de ejecución cualitativo presupuestal.     *  Seguimiento sobre la oportunidad de las respuestas a los requerimientos formulados por los entes de control    
* Seguimiento a los procesos disciplinarios.   
* Seguimiento a procesos de selección abreviada.  Soporte: Archivo de Gestión OCI y publicación en pagina web InvÍas</t>
  </si>
  <si>
    <t>Plan Estratégico de Tecnologías actualizado en lo concerniente a sistemas de información de acuerdo a  lineamientos</t>
  </si>
  <si>
    <t>Se enviaron los memorandos SG-GAC 47321 del 15/08/2019 y SG-GAC 52381 del 09/09/2019 en la cual se envían los ajustes solicitados por OAP, a la fecha sigue en revisión de esta oficina.</t>
  </si>
  <si>
    <t>Se realizaron 2 mesas de trabajo en planta central y 1 en Territorial Tolima</t>
  </si>
  <si>
    <t>Se envió memorando SG-GAC 53263 del 11/09/2019 y se publicó el 13/09/2019</t>
  </si>
  <si>
    <t>Caracterización de usuarios se publicó en el enlace: https://www.invias.gov.co/index.php/archivo-y-documentos/atencion-al-ciudadano/9850-caracterizacion-de-usuarios-pqrd-2019</t>
  </si>
  <si>
    <t>Se constituyeron las Cuentas por pagar y las Registros Presupuestales según lo establecido en la ley Anual de Presupuesto, Estatuto Orgánico de Presupuesto y la Circular 050 de nov de 2018 del Min Hacienda-SIIF Nación.</t>
  </si>
  <si>
    <t>Las políticas, los estándares y los procedimientos de seguridad del SIIF Nación, son de carácter mandatario para todos los usuarios. Se realizó seguimiento por parte del Coordinador de SIIF Nación del Invías.</t>
  </si>
  <si>
    <t>De acuerdo a la Resolución 533 de 2015 y sus modificaciones, el Invías aplica la normatividad, a la elaboración de los Estados Financieros. Para la vigencia 2019 se reportó a la Contraloría General de la Nación el Chip a septiembre y se han elaborado Estados Financieros mensuales a noviembre de acuerdo con los términos.</t>
  </si>
  <si>
    <t>Reuniones con la ANI, Aero civil , Invías 30/10/2019, 19/12/2019, se estableció Plan de Trabajo, abordando Resolución 602 de 2019, incluyendo el proyecto BUPI, hasta la vigencia 2024</t>
  </si>
  <si>
    <t>Se actualizó la información tributaria de conformidad con los cambios reportados con las Entidades Territoriales</t>
  </si>
  <si>
    <t>Obligaciones tramitadas y pagadas dentro del margen establecido, 9.25  días promedio  entre  Cuentas por Pagar    y   Tesorería.</t>
  </si>
  <si>
    <t>Durante el cuarto trimestre de 2019 el Grupo Sancionatorios dio trámite y adelantaron 33 audiencias de procedimientos administrativos sancionatorios o de declaratoria de siniestro.</t>
  </si>
  <si>
    <r>
      <t xml:space="preserve">La meta esta cumplida por medio de la  formalización en comunicación a la -ANI- Oficio SMA  12014 21 de marzo 2019 identificación de la información técnicos y jurídicos para la recepción de la gestión   predial, social y ambiental de proyectos de Entidades y/o particulares. En el  manual de interventoría del componente ambiental, social y predial, se sigue construyendo los espacios para la formalización institucional en el Invias- </t>
    </r>
    <r>
      <rPr>
        <u/>
        <sz val="11"/>
        <rFont val="Arial Narrow"/>
        <family val="2"/>
      </rPr>
      <t>Protocolo para la reversión de infraestructura vial al Invías por parte de la ANI, en virtud de la terminación de los contratos de concesión.</t>
    </r>
  </si>
  <si>
    <t>Seguimiento a las interventorías en el control SAUS  de los siguientes proyectos: Mantenimiento integral Vías dpto. Antioquia / Puente Honda, Proyecto Cartagena - Barranquilla.</t>
  </si>
  <si>
    <t>Seguimiento al proceso en cumplimiento de acuerdos de consulta previa en campo según:  Sentencia 1461- Dragado Cartagena Ancón Sentencia T302 Comunidad Wayú -Reunión preparatoria Sentencia T541-Proyecto San José Fragua- Sentencia T236/17 Consejo comunitario mayor novita variante San francisco Mocoa. Animas Nuquí- Mayapo Manaure.</t>
  </si>
  <si>
    <t>Teniendo en cuenta que el Ministerio de Transporte, es quien  expide la normativa y publica; se realizó el trámite de acuerdo a las competencias del Invías y se remitió al MT -(VCC Vehículos Combinados de carga)</t>
  </si>
  <si>
    <t>Seguimiento a las interventorías Programa Guarda Vías en los proyectos Anapoima - Mosquera, Boyacá Tercera fase, Troncal Magdalena Medio tramo 2 Puerto Araújo - San Alberto. y  tramo 1 Puerto Salgar - Puerto Araújo</t>
  </si>
  <si>
    <t>Se terminó ficha técnica de los expedientes disciplinarios  que permita su estructuración digital.</t>
  </si>
  <si>
    <t>Participación en mesas de trabajo con MINTIC y Función Pública para integrar iniciativas de datos abiertos. - Reuniones con los equipos transversales de la función Pública.</t>
  </si>
  <si>
    <t>Se realizó análisis de los predios y actualización de los bienes fiscales a cargo.</t>
  </si>
  <si>
    <r>
      <rPr>
        <b/>
        <sz val="11"/>
        <rFont val="Arial Narrow"/>
        <family val="2"/>
      </rPr>
      <t>GGP</t>
    </r>
    <r>
      <rPr>
        <sz val="11"/>
        <rFont val="Arial Narrow"/>
        <family val="2"/>
      </rPr>
      <t xml:space="preserve"> 3,81 km: C/gena - b/quilla (1,71km); y TCC molinos: 2,1Km 
</t>
    </r>
    <r>
      <rPr>
        <b/>
        <sz val="11"/>
        <rFont val="Arial Narrow"/>
        <family val="2"/>
      </rPr>
      <t xml:space="preserve">
GPE 37,23m:</t>
    </r>
    <r>
      <rPr>
        <sz val="11"/>
        <rFont val="Arial Narrow"/>
        <family val="2"/>
      </rPr>
      <t xml:space="preserve"> Pto Araujo - San Alberto (19,25 km), San Alberto -  San Roque (3,48m), Puerto Salgar - Puerto Araujo (14,5km)
</t>
    </r>
    <r>
      <rPr>
        <b/>
        <sz val="11"/>
        <rFont val="Arial Narrow"/>
        <family val="2"/>
      </rPr>
      <t>SRN:</t>
    </r>
    <r>
      <rPr>
        <sz val="11"/>
        <rFont val="Arial Narrow"/>
        <family val="2"/>
      </rPr>
      <t xml:space="preserve"> Armenia -Aeropuerto (1.35km) </t>
    </r>
  </si>
  <si>
    <r>
      <rPr>
        <b/>
        <sz val="11"/>
        <rFont val="Arial Narrow"/>
        <family val="2"/>
      </rPr>
      <t xml:space="preserve">SRN 14: </t>
    </r>
    <r>
      <rPr>
        <sz val="11"/>
        <rFont val="Arial Narrow"/>
        <family val="2"/>
      </rPr>
      <t xml:space="preserve">Palermo - Guaimaro (1); Espriella -Rio Mataje (3); Corredor del Sur (4); Málaga - Los Curos (3); Barranquilla sobre el rio magdalena (1); Paso Nacional por Montenegro (1); Puente Honda (1).
</t>
    </r>
    <r>
      <rPr>
        <b/>
        <sz val="11"/>
        <rFont val="Arial Narrow"/>
        <family val="2"/>
      </rPr>
      <t xml:space="preserve">
GGP 4:</t>
    </r>
    <r>
      <rPr>
        <sz val="11"/>
        <rFont val="Arial Narrow"/>
        <family val="2"/>
      </rPr>
      <t xml:space="preserve"> TCC - Molinos 2; Cartagena - Barranquilla (3).
</t>
    </r>
    <r>
      <rPr>
        <b/>
        <sz val="11"/>
        <rFont val="Arial Narrow"/>
        <family val="2"/>
      </rPr>
      <t xml:space="preserve">GPE 1: </t>
    </r>
    <r>
      <rPr>
        <sz val="11"/>
        <rFont val="Arial Narrow"/>
        <family val="2"/>
      </rPr>
      <t>Tramo 1 Puerto Salgar - Puerto Araujo.</t>
    </r>
  </si>
  <si>
    <t>Se realiza la validación mediante la elaboración de los mapas de susceptibilidad en la vía piloto los Informes de las visitas, y los informes de Talleres en la vía Los Curos-Málaga.</t>
  </si>
  <si>
    <t>La Política de Prevención del Daño Antijurídico se llevó al Comité de Conciliación para aprobación, como consta memorando circular OAJ-STC 37515 del 27-7-19, llegado hasta allí la competencia de la OAJ, de conformidad con el Decreto 2618-2013</t>
  </si>
  <si>
    <t xml:space="preserve">Determinar   lineamientos  de sostenibilidad  socio ambiental en los proyectos de la Entidad </t>
  </si>
  <si>
    <t>Lineamientos de sostenibilidad  Socio ambiental en los proyectos  de la Entidad</t>
  </si>
  <si>
    <r>
      <rPr>
        <b/>
        <sz val="11"/>
        <rFont val="Arial Narrow"/>
        <family val="2"/>
      </rPr>
      <t xml:space="preserve">SRN 17: </t>
    </r>
    <r>
      <rPr>
        <sz val="11"/>
        <rFont val="Arial Narrow"/>
        <family val="2"/>
      </rPr>
      <t xml:space="preserve">Cto 1699-15 (2), Cto 1513-15 (1), Cto 809-18 (1), Cto 821-18 (3), Cto 759-18 (5), Cto 796-18 (3), Cto 1639-15 (2)
</t>
    </r>
    <r>
      <rPr>
        <b/>
        <sz val="11"/>
        <rFont val="Arial Narrow"/>
        <family val="2"/>
      </rPr>
      <t>SPA 3:</t>
    </r>
    <r>
      <rPr>
        <sz val="11"/>
        <rFont val="Arial Narrow"/>
        <family val="2"/>
      </rPr>
      <t xml:space="preserve">  Cto 1346-18 (2), Cto 694-19 (1)
</t>
    </r>
    <r>
      <rPr>
        <b/>
        <sz val="11"/>
        <rFont val="Arial Narrow"/>
        <family val="2"/>
      </rPr>
      <t xml:space="preserve">
GGP 2: </t>
    </r>
    <r>
      <rPr>
        <sz val="11"/>
        <rFont val="Arial Narrow"/>
        <family val="2"/>
      </rPr>
      <t xml:space="preserve">Variante San Francisco - Mocoa </t>
    </r>
  </si>
  <si>
    <r>
      <rPr>
        <b/>
        <sz val="11"/>
        <rFont val="Arial Narrow"/>
        <family val="2"/>
      </rPr>
      <t xml:space="preserve">GGP: </t>
    </r>
    <r>
      <rPr>
        <sz val="11"/>
        <rFont val="Arial Narrow"/>
        <family val="2"/>
      </rPr>
      <t xml:space="preserve">0,52 km Mejoramiento y rehabilitación la Tebaida- Pueblotapao-Montenegro
</t>
    </r>
    <r>
      <rPr>
        <b/>
        <sz val="11"/>
        <rFont val="Arial Narrow"/>
        <family val="2"/>
      </rPr>
      <t>GPE:</t>
    </r>
    <r>
      <rPr>
        <sz val="11"/>
        <rFont val="Arial Narrow"/>
        <family val="2"/>
      </rPr>
      <t xml:space="preserve"> 2,72 km Transversal Ocaña-Aguaclara-Gamarra</t>
    </r>
  </si>
  <si>
    <t>Pénjamo - Barrancabermeja (cto. 1824-19), cristalinas en Puerto Wilches (cto. 1824-19)- Picaleña - Ibagué  (cto. 1799-19), Facatativá - Cundinamarca (cto. 1496-19), Neiva - Huila (cto. 1771-19), San Antonio - Bogotá (cto. 1973-19)</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</si>
</sst>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1" formatCode="_-* #,##0_-;\-* #,##0_-;_-* &quot;-&quot;_-;_-@_-"/>
    <numFmt numFmtId="43" formatCode="_-* #,##0.00_-;\-* #,##0.00_-;_-* &quot;-&quot;??_-;_-@_-"/>
    <numFmt numFmtId="164" formatCode="_(* #,##0.00_);_(* \(#,##0.00\);_(* &quot;-&quot;??_);_(@_)"/>
    <numFmt numFmtId="165" formatCode="_ [$€-2]\ * #,##0.00_ ;_ [$€-2]\ * \-#,##0.00_ ;_ [$€-2]\ * &quot;-&quot;??_ "/>
    <numFmt numFmtId="166" formatCode="0.0"/>
    <numFmt numFmtId="167" formatCode="#,##0.0"/>
    <numFmt numFmtId="168" formatCode="_-* #,##0.00_-;\-* #,##0.00_-;_-* &quot;-&quot;_-;_-@_-"/>
  </numFmts>
  <fonts count="19" x14ac:knownFonts="1">
    <font>
      <sz val="11"/>
      <color theme="1"/>
      <name val="Calibri"/>
      <family val="2"/>
      <scheme val="minor"/>
    </font>
    <font>
      <sz val="11"/>
      <color theme="1"/>
      <name val="Arial Narrow"/>
      <family val="2"/>
    </font>
    <font>
      <sz val="11"/>
      <name val="Arial Narrow"/>
      <family val="2"/>
    </font>
    <font>
      <sz val="10"/>
      <name val="Arial"/>
      <family val="2"/>
    </font>
    <font>
      <b/>
      <sz val="11"/>
      <name val="Arial Narrow"/>
      <family val="2"/>
    </font>
    <font>
      <sz val="11"/>
      <color rgb="FFFF0000"/>
      <name val="Calibri"/>
      <family val="2"/>
      <scheme val="minor"/>
    </font>
    <font>
      <b/>
      <sz val="11"/>
      <color theme="1"/>
      <name val="Calibri"/>
      <family val="2"/>
      <scheme val="minor"/>
    </font>
    <font>
      <b/>
      <sz val="11"/>
      <color rgb="FFFF0000"/>
      <name val="Calibri"/>
      <family val="2"/>
      <scheme val="minor"/>
    </font>
    <font>
      <sz val="9"/>
      <color rgb="FF000000"/>
      <name val="Trebuchet MS"/>
      <family val="2"/>
    </font>
    <font>
      <i/>
      <sz val="9"/>
      <name val="Trebuchet MS"/>
      <family val="2"/>
    </font>
    <font>
      <sz val="11"/>
      <color theme="1"/>
      <name val="Calibri"/>
      <family val="2"/>
      <scheme val="minor"/>
    </font>
    <font>
      <b/>
      <shadow/>
      <sz val="10.5"/>
      <name val="Calibri"/>
      <family val="2"/>
      <scheme val="minor"/>
    </font>
    <font>
      <sz val="12"/>
      <name val="Arial Narrow"/>
      <family val="2"/>
    </font>
    <font>
      <b/>
      <sz val="14"/>
      <name val="Calibri"/>
      <family val="2"/>
    </font>
    <font>
      <sz val="14"/>
      <name val="Calibri"/>
      <family val="2"/>
    </font>
    <font>
      <b/>
      <sz val="10"/>
      <name val="Arial"/>
      <family val="2"/>
    </font>
    <font>
      <sz val="10"/>
      <name val="Arial Narrow"/>
      <family val="2"/>
    </font>
    <font>
      <u/>
      <sz val="11"/>
      <name val="Arial Narrow"/>
      <family val="2"/>
    </font>
    <font>
      <b/>
      <sz val="11"/>
      <color theme="1"/>
      <name val="Arial Narrow"/>
      <family val="2"/>
    </font>
  </fonts>
  <fills count="5">
    <fill>
      <patternFill patternType="none"/>
    </fill>
    <fill>
      <patternFill patternType="gray125"/>
    </fill>
    <fill>
      <patternFill patternType="solid">
        <fgColor theme="9" tint="0.59999389629810485"/>
        <bgColor indexed="64"/>
      </patternFill>
    </fill>
    <fill>
      <patternFill patternType="solid">
        <fgColor theme="0" tint="-0.14999847407452621"/>
        <bgColor indexed="64"/>
      </patternFill>
    </fill>
    <fill>
      <patternFill patternType="solid">
        <fgColor theme="0"/>
        <bgColor indexed="64"/>
      </patternFill>
    </fill>
  </fills>
  <borders count="5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medium">
        <color auto="1"/>
      </left>
      <right/>
      <top style="medium">
        <color auto="1"/>
      </top>
      <bottom/>
      <diagonal/>
    </border>
    <border>
      <left/>
      <right/>
      <top style="medium">
        <color auto="1"/>
      </top>
      <bottom/>
      <diagonal/>
    </border>
    <border>
      <left style="medium">
        <color auto="1"/>
      </left>
      <right style="medium">
        <color auto="1"/>
      </right>
      <top style="medium">
        <color auto="1"/>
      </top>
      <bottom/>
      <diagonal/>
    </border>
    <border>
      <left style="medium">
        <color auto="1"/>
      </left>
      <right/>
      <top/>
      <bottom/>
      <diagonal/>
    </border>
    <border>
      <left style="medium">
        <color auto="1"/>
      </left>
      <right style="medium">
        <color auto="1"/>
      </right>
      <top/>
      <bottom/>
      <diagonal/>
    </border>
    <border>
      <left style="thin">
        <color auto="1"/>
      </left>
      <right style="medium">
        <color auto="1"/>
      </right>
      <top style="thin">
        <color auto="1"/>
      </top>
      <bottom/>
      <diagonal/>
    </border>
    <border>
      <left style="medium">
        <color auto="1"/>
      </left>
      <right/>
      <top/>
      <bottom style="medium">
        <color auto="1"/>
      </bottom>
      <diagonal/>
    </border>
    <border>
      <left/>
      <right/>
      <top/>
      <bottom style="medium">
        <color auto="1"/>
      </bottom>
      <diagonal/>
    </border>
    <border>
      <left style="medium">
        <color auto="1"/>
      </left>
      <right style="medium">
        <color auto="1"/>
      </right>
      <top/>
      <bottom style="medium">
        <color auto="1"/>
      </bottom>
      <diagonal/>
    </border>
    <border>
      <left style="thin">
        <color auto="1"/>
      </left>
      <right style="thin">
        <color auto="1"/>
      </right>
      <top/>
      <bottom style="medium">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top style="medium">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style="medium">
        <color auto="1"/>
      </right>
      <top style="medium">
        <color auto="1"/>
      </top>
      <bottom style="thin">
        <color auto="1"/>
      </bottom>
      <diagonal/>
    </border>
    <border>
      <left/>
      <right style="thin">
        <color auto="1"/>
      </right>
      <top style="thin">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thin">
        <color auto="1"/>
      </left>
      <right style="medium">
        <color auto="1"/>
      </right>
      <top/>
      <bottom style="thin">
        <color auto="1"/>
      </bottom>
      <diagonal/>
    </border>
    <border>
      <left style="thin">
        <color auto="1"/>
      </left>
      <right style="thin">
        <color auto="1"/>
      </right>
      <top/>
      <bottom/>
      <diagonal/>
    </border>
    <border>
      <left style="thin">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style="medium">
        <color auto="1"/>
      </left>
      <right style="thin">
        <color auto="1"/>
      </right>
      <top/>
      <bottom/>
      <diagonal/>
    </border>
    <border>
      <left style="medium">
        <color auto="1"/>
      </left>
      <right style="thin">
        <color auto="1"/>
      </right>
      <top/>
      <bottom style="thin">
        <color auto="1"/>
      </bottom>
      <diagonal/>
    </border>
    <border>
      <left style="medium">
        <color auto="1"/>
      </left>
      <right style="thin">
        <color auto="1"/>
      </right>
      <top/>
      <bottom style="medium">
        <color auto="1"/>
      </bottom>
      <diagonal/>
    </border>
    <border>
      <left style="thin">
        <color auto="1"/>
      </left>
      <right/>
      <top style="medium">
        <color auto="1"/>
      </top>
      <bottom/>
      <diagonal/>
    </border>
    <border>
      <left style="thin">
        <color auto="1"/>
      </left>
      <right/>
      <top/>
      <bottom/>
      <diagonal/>
    </border>
    <border>
      <left/>
      <right style="medium">
        <color auto="1"/>
      </right>
      <top style="thin">
        <color auto="1"/>
      </top>
      <bottom style="thin">
        <color auto="1"/>
      </bottom>
      <diagonal/>
    </border>
    <border>
      <left/>
      <right/>
      <top style="thin">
        <color auto="1"/>
      </top>
      <bottom style="thin">
        <color auto="1"/>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top/>
      <bottom style="medium">
        <color indexed="64"/>
      </bottom>
      <diagonal/>
    </border>
    <border>
      <left style="thin">
        <color auto="1"/>
      </left>
      <right/>
      <top style="thin">
        <color auto="1"/>
      </top>
      <bottom/>
      <diagonal/>
    </border>
    <border>
      <left style="medium">
        <color auto="1"/>
      </left>
      <right style="thin">
        <color auto="1"/>
      </right>
      <top style="thin">
        <color auto="1"/>
      </top>
      <bottom/>
      <diagonal/>
    </border>
    <border>
      <left style="thin">
        <color auto="1"/>
      </left>
      <right/>
      <top style="thin">
        <color auto="1"/>
      </top>
      <bottom style="medium">
        <color indexed="64"/>
      </bottom>
      <diagonal/>
    </border>
    <border>
      <left/>
      <right style="thin">
        <color auto="1"/>
      </right>
      <top style="thin">
        <color auto="1"/>
      </top>
      <bottom/>
      <diagonal/>
    </border>
    <border>
      <left/>
      <right style="thin">
        <color auto="1"/>
      </right>
      <top/>
      <bottom style="medium">
        <color auto="1"/>
      </bottom>
      <diagonal/>
    </border>
    <border>
      <left style="thin">
        <color auto="1"/>
      </left>
      <right/>
      <top style="thin">
        <color auto="1"/>
      </top>
      <bottom style="thin">
        <color auto="1"/>
      </bottom>
      <diagonal/>
    </border>
    <border>
      <left style="thin">
        <color auto="1"/>
      </left>
      <right style="medium">
        <color indexed="64"/>
      </right>
      <top style="medium">
        <color indexed="64"/>
      </top>
      <bottom style="medium">
        <color indexed="64"/>
      </bottom>
      <diagonal/>
    </border>
    <border>
      <left style="thin">
        <color auto="1"/>
      </left>
      <right style="medium">
        <color auto="1"/>
      </right>
      <top/>
      <bottom/>
      <diagonal/>
    </border>
  </borders>
  <cellStyleXfs count="11">
    <xf numFmtId="0" fontId="0" fillId="0" borderId="0"/>
    <xf numFmtId="0" fontId="3" fillId="0" borderId="0"/>
    <xf numFmtId="10" fontId="3" fillId="0" borderId="0"/>
    <xf numFmtId="9" fontId="3" fillId="0" borderId="0" applyFont="0" applyFill="0" applyBorder="0" applyAlignment="0" applyProtection="0"/>
    <xf numFmtId="164" fontId="3" fillId="0" borderId="0" applyFont="0" applyFill="0" applyBorder="0" applyAlignment="0" applyProtection="0"/>
    <xf numFmtId="165" fontId="3" fillId="0" borderId="0" applyFont="0" applyFill="0" applyBorder="0" applyAlignment="0" applyProtection="0"/>
    <xf numFmtId="9" fontId="10" fillId="0" borderId="0" applyFont="0" applyFill="0" applyBorder="0" applyAlignment="0" applyProtection="0"/>
    <xf numFmtId="43" fontId="10" fillId="0" borderId="0" applyFont="0" applyFill="0" applyBorder="0" applyAlignment="0" applyProtection="0"/>
    <xf numFmtId="41" fontId="10" fillId="0" borderId="0" applyFont="0" applyFill="0" applyBorder="0" applyAlignment="0" applyProtection="0"/>
    <xf numFmtId="164" fontId="10" fillId="0" borderId="0" applyFont="0" applyFill="0" applyBorder="0" applyAlignment="0" applyProtection="0"/>
    <xf numFmtId="9" fontId="10" fillId="0" borderId="0" applyFont="0" applyFill="0" applyBorder="0" applyAlignment="0" applyProtection="0"/>
  </cellStyleXfs>
  <cellXfs count="382">
    <xf numFmtId="0" fontId="0" fillId="0" borderId="0" xfId="0"/>
    <xf numFmtId="10" fontId="1" fillId="0" borderId="0" xfId="2" applyFont="1" applyFill="1" applyBorder="1" applyAlignment="1">
      <alignment vertical="center" wrapText="1"/>
    </xf>
    <xf numFmtId="10" fontId="1" fillId="0" borderId="0" xfId="2" applyFont="1" applyFill="1" applyAlignment="1">
      <alignment vertical="center" wrapText="1"/>
    </xf>
    <xf numFmtId="0" fontId="2" fillId="0" borderId="0" xfId="1" applyFont="1" applyFill="1" applyBorder="1" applyAlignment="1">
      <alignment vertical="center" wrapText="1"/>
    </xf>
    <xf numFmtId="0" fontId="2" fillId="0" borderId="0" xfId="1" applyFont="1" applyFill="1" applyAlignment="1">
      <alignment vertical="center" wrapText="1"/>
    </xf>
    <xf numFmtId="2" fontId="2" fillId="0" borderId="0" xfId="1" applyNumberFormat="1" applyFont="1" applyFill="1" applyBorder="1" applyAlignment="1">
      <alignment horizontal="center" vertical="center" wrapText="1"/>
    </xf>
    <xf numFmtId="0" fontId="6" fillId="0" borderId="22" xfId="0" applyFont="1" applyBorder="1" applyAlignment="1">
      <alignment horizontal="center" vertical="center"/>
    </xf>
    <xf numFmtId="0" fontId="6" fillId="0" borderId="17" xfId="0" applyFont="1" applyBorder="1" applyAlignment="1">
      <alignment horizontal="center" vertical="center" wrapText="1"/>
    </xf>
    <xf numFmtId="0" fontId="6" fillId="0" borderId="18" xfId="0" applyFont="1" applyBorder="1" applyAlignment="1">
      <alignment horizontal="center" vertical="center" wrapText="1"/>
    </xf>
    <xf numFmtId="0" fontId="6" fillId="0" borderId="21" xfId="0" applyFont="1" applyFill="1" applyBorder="1" applyAlignment="1">
      <alignment horizontal="center" vertical="center" wrapText="1"/>
    </xf>
    <xf numFmtId="0" fontId="0" fillId="0" borderId="23" xfId="0" applyBorder="1"/>
    <xf numFmtId="0" fontId="6" fillId="0" borderId="19" xfId="0" applyFont="1" applyBorder="1" applyAlignment="1">
      <alignment horizontal="center" vertical="center"/>
    </xf>
    <xf numFmtId="0" fontId="6" fillId="0" borderId="1" xfId="0" applyFont="1" applyBorder="1" applyAlignment="1">
      <alignment horizontal="center" vertical="center"/>
    </xf>
    <xf numFmtId="0" fontId="6" fillId="0" borderId="20" xfId="0" applyFont="1" applyBorder="1" applyAlignment="1">
      <alignment horizontal="center" vertical="center"/>
    </xf>
    <xf numFmtId="0" fontId="0" fillId="0" borderId="0" xfId="0" applyAlignment="1">
      <alignment horizontal="center"/>
    </xf>
    <xf numFmtId="0" fontId="0" fillId="0" borderId="24" xfId="0" applyBorder="1"/>
    <xf numFmtId="0" fontId="6" fillId="0" borderId="25" xfId="0" applyFont="1" applyBorder="1" applyAlignment="1">
      <alignment horizontal="center" vertical="center"/>
    </xf>
    <xf numFmtId="0" fontId="6" fillId="0" borderId="26" xfId="0" applyFont="1" applyBorder="1" applyAlignment="1">
      <alignment horizontal="center" vertical="center"/>
    </xf>
    <xf numFmtId="0" fontId="6" fillId="0" borderId="27" xfId="0" applyFont="1" applyBorder="1" applyAlignment="1">
      <alignment horizontal="center" vertical="center"/>
    </xf>
    <xf numFmtId="0" fontId="0" fillId="0" borderId="0" xfId="0" applyBorder="1"/>
    <xf numFmtId="0" fontId="0" fillId="0" borderId="0" xfId="0" applyBorder="1" applyAlignment="1">
      <alignment horizontal="center"/>
    </xf>
    <xf numFmtId="0" fontId="0" fillId="0" borderId="0" xfId="0" applyAlignment="1">
      <alignment horizontal="center" vertical="center" wrapText="1"/>
    </xf>
    <xf numFmtId="0" fontId="6" fillId="0" borderId="28" xfId="0" applyFont="1" applyBorder="1" applyAlignment="1">
      <alignment horizontal="center" vertical="center" wrapText="1"/>
    </xf>
    <xf numFmtId="0" fontId="6" fillId="0" borderId="29" xfId="0" applyFont="1" applyBorder="1" applyAlignment="1">
      <alignment horizontal="center" vertical="center" wrapText="1"/>
    </xf>
    <xf numFmtId="0" fontId="6" fillId="0" borderId="30" xfId="0" applyFont="1" applyFill="1" applyBorder="1" applyAlignment="1">
      <alignment horizontal="center" vertical="center" wrapText="1"/>
    </xf>
    <xf numFmtId="0" fontId="0" fillId="0" borderId="23" xfId="0" applyBorder="1" applyAlignment="1">
      <alignment horizontal="left" vertical="center" wrapText="1"/>
    </xf>
    <xf numFmtId="0" fontId="6" fillId="0" borderId="21" xfId="0" applyFont="1" applyBorder="1" applyAlignment="1">
      <alignment horizontal="center" vertical="center"/>
    </xf>
    <xf numFmtId="0" fontId="6" fillId="0" borderId="19" xfId="0" applyFont="1" applyBorder="1" applyAlignment="1">
      <alignment horizontal="center" vertical="center" wrapText="1"/>
    </xf>
    <xf numFmtId="0" fontId="6" fillId="0" borderId="1" xfId="0" applyFont="1" applyBorder="1" applyAlignment="1">
      <alignment horizontal="center" vertical="center" wrapText="1"/>
    </xf>
    <xf numFmtId="0" fontId="5" fillId="3" borderId="24" xfId="0" applyFont="1" applyFill="1" applyBorder="1" applyAlignment="1">
      <alignment horizontal="left" vertical="center" wrapText="1"/>
    </xf>
    <xf numFmtId="0" fontId="6" fillId="0" borderId="25" xfId="0" applyFont="1" applyBorder="1" applyAlignment="1">
      <alignment horizontal="center" vertical="center" wrapText="1"/>
    </xf>
    <xf numFmtId="0" fontId="6" fillId="0" borderId="26" xfId="0" applyFont="1" applyBorder="1" applyAlignment="1">
      <alignment horizontal="center" vertical="center" wrapText="1"/>
    </xf>
    <xf numFmtId="0" fontId="7" fillId="0" borderId="26" xfId="0" applyFont="1" applyBorder="1" applyAlignment="1">
      <alignment horizontal="center" vertical="center" wrapText="1"/>
    </xf>
    <xf numFmtId="0" fontId="6" fillId="0" borderId="4" xfId="0" applyFont="1" applyBorder="1" applyAlignment="1">
      <alignment horizontal="center" vertical="center"/>
    </xf>
    <xf numFmtId="0" fontId="8" fillId="0" borderId="31" xfId="0" applyFont="1" applyBorder="1" applyAlignment="1">
      <alignment vertical="center" wrapText="1"/>
    </xf>
    <xf numFmtId="0" fontId="6" fillId="0" borderId="32" xfId="0" applyFont="1" applyBorder="1" applyAlignment="1">
      <alignment horizontal="center" vertical="center" wrapText="1"/>
    </xf>
    <xf numFmtId="0" fontId="6" fillId="0" borderId="1" xfId="0" applyFont="1" applyFill="1" applyBorder="1" applyAlignment="1">
      <alignment horizontal="center" vertical="center" wrapText="1"/>
    </xf>
    <xf numFmtId="0" fontId="8" fillId="0" borderId="33" xfId="0" applyFont="1" applyBorder="1" applyAlignment="1">
      <alignment vertical="center" wrapText="1"/>
    </xf>
    <xf numFmtId="0" fontId="8" fillId="0" borderId="34" xfId="0" applyFont="1" applyBorder="1" applyAlignment="1">
      <alignment vertical="center" wrapText="1"/>
    </xf>
    <xf numFmtId="0" fontId="0" fillId="3" borderId="23" xfId="0" applyFill="1" applyBorder="1" applyAlignment="1">
      <alignment horizontal="left" vertical="center" wrapText="1"/>
    </xf>
    <xf numFmtId="0" fontId="0" fillId="4" borderId="23" xfId="0" applyFill="1" applyBorder="1"/>
    <xf numFmtId="0" fontId="9" fillId="0" borderId="33" xfId="0" applyFont="1" applyBorder="1" applyAlignment="1">
      <alignment vertical="center" wrapText="1"/>
    </xf>
    <xf numFmtId="0" fontId="2" fillId="0" borderId="0" xfId="1" applyFont="1" applyFill="1" applyAlignment="1">
      <alignment horizontal="center" vertical="center" wrapText="1"/>
    </xf>
    <xf numFmtId="0" fontId="0" fillId="0" borderId="0" xfId="0" applyAlignment="1">
      <alignment wrapText="1"/>
    </xf>
    <xf numFmtId="0" fontId="11" fillId="0" borderId="0" xfId="0" applyFont="1" applyAlignment="1">
      <alignment horizontal="left" vertical="center" wrapText="1" readingOrder="1"/>
    </xf>
    <xf numFmtId="0" fontId="2" fillId="0" borderId="47" xfId="0" applyFont="1" applyFill="1" applyBorder="1" applyAlignment="1">
      <alignment horizontal="center" vertical="center" wrapText="1"/>
    </xf>
    <xf numFmtId="0" fontId="2" fillId="0" borderId="47" xfId="0" applyFont="1" applyFill="1" applyBorder="1" applyAlignment="1">
      <alignment vertical="center" wrapText="1"/>
    </xf>
    <xf numFmtId="0" fontId="1" fillId="0" borderId="0" xfId="0" applyFont="1" applyFill="1" applyBorder="1" applyAlignment="1">
      <alignment horizontal="center" vertical="center" wrapText="1"/>
    </xf>
    <xf numFmtId="10" fontId="2" fillId="0" borderId="0" xfId="2" applyFont="1" applyFill="1" applyBorder="1" applyAlignment="1">
      <alignment vertical="center" wrapText="1"/>
    </xf>
    <xf numFmtId="10" fontId="2" fillId="0" borderId="0" xfId="2" applyFont="1" applyFill="1" applyBorder="1" applyAlignment="1">
      <alignment horizontal="left" vertical="center" wrapText="1"/>
    </xf>
    <xf numFmtId="0" fontId="2" fillId="0" borderId="0" xfId="0" applyFont="1" applyFill="1" applyBorder="1" applyAlignment="1">
      <alignment horizontal="center" vertical="center" wrapText="1"/>
    </xf>
    <xf numFmtId="9" fontId="2" fillId="0" borderId="0" xfId="3" applyFont="1" applyFill="1" applyBorder="1" applyAlignment="1">
      <alignment horizontal="center" vertical="center" wrapText="1"/>
    </xf>
    <xf numFmtId="9" fontId="2" fillId="0" borderId="0" xfId="6" applyFont="1" applyFill="1" applyBorder="1" applyAlignment="1">
      <alignment horizontal="center" vertical="center" wrapText="1"/>
    </xf>
    <xf numFmtId="0" fontId="4" fillId="0" borderId="0" xfId="1" applyFont="1" applyFill="1" applyBorder="1" applyAlignment="1">
      <alignment horizontal="left" vertical="center" wrapText="1"/>
    </xf>
    <xf numFmtId="10" fontId="4" fillId="0" borderId="0" xfId="2" applyFont="1" applyFill="1" applyBorder="1" applyAlignment="1">
      <alignment horizontal="left" vertical="center" wrapText="1"/>
    </xf>
    <xf numFmtId="10" fontId="4" fillId="0" borderId="0" xfId="2" applyFont="1" applyFill="1" applyBorder="1" applyAlignment="1">
      <alignment vertical="center" wrapText="1"/>
    </xf>
    <xf numFmtId="10" fontId="4" fillId="0" borderId="0" xfId="2" applyFont="1" applyFill="1" applyBorder="1" applyAlignment="1">
      <alignment horizontal="center" vertical="center" wrapText="1"/>
    </xf>
    <xf numFmtId="9" fontId="2" fillId="0" borderId="0" xfId="1" applyNumberFormat="1" applyFont="1" applyFill="1" applyBorder="1" applyAlignment="1">
      <alignment horizontal="center" vertical="center" wrapText="1"/>
    </xf>
    <xf numFmtId="1" fontId="2" fillId="0" borderId="0" xfId="1" applyNumberFormat="1" applyFont="1" applyFill="1" applyBorder="1" applyAlignment="1">
      <alignment horizontal="center" vertical="center" wrapText="1"/>
    </xf>
    <xf numFmtId="0" fontId="2" fillId="0" borderId="0" xfId="0" applyFont="1" applyFill="1" applyBorder="1" applyAlignment="1">
      <alignment horizontal="left" vertical="center" wrapText="1"/>
    </xf>
    <xf numFmtId="0" fontId="2" fillId="0" borderId="0" xfId="0" applyFont="1" applyFill="1" applyBorder="1" applyAlignment="1">
      <alignment vertical="center" wrapText="1"/>
    </xf>
    <xf numFmtId="0" fontId="2" fillId="0" borderId="0" xfId="1" applyFont="1" applyFill="1" applyAlignment="1">
      <alignment horizontal="left" vertical="center" wrapText="1"/>
    </xf>
    <xf numFmtId="0" fontId="4" fillId="0" borderId="0" xfId="1" applyFont="1" applyFill="1" applyBorder="1" applyAlignment="1">
      <alignment vertical="center" wrapText="1"/>
    </xf>
    <xf numFmtId="0" fontId="2" fillId="0" borderId="0" xfId="1" applyFont="1" applyFill="1" applyBorder="1" applyAlignment="1">
      <alignment horizontal="left" vertical="center" wrapText="1"/>
    </xf>
    <xf numFmtId="0" fontId="2" fillId="0" borderId="0" xfId="1" applyFont="1" applyFill="1" applyBorder="1" applyAlignment="1">
      <alignment horizontal="center" vertical="center" wrapText="1"/>
    </xf>
    <xf numFmtId="41" fontId="2" fillId="0" borderId="0" xfId="8" applyFont="1" applyFill="1" applyAlignment="1">
      <alignment horizontal="center" vertical="center" wrapText="1"/>
    </xf>
    <xf numFmtId="0" fontId="2" fillId="0" borderId="0" xfId="1" applyFont="1" applyFill="1" applyBorder="1" applyAlignment="1">
      <alignment horizontal="center" vertical="center" wrapText="1"/>
    </xf>
    <xf numFmtId="10" fontId="4" fillId="0" borderId="0" xfId="2" applyFont="1" applyFill="1" applyAlignment="1">
      <alignment horizontal="left" vertical="center" wrapText="1"/>
    </xf>
    <xf numFmtId="10" fontId="4" fillId="0" borderId="0" xfId="2" applyFont="1" applyFill="1" applyAlignment="1">
      <alignment horizontal="center" vertical="center" wrapText="1"/>
    </xf>
    <xf numFmtId="0" fontId="2" fillId="0" borderId="0" xfId="1" applyFont="1" applyFill="1" applyBorder="1" applyAlignment="1">
      <alignment horizontal="justify" vertical="center" wrapText="1"/>
    </xf>
    <xf numFmtId="10" fontId="4" fillId="0" borderId="0" xfId="2" applyFont="1" applyFill="1" applyBorder="1" applyAlignment="1">
      <alignment horizontal="justify" vertical="center" wrapText="1"/>
    </xf>
    <xf numFmtId="10" fontId="2" fillId="0" borderId="0" xfId="1" applyNumberFormat="1" applyFont="1" applyFill="1" applyBorder="1" applyAlignment="1">
      <alignment horizontal="justify" vertical="center" wrapText="1"/>
    </xf>
    <xf numFmtId="0" fontId="2" fillId="0" borderId="11" xfId="1" applyFont="1" applyFill="1" applyBorder="1" applyAlignment="1">
      <alignment horizontal="center" vertical="center" wrapText="1"/>
    </xf>
    <xf numFmtId="0" fontId="2" fillId="0" borderId="5" xfId="1" applyFont="1" applyFill="1" applyBorder="1" applyAlignment="1">
      <alignment horizontal="center" vertical="center" wrapText="1"/>
    </xf>
    <xf numFmtId="0" fontId="2" fillId="0" borderId="0" xfId="1" applyFont="1" applyFill="1" applyBorder="1" applyAlignment="1">
      <alignment horizontal="center" vertical="center" wrapText="1"/>
    </xf>
    <xf numFmtId="0" fontId="4" fillId="2" borderId="43" xfId="1" applyFont="1" applyFill="1" applyBorder="1" applyAlignment="1">
      <alignment horizontal="center" vertical="center" wrapText="1"/>
    </xf>
    <xf numFmtId="0" fontId="4" fillId="2" borderId="44" xfId="1" applyFont="1" applyFill="1" applyBorder="1" applyAlignment="1">
      <alignment horizontal="center" vertical="center" wrapText="1"/>
    </xf>
    <xf numFmtId="0" fontId="4" fillId="2" borderId="49" xfId="1" applyFont="1" applyFill="1" applyBorder="1" applyAlignment="1">
      <alignment horizontal="center" vertical="center" wrapText="1"/>
    </xf>
    <xf numFmtId="0" fontId="2" fillId="0" borderId="5" xfId="1" applyFont="1" applyFill="1" applyBorder="1" applyAlignment="1">
      <alignment horizontal="center" vertical="center" wrapText="1"/>
    </xf>
    <xf numFmtId="0" fontId="2" fillId="0" borderId="5" xfId="0" applyFont="1" applyFill="1" applyBorder="1" applyAlignment="1">
      <alignment horizontal="center" vertical="center" wrapText="1"/>
    </xf>
    <xf numFmtId="2" fontId="2" fillId="0" borderId="5" xfId="1" applyNumberFormat="1" applyFont="1" applyFill="1" applyBorder="1" applyAlignment="1">
      <alignment horizontal="center" vertical="center" wrapText="1"/>
    </xf>
    <xf numFmtId="0" fontId="2" fillId="0" borderId="0" xfId="0" applyFont="1" applyFill="1" applyBorder="1" applyAlignment="1">
      <alignment horizontal="left" vertical="center" wrapText="1"/>
    </xf>
    <xf numFmtId="0" fontId="2" fillId="0" borderId="0" xfId="0" applyFont="1" applyFill="1" applyBorder="1" applyAlignment="1">
      <alignment vertical="center" wrapText="1"/>
    </xf>
    <xf numFmtId="0" fontId="4" fillId="0" borderId="0" xfId="1" applyFont="1" applyFill="1" applyBorder="1" applyAlignment="1">
      <alignment horizontal="center" vertical="center" wrapText="1"/>
    </xf>
    <xf numFmtId="0" fontId="4" fillId="4" borderId="0" xfId="1" applyFont="1" applyFill="1" applyBorder="1" applyAlignment="1">
      <alignment vertical="center" wrapText="1"/>
    </xf>
    <xf numFmtId="0" fontId="2" fillId="4" borderId="42" xfId="0" applyFont="1" applyFill="1" applyBorder="1" applyAlignment="1">
      <alignment vertical="center" wrapText="1"/>
    </xf>
    <xf numFmtId="0" fontId="2" fillId="4" borderId="0" xfId="1" applyFont="1" applyFill="1" applyBorder="1" applyAlignment="1">
      <alignment vertical="center" wrapText="1"/>
    </xf>
    <xf numFmtId="0" fontId="2" fillId="4" borderId="0" xfId="1" applyFont="1" applyFill="1" applyAlignment="1">
      <alignment horizontal="center" vertical="center" wrapText="1"/>
    </xf>
    <xf numFmtId="41" fontId="2" fillId="4" borderId="0" xfId="1" applyNumberFormat="1" applyFont="1" applyFill="1" applyBorder="1" applyAlignment="1">
      <alignment vertical="center" wrapText="1"/>
    </xf>
    <xf numFmtId="0" fontId="2" fillId="0" borderId="0" xfId="1" applyFont="1" applyFill="1" applyBorder="1" applyAlignment="1">
      <alignment horizontal="left" vertical="center" wrapText="1"/>
    </xf>
    <xf numFmtId="0" fontId="2" fillId="0" borderId="5" xfId="0" applyFont="1" applyFill="1" applyBorder="1" applyAlignment="1">
      <alignment horizontal="left" vertical="center" wrapText="1"/>
    </xf>
    <xf numFmtId="0" fontId="2" fillId="0" borderId="0" xfId="1" applyFont="1" applyFill="1" applyBorder="1" applyAlignment="1">
      <alignment horizontal="left" vertical="center" wrapText="1"/>
    </xf>
    <xf numFmtId="0" fontId="2" fillId="0" borderId="40" xfId="0" applyFont="1" applyFill="1" applyBorder="1" applyAlignment="1">
      <alignment horizontal="center" vertical="center" wrapText="1"/>
    </xf>
    <xf numFmtId="0" fontId="2" fillId="0" borderId="5" xfId="0" applyFont="1" applyFill="1" applyBorder="1" applyAlignment="1">
      <alignment horizontal="justify" vertical="center" wrapText="1"/>
    </xf>
    <xf numFmtId="9" fontId="2" fillId="0" borderId="5" xfId="3" applyFont="1" applyFill="1" applyBorder="1" applyAlignment="1">
      <alignment horizontal="center" vertical="center" wrapText="1"/>
    </xf>
    <xf numFmtId="10" fontId="2" fillId="0" borderId="0" xfId="2" applyFont="1" applyFill="1" applyAlignment="1">
      <alignment horizontal="left" vertical="center" wrapText="1"/>
    </xf>
    <xf numFmtId="10" fontId="2" fillId="0" borderId="0" xfId="2" applyFont="1" applyFill="1" applyAlignment="1">
      <alignment vertical="center" wrapText="1"/>
    </xf>
    <xf numFmtId="0" fontId="2" fillId="0" borderId="0" xfId="0" applyFont="1" applyFill="1" applyBorder="1" applyAlignment="1">
      <alignment horizontal="left" vertical="center" wrapText="1"/>
    </xf>
    <xf numFmtId="0" fontId="2" fillId="0" borderId="0" xfId="1" applyFont="1" applyFill="1" applyBorder="1" applyAlignment="1">
      <alignment horizontal="left" vertical="center" wrapText="1"/>
    </xf>
    <xf numFmtId="0" fontId="2" fillId="0" borderId="5" xfId="1" applyFont="1" applyFill="1" applyBorder="1" applyAlignment="1">
      <alignment horizontal="center" vertical="center" wrapText="1"/>
    </xf>
    <xf numFmtId="0" fontId="2" fillId="0" borderId="5" xfId="0" applyFont="1" applyFill="1" applyBorder="1" applyAlignment="1">
      <alignment horizontal="left" vertical="center" wrapText="1"/>
    </xf>
    <xf numFmtId="0" fontId="2" fillId="0" borderId="5" xfId="0" applyFont="1" applyFill="1" applyBorder="1" applyAlignment="1">
      <alignment horizontal="left" vertical="center" wrapText="1"/>
    </xf>
    <xf numFmtId="0" fontId="2" fillId="0" borderId="5" xfId="1" applyFont="1" applyFill="1" applyBorder="1" applyAlignment="1">
      <alignment horizontal="left" vertical="center" wrapText="1"/>
    </xf>
    <xf numFmtId="10" fontId="2" fillId="0" borderId="5" xfId="1" applyNumberFormat="1" applyFont="1" applyFill="1" applyBorder="1" applyAlignment="1">
      <alignment horizontal="justify" vertical="center" wrapText="1"/>
    </xf>
    <xf numFmtId="0" fontId="2" fillId="0" borderId="0" xfId="1" applyFont="1" applyFill="1" applyBorder="1" applyAlignment="1">
      <alignment horizontal="left" vertical="center" wrapText="1"/>
    </xf>
    <xf numFmtId="0" fontId="2" fillId="0" borderId="0" xfId="1" applyFont="1" applyFill="1" applyAlignment="1">
      <alignment horizontal="justify" vertical="center" wrapText="1"/>
    </xf>
    <xf numFmtId="0" fontId="2" fillId="0" borderId="5" xfId="1" applyFont="1" applyFill="1" applyBorder="1" applyAlignment="1">
      <alignment horizontal="center" vertical="center" wrapText="1"/>
    </xf>
    <xf numFmtId="0" fontId="2" fillId="0" borderId="47" xfId="1" applyFont="1" applyFill="1" applyBorder="1" applyAlignment="1">
      <alignment horizontal="center" vertical="center" wrapText="1"/>
    </xf>
    <xf numFmtId="0" fontId="2" fillId="0" borderId="5" xfId="1" applyFont="1" applyFill="1" applyBorder="1" applyAlignment="1">
      <alignment horizontal="center" vertical="center" wrapText="1"/>
    </xf>
    <xf numFmtId="0" fontId="4" fillId="2" borderId="52" xfId="0" applyFont="1" applyFill="1" applyBorder="1" applyAlignment="1">
      <alignment horizontal="center" vertical="center" wrapText="1"/>
    </xf>
    <xf numFmtId="0" fontId="4" fillId="2" borderId="26" xfId="0" applyFont="1" applyFill="1" applyBorder="1" applyAlignment="1">
      <alignment horizontal="center" vertical="center" wrapText="1"/>
    </xf>
    <xf numFmtId="0" fontId="2" fillId="4" borderId="5" xfId="1" applyFont="1" applyFill="1" applyBorder="1" applyAlignment="1">
      <alignment horizontal="center" vertical="center" wrapText="1"/>
    </xf>
    <xf numFmtId="0" fontId="2" fillId="0" borderId="0" xfId="0" applyFont="1" applyFill="1" applyBorder="1" applyAlignment="1">
      <alignment horizontal="left" vertical="center" wrapText="1"/>
    </xf>
    <xf numFmtId="0" fontId="2" fillId="0" borderId="0" xfId="1" applyFont="1" applyFill="1" applyBorder="1" applyAlignment="1">
      <alignment horizontal="center" vertical="center" wrapText="1"/>
    </xf>
    <xf numFmtId="0" fontId="2" fillId="0" borderId="0" xfId="1" applyFont="1" applyFill="1" applyBorder="1" applyAlignment="1">
      <alignment horizontal="left" vertical="center" wrapText="1"/>
    </xf>
    <xf numFmtId="0" fontId="2" fillId="0" borderId="0" xfId="1" applyFont="1" applyFill="1" applyAlignment="1">
      <alignment horizontal="justify" vertical="center" wrapText="1"/>
    </xf>
    <xf numFmtId="0" fontId="2" fillId="0" borderId="5" xfId="0" applyFont="1" applyFill="1" applyBorder="1" applyAlignment="1">
      <alignment horizontal="left" vertical="center" wrapText="1"/>
    </xf>
    <xf numFmtId="0" fontId="2" fillId="0" borderId="0" xfId="1" applyFont="1" applyFill="1" applyBorder="1" applyAlignment="1">
      <alignment horizontal="left" vertical="center" wrapText="1"/>
    </xf>
    <xf numFmtId="0" fontId="2" fillId="0" borderId="0" xfId="1" applyFont="1" applyFill="1" applyBorder="1" applyAlignment="1">
      <alignment horizontal="center" vertical="center" wrapText="1"/>
    </xf>
    <xf numFmtId="9" fontId="2" fillId="4" borderId="1" xfId="6" applyFont="1" applyFill="1" applyBorder="1" applyAlignment="1">
      <alignment horizontal="center" vertical="center" wrapText="1"/>
    </xf>
    <xf numFmtId="10" fontId="2" fillId="4" borderId="20" xfId="1" applyNumberFormat="1" applyFont="1" applyFill="1" applyBorder="1" applyAlignment="1">
      <alignment horizontal="justify" vertical="center" wrapText="1"/>
    </xf>
    <xf numFmtId="0" fontId="2" fillId="4" borderId="1" xfId="0" applyFont="1" applyFill="1" applyBorder="1" applyAlignment="1">
      <alignment horizontal="justify" vertical="center" wrapText="1"/>
    </xf>
    <xf numFmtId="0" fontId="2" fillId="4" borderId="3" xfId="0" applyFont="1" applyFill="1" applyBorder="1" applyAlignment="1">
      <alignment horizontal="justify" vertical="center" wrapText="1"/>
    </xf>
    <xf numFmtId="9" fontId="2" fillId="4" borderId="3" xfId="6" applyFont="1" applyFill="1" applyBorder="1" applyAlignment="1">
      <alignment horizontal="center" vertical="center" wrapText="1"/>
    </xf>
    <xf numFmtId="0" fontId="2" fillId="4" borderId="1" xfId="0" applyFont="1" applyFill="1" applyBorder="1" applyAlignment="1">
      <alignment horizontal="left" vertical="center" wrapText="1"/>
    </xf>
    <xf numFmtId="0" fontId="2" fillId="4" borderId="1" xfId="0" applyFont="1" applyFill="1" applyBorder="1" applyAlignment="1">
      <alignment horizontal="center" vertical="center" wrapText="1"/>
    </xf>
    <xf numFmtId="9" fontId="2" fillId="4" borderId="1" xfId="1" applyNumberFormat="1" applyFont="1" applyFill="1" applyBorder="1" applyAlignment="1">
      <alignment horizontal="center" vertical="center" wrapText="1"/>
    </xf>
    <xf numFmtId="0" fontId="2" fillId="4" borderId="2" xfId="0" applyFont="1" applyFill="1" applyBorder="1" applyAlignment="1">
      <alignment horizontal="justify" vertical="center" wrapText="1"/>
    </xf>
    <xf numFmtId="9" fontId="2" fillId="4" borderId="2" xfId="0" applyNumberFormat="1" applyFont="1" applyFill="1" applyBorder="1" applyAlignment="1">
      <alignment horizontal="center" vertical="center"/>
    </xf>
    <xf numFmtId="0" fontId="2" fillId="4" borderId="26" xfId="0" applyFont="1" applyFill="1" applyBorder="1" applyAlignment="1">
      <alignment horizontal="justify" vertical="center" wrapText="1"/>
    </xf>
    <xf numFmtId="0" fontId="1" fillId="4" borderId="47" xfId="0" applyFont="1" applyFill="1" applyBorder="1" applyAlignment="1">
      <alignment horizontal="center" vertical="center" wrapText="1"/>
    </xf>
    <xf numFmtId="0" fontId="2" fillId="4" borderId="48" xfId="0" applyFont="1" applyFill="1" applyBorder="1" applyAlignment="1">
      <alignment horizontal="justify" vertical="center" wrapText="1"/>
    </xf>
    <xf numFmtId="0" fontId="2" fillId="4" borderId="48" xfId="0" applyFont="1" applyFill="1" applyBorder="1" applyAlignment="1">
      <alignment horizontal="center" vertical="center" wrapText="1"/>
    </xf>
    <xf numFmtId="9" fontId="2" fillId="4" borderId="48" xfId="6" applyFont="1" applyFill="1" applyBorder="1" applyAlignment="1">
      <alignment horizontal="center" vertical="center" wrapText="1"/>
    </xf>
    <xf numFmtId="0" fontId="2" fillId="4" borderId="2" xfId="0" applyFont="1" applyFill="1" applyBorder="1" applyAlignment="1">
      <alignment horizontal="center" vertical="center" wrapText="1"/>
    </xf>
    <xf numFmtId="0" fontId="1" fillId="4" borderId="1" xfId="0" applyFont="1" applyFill="1" applyBorder="1" applyAlignment="1">
      <alignment horizontal="justify" vertical="center" wrapText="1"/>
    </xf>
    <xf numFmtId="0" fontId="2" fillId="4" borderId="47" xfId="0" applyFont="1" applyFill="1" applyBorder="1" applyAlignment="1">
      <alignment horizontal="center" vertical="center" wrapText="1"/>
    </xf>
    <xf numFmtId="10" fontId="2" fillId="0" borderId="0" xfId="2" applyFont="1" applyFill="1" applyBorder="1" applyAlignment="1">
      <alignment horizontal="center" vertical="center" wrapText="1"/>
    </xf>
    <xf numFmtId="10" fontId="2" fillId="0" borderId="0" xfId="2" applyFont="1" applyFill="1" applyBorder="1" applyAlignment="1">
      <alignment horizontal="justify" vertical="center" wrapText="1"/>
    </xf>
    <xf numFmtId="0" fontId="2" fillId="0" borderId="5" xfId="1" applyFont="1" applyFill="1" applyBorder="1" applyAlignment="1">
      <alignment horizontal="center" vertical="center" wrapText="1"/>
    </xf>
    <xf numFmtId="0" fontId="2" fillId="0" borderId="0" xfId="1" applyFont="1" applyFill="1" applyAlignment="1">
      <alignment horizontal="left" vertical="center" wrapText="1"/>
    </xf>
    <xf numFmtId="0" fontId="2" fillId="0" borderId="0" xfId="1" applyFont="1" applyFill="1" applyBorder="1" applyAlignment="1">
      <alignment horizontal="left" vertical="center" wrapText="1"/>
    </xf>
    <xf numFmtId="0" fontId="2" fillId="0" borderId="0" xfId="1" applyFont="1" applyFill="1" applyAlignment="1">
      <alignment horizontal="justify" vertical="center" wrapText="1"/>
    </xf>
    <xf numFmtId="0" fontId="2" fillId="0" borderId="0" xfId="0" applyFont="1" applyFill="1" applyBorder="1" applyAlignment="1">
      <alignment vertical="center" wrapText="1"/>
    </xf>
    <xf numFmtId="0" fontId="2" fillId="0" borderId="5" xfId="1" applyFont="1" applyFill="1" applyBorder="1" applyAlignment="1">
      <alignment horizontal="center" vertical="center" wrapText="1"/>
    </xf>
    <xf numFmtId="0" fontId="2" fillId="0" borderId="0" xfId="1" applyFont="1" applyFill="1" applyBorder="1" applyAlignment="1">
      <alignment horizontal="center" vertical="center" wrapText="1"/>
    </xf>
    <xf numFmtId="0" fontId="2" fillId="0" borderId="0" xfId="1" applyFont="1" applyFill="1" applyAlignment="1">
      <alignment horizontal="justify" vertical="center" wrapText="1"/>
    </xf>
    <xf numFmtId="0" fontId="2" fillId="0" borderId="0" xfId="1" applyFont="1" applyFill="1" applyBorder="1" applyAlignment="1">
      <alignment horizontal="left" vertical="center" wrapText="1"/>
    </xf>
    <xf numFmtId="0" fontId="2" fillId="4" borderId="3" xfId="0" applyFont="1" applyFill="1" applyBorder="1" applyAlignment="1">
      <alignment horizontal="center" vertical="center" wrapText="1"/>
    </xf>
    <xf numFmtId="0" fontId="2" fillId="0" borderId="0" xfId="1" applyFont="1" applyFill="1" applyBorder="1" applyAlignment="1">
      <alignment horizontal="center" vertical="center" wrapText="1"/>
    </xf>
    <xf numFmtId="10" fontId="2" fillId="4" borderId="20" xfId="1" applyNumberFormat="1" applyFont="1" applyFill="1" applyBorder="1" applyAlignment="1">
      <alignment horizontal="left" vertical="center" wrapText="1"/>
    </xf>
    <xf numFmtId="2" fontId="2" fillId="4" borderId="1" xfId="1" applyNumberFormat="1" applyFont="1" applyFill="1" applyBorder="1" applyAlignment="1">
      <alignment horizontal="center" vertical="center" wrapText="1"/>
    </xf>
    <xf numFmtId="0" fontId="2" fillId="4" borderId="1" xfId="3" applyNumberFormat="1" applyFont="1" applyFill="1" applyBorder="1" applyAlignment="1">
      <alignment horizontal="center" vertical="center" wrapText="1"/>
    </xf>
    <xf numFmtId="4" fontId="2" fillId="4" borderId="1" xfId="1" applyNumberFormat="1" applyFont="1" applyFill="1" applyBorder="1" applyAlignment="1">
      <alignment horizontal="center" vertical="center" wrapText="1"/>
    </xf>
    <xf numFmtId="0" fontId="2" fillId="4" borderId="1" xfId="1" applyFont="1" applyFill="1" applyBorder="1" applyAlignment="1">
      <alignment horizontal="center" vertical="center" wrapText="1"/>
    </xf>
    <xf numFmtId="0" fontId="2" fillId="4" borderId="1" xfId="6" applyNumberFormat="1" applyFont="1" applyFill="1" applyBorder="1" applyAlignment="1">
      <alignment horizontal="center" vertical="center" wrapText="1"/>
    </xf>
    <xf numFmtId="1" fontId="2" fillId="4" borderId="1" xfId="1" applyNumberFormat="1" applyFont="1" applyFill="1" applyBorder="1" applyAlignment="1">
      <alignment horizontal="center" vertical="center" wrapText="1"/>
    </xf>
    <xf numFmtId="9" fontId="2" fillId="4" borderId="2" xfId="6" applyFont="1" applyFill="1" applyBorder="1" applyAlignment="1">
      <alignment horizontal="center" vertical="center" wrapText="1"/>
    </xf>
    <xf numFmtId="2" fontId="2" fillId="4" borderId="48" xfId="1" applyNumberFormat="1" applyFont="1" applyFill="1" applyBorder="1" applyAlignment="1">
      <alignment horizontal="center" vertical="center" wrapText="1"/>
    </xf>
    <xf numFmtId="0" fontId="2" fillId="4" borderId="48" xfId="3" applyNumberFormat="1" applyFont="1" applyFill="1" applyBorder="1" applyAlignment="1">
      <alignment horizontal="center" vertical="center" wrapText="1"/>
    </xf>
    <xf numFmtId="2" fontId="2" fillId="4" borderId="26" xfId="1" applyNumberFormat="1" applyFont="1" applyFill="1" applyBorder="1" applyAlignment="1">
      <alignment horizontal="center" vertical="center" wrapText="1"/>
    </xf>
    <xf numFmtId="1" fontId="2" fillId="4" borderId="26" xfId="1" applyNumberFormat="1" applyFont="1" applyFill="1" applyBorder="1" applyAlignment="1">
      <alignment horizontal="center" vertical="center" wrapText="1"/>
    </xf>
    <xf numFmtId="9" fontId="2" fillId="4" borderId="26" xfId="6" applyFont="1" applyFill="1" applyBorder="1" applyAlignment="1">
      <alignment horizontal="center" vertical="center" wrapText="1"/>
    </xf>
    <xf numFmtId="166" fontId="2" fillId="4" borderId="1" xfId="6" applyNumberFormat="1" applyFont="1" applyFill="1" applyBorder="1" applyAlignment="1">
      <alignment horizontal="center" vertical="center" wrapText="1"/>
    </xf>
    <xf numFmtId="166" fontId="2" fillId="4" borderId="26" xfId="6" applyNumberFormat="1" applyFont="1" applyFill="1" applyBorder="1" applyAlignment="1">
      <alignment horizontal="center" vertical="center" wrapText="1"/>
    </xf>
    <xf numFmtId="0" fontId="2" fillId="4" borderId="26" xfId="3" applyNumberFormat="1" applyFont="1" applyFill="1" applyBorder="1" applyAlignment="1">
      <alignment horizontal="center" vertical="center" wrapText="1"/>
    </xf>
    <xf numFmtId="0" fontId="2" fillId="4" borderId="1" xfId="0" applyFont="1" applyFill="1" applyBorder="1" applyAlignment="1">
      <alignment vertical="center" wrapText="1"/>
    </xf>
    <xf numFmtId="2" fontId="2" fillId="4" borderId="3" xfId="1" applyNumberFormat="1" applyFont="1" applyFill="1" applyBorder="1" applyAlignment="1">
      <alignment horizontal="center" vertical="center" wrapText="1"/>
    </xf>
    <xf numFmtId="10" fontId="2" fillId="4" borderId="35" xfId="1" applyNumberFormat="1" applyFont="1" applyFill="1" applyBorder="1" applyAlignment="1">
      <alignment horizontal="justify" vertical="center" wrapText="1"/>
    </xf>
    <xf numFmtId="9" fontId="1" fillId="4" borderId="1" xfId="6" applyFont="1" applyFill="1" applyBorder="1" applyAlignment="1">
      <alignment horizontal="center" vertical="center" wrapText="1"/>
    </xf>
    <xf numFmtId="0" fontId="2" fillId="4" borderId="2" xfId="0" applyFont="1" applyFill="1" applyBorder="1" applyAlignment="1">
      <alignment vertical="center" wrapText="1"/>
    </xf>
    <xf numFmtId="9" fontId="1" fillId="4" borderId="2" xfId="6" applyFont="1" applyFill="1" applyBorder="1" applyAlignment="1">
      <alignment horizontal="center" vertical="center" wrapText="1"/>
    </xf>
    <xf numFmtId="10" fontId="2" fillId="4" borderId="9" xfId="1" applyNumberFormat="1" applyFont="1" applyFill="1" applyBorder="1" applyAlignment="1">
      <alignment horizontal="justify" vertical="center" wrapText="1"/>
    </xf>
    <xf numFmtId="0" fontId="2" fillId="4" borderId="48" xfId="0" applyFont="1" applyFill="1" applyBorder="1" applyAlignment="1">
      <alignment vertical="center" wrapText="1"/>
    </xf>
    <xf numFmtId="9" fontId="1" fillId="4" borderId="48" xfId="6" applyFont="1" applyFill="1" applyBorder="1" applyAlignment="1">
      <alignment horizontal="center" vertical="center" wrapText="1"/>
    </xf>
    <xf numFmtId="10" fontId="2" fillId="4" borderId="56" xfId="1" applyNumberFormat="1" applyFont="1" applyFill="1" applyBorder="1" applyAlignment="1">
      <alignment horizontal="justify" vertical="center" wrapText="1"/>
    </xf>
    <xf numFmtId="4" fontId="2" fillId="4" borderId="1" xfId="7" applyNumberFormat="1" applyFont="1" applyFill="1" applyBorder="1" applyAlignment="1">
      <alignment horizontal="center" vertical="center" wrapText="1"/>
    </xf>
    <xf numFmtId="0" fontId="2" fillId="4" borderId="26" xfId="0" applyFont="1" applyFill="1" applyBorder="1" applyAlignment="1">
      <alignment vertical="center" wrapText="1"/>
    </xf>
    <xf numFmtId="0" fontId="2" fillId="4" borderId="26" xfId="0" applyFont="1" applyFill="1" applyBorder="1" applyAlignment="1">
      <alignment horizontal="center" vertical="center" wrapText="1"/>
    </xf>
    <xf numFmtId="9" fontId="2" fillId="4" borderId="27" xfId="6" applyFont="1" applyFill="1" applyBorder="1" applyAlignment="1">
      <alignment horizontal="center" vertical="center" wrapText="1"/>
    </xf>
    <xf numFmtId="10" fontId="2" fillId="4" borderId="27" xfId="1" applyNumberFormat="1" applyFont="1" applyFill="1" applyBorder="1" applyAlignment="1">
      <alignment horizontal="justify" vertical="center" wrapText="1"/>
    </xf>
    <xf numFmtId="0" fontId="2" fillId="4" borderId="18" xfId="0" applyFont="1" applyFill="1" applyBorder="1" applyAlignment="1">
      <alignment horizontal="justify" vertical="center" wrapText="1"/>
    </xf>
    <xf numFmtId="0" fontId="2" fillId="4" borderId="3" xfId="0" applyFont="1" applyFill="1" applyBorder="1" applyAlignment="1">
      <alignment vertical="center" wrapText="1"/>
    </xf>
    <xf numFmtId="9" fontId="2" fillId="4" borderId="3" xfId="0" applyNumberFormat="1" applyFont="1" applyFill="1" applyBorder="1" applyAlignment="1">
      <alignment horizontal="center" vertical="center" wrapText="1"/>
    </xf>
    <xf numFmtId="9" fontId="2" fillId="4" borderId="18" xfId="6" applyFont="1" applyFill="1" applyBorder="1" applyAlignment="1">
      <alignment horizontal="center" vertical="center" wrapText="1"/>
    </xf>
    <xf numFmtId="9" fontId="2" fillId="4" borderId="1" xfId="0" applyNumberFormat="1" applyFont="1" applyFill="1" applyBorder="1" applyAlignment="1">
      <alignment horizontal="center" vertical="center" wrapText="1"/>
    </xf>
    <xf numFmtId="166" fontId="2" fillId="4" borderId="1" xfId="0" applyNumberFormat="1" applyFont="1" applyFill="1" applyBorder="1" applyAlignment="1">
      <alignment horizontal="center" vertical="center" wrapText="1"/>
    </xf>
    <xf numFmtId="2" fontId="2" fillId="4" borderId="1" xfId="1" applyNumberFormat="1" applyFont="1" applyFill="1" applyBorder="1" applyAlignment="1">
      <alignment horizontal="justify" vertical="center" wrapText="1"/>
    </xf>
    <xf numFmtId="167" fontId="2" fillId="4" borderId="1" xfId="1" applyNumberFormat="1" applyFont="1" applyFill="1" applyBorder="1" applyAlignment="1">
      <alignment horizontal="center" vertical="center" wrapText="1"/>
    </xf>
    <xf numFmtId="2" fontId="2" fillId="4" borderId="2" xfId="6" applyNumberFormat="1" applyFont="1" applyFill="1" applyBorder="1" applyAlignment="1">
      <alignment horizontal="center" vertical="center" wrapText="1"/>
    </xf>
    <xf numFmtId="4" fontId="2" fillId="4" borderId="26" xfId="1" applyNumberFormat="1" applyFont="1" applyFill="1" applyBorder="1" applyAlignment="1">
      <alignment horizontal="center" vertical="center" wrapText="1"/>
    </xf>
    <xf numFmtId="0" fontId="2" fillId="4" borderId="20" xfId="0" applyFont="1" applyFill="1" applyBorder="1" applyAlignment="1">
      <alignment horizontal="justify" vertical="center" wrapText="1"/>
    </xf>
    <xf numFmtId="0" fontId="1" fillId="4" borderId="26" xfId="0" applyFont="1" applyFill="1" applyBorder="1" applyAlignment="1">
      <alignment vertical="center" wrapText="1"/>
    </xf>
    <xf numFmtId="0" fontId="2" fillId="4" borderId="9" xfId="0" applyFont="1" applyFill="1" applyBorder="1" applyAlignment="1">
      <alignment horizontal="justify" vertical="center" wrapText="1"/>
    </xf>
    <xf numFmtId="9" fontId="2" fillId="4" borderId="13" xfId="6" applyFont="1" applyFill="1" applyBorder="1" applyAlignment="1">
      <alignment horizontal="center" vertical="center" wrapText="1"/>
    </xf>
    <xf numFmtId="0" fontId="2" fillId="4" borderId="56" xfId="0" applyFont="1" applyFill="1" applyBorder="1" applyAlignment="1">
      <alignment horizontal="justify" vertical="center" wrapText="1"/>
    </xf>
    <xf numFmtId="0" fontId="2" fillId="4" borderId="18" xfId="0" applyFont="1" applyFill="1" applyBorder="1" applyAlignment="1">
      <alignment horizontal="center" vertical="center" wrapText="1"/>
    </xf>
    <xf numFmtId="0" fontId="2" fillId="4" borderId="21" xfId="0" applyFont="1" applyFill="1" applyBorder="1" applyAlignment="1">
      <alignment horizontal="justify" vertical="center" wrapText="1"/>
    </xf>
    <xf numFmtId="0" fontId="2" fillId="4" borderId="27" xfId="0" applyFont="1" applyFill="1" applyBorder="1" applyAlignment="1">
      <alignment horizontal="justify" vertical="center" wrapText="1"/>
    </xf>
    <xf numFmtId="9" fontId="2" fillId="4" borderId="18" xfId="3" applyFont="1" applyFill="1" applyBorder="1" applyAlignment="1">
      <alignment horizontal="center" vertical="center" wrapText="1"/>
    </xf>
    <xf numFmtId="9" fontId="2" fillId="4" borderId="2" xfId="0" applyNumberFormat="1" applyFont="1" applyFill="1" applyBorder="1" applyAlignment="1">
      <alignment horizontal="center" vertical="center" wrapText="1"/>
    </xf>
    <xf numFmtId="9" fontId="2" fillId="4" borderId="26" xfId="0" applyNumberFormat="1" applyFont="1" applyFill="1" applyBorder="1" applyAlignment="1">
      <alignment horizontal="center" vertical="center" wrapText="1"/>
    </xf>
    <xf numFmtId="9" fontId="2" fillId="4" borderId="2" xfId="3" applyNumberFormat="1" applyFont="1" applyFill="1" applyBorder="1" applyAlignment="1">
      <alignment horizontal="center" vertical="center" wrapText="1"/>
    </xf>
    <xf numFmtId="0" fontId="2" fillId="4" borderId="9" xfId="1" applyFont="1" applyFill="1" applyBorder="1" applyAlignment="1">
      <alignment horizontal="justify" vertical="center" wrapText="1"/>
    </xf>
    <xf numFmtId="9" fontId="2" fillId="4" borderId="1" xfId="3" applyFont="1" applyFill="1" applyBorder="1" applyAlignment="1">
      <alignment horizontal="center" vertical="center" wrapText="1"/>
    </xf>
    <xf numFmtId="9" fontId="2" fillId="4" borderId="26" xfId="3" applyFont="1" applyFill="1" applyBorder="1" applyAlignment="1">
      <alignment horizontal="center" vertical="center" wrapText="1"/>
    </xf>
    <xf numFmtId="0" fontId="2" fillId="4" borderId="21" xfId="1" applyFont="1" applyFill="1" applyBorder="1" applyAlignment="1">
      <alignment horizontal="justify" vertical="center" wrapText="1"/>
    </xf>
    <xf numFmtId="39" fontId="2" fillId="4" borderId="26" xfId="4" applyNumberFormat="1" applyFont="1" applyFill="1" applyBorder="1" applyAlignment="1">
      <alignment horizontal="center" vertical="center" wrapText="1"/>
    </xf>
    <xf numFmtId="2" fontId="2" fillId="4" borderId="26" xfId="4" applyNumberFormat="1" applyFont="1" applyFill="1" applyBorder="1" applyAlignment="1">
      <alignment horizontal="center" vertical="center" wrapText="1"/>
    </xf>
    <xf numFmtId="9" fontId="2" fillId="4" borderId="2" xfId="3" applyFont="1" applyFill="1" applyBorder="1" applyAlignment="1">
      <alignment horizontal="center" vertical="center" wrapText="1"/>
    </xf>
    <xf numFmtId="0" fontId="2" fillId="4" borderId="18" xfId="0" applyFont="1" applyFill="1" applyBorder="1" applyAlignment="1">
      <alignment vertical="center" wrapText="1"/>
    </xf>
    <xf numFmtId="2" fontId="2" fillId="4" borderId="18" xfId="1" applyNumberFormat="1" applyFont="1" applyFill="1" applyBorder="1" applyAlignment="1">
      <alignment horizontal="center" vertical="center" wrapText="1"/>
    </xf>
    <xf numFmtId="39" fontId="2" fillId="4" borderId="18" xfId="4" applyNumberFormat="1" applyFont="1" applyFill="1" applyBorder="1" applyAlignment="1">
      <alignment horizontal="center" vertical="center" wrapText="1"/>
    </xf>
    <xf numFmtId="10" fontId="2" fillId="4" borderId="18" xfId="1" applyNumberFormat="1" applyFont="1" applyFill="1" applyBorder="1" applyAlignment="1">
      <alignment horizontal="justify" vertical="center" wrapText="1"/>
    </xf>
    <xf numFmtId="10" fontId="2" fillId="4" borderId="21" xfId="1" applyNumberFormat="1" applyFont="1" applyFill="1" applyBorder="1" applyAlignment="1">
      <alignment horizontal="justify" vertical="center" wrapText="1"/>
    </xf>
    <xf numFmtId="0" fontId="2" fillId="4" borderId="27" xfId="1" applyFont="1" applyFill="1" applyBorder="1" applyAlignment="1">
      <alignment horizontal="justify" vertical="center" wrapText="1"/>
    </xf>
    <xf numFmtId="0" fontId="4" fillId="2" borderId="50" xfId="0" applyFont="1" applyFill="1" applyBorder="1" applyAlignment="1">
      <alignment horizontal="center" vertical="center" wrapText="1"/>
    </xf>
    <xf numFmtId="0" fontId="4" fillId="2" borderId="2" xfId="0" applyFont="1" applyFill="1" applyBorder="1" applyAlignment="1">
      <alignment horizontal="center" vertical="center" wrapText="1"/>
    </xf>
    <xf numFmtId="10" fontId="4" fillId="0" borderId="0" xfId="2" applyFont="1" applyFill="1" applyAlignment="1">
      <alignment vertical="center" wrapText="1"/>
    </xf>
    <xf numFmtId="0" fontId="2" fillId="4" borderId="1" xfId="0" applyNumberFormat="1" applyFont="1" applyFill="1" applyBorder="1" applyAlignment="1">
      <alignment horizontal="center" vertical="center" wrapText="1"/>
    </xf>
    <xf numFmtId="0" fontId="1" fillId="4" borderId="1" xfId="0" applyFont="1" applyFill="1" applyBorder="1" applyAlignment="1">
      <alignment vertical="center" wrapText="1"/>
    </xf>
    <xf numFmtId="0" fontId="1" fillId="4" borderId="1" xfId="0" applyFont="1" applyFill="1" applyBorder="1" applyAlignment="1">
      <alignment horizontal="center" vertical="center" wrapText="1"/>
    </xf>
    <xf numFmtId="2" fontId="1" fillId="4" borderId="1" xfId="0" applyNumberFormat="1" applyFont="1" applyFill="1" applyBorder="1" applyAlignment="1">
      <alignment horizontal="center" vertical="center" wrapText="1"/>
    </xf>
    <xf numFmtId="1" fontId="2" fillId="4" borderId="1" xfId="6" applyNumberFormat="1" applyFont="1" applyFill="1" applyBorder="1" applyAlignment="1">
      <alignment horizontal="center" vertical="center" wrapText="1"/>
    </xf>
    <xf numFmtId="9" fontId="2" fillId="4" borderId="48" xfId="3" applyFont="1" applyFill="1" applyBorder="1" applyAlignment="1">
      <alignment horizontal="center" vertical="center" wrapText="1"/>
    </xf>
    <xf numFmtId="0" fontId="1" fillId="4" borderId="48" xfId="0" applyFont="1" applyFill="1" applyBorder="1" applyAlignment="1">
      <alignment horizontal="justify" vertical="center" wrapText="1"/>
    </xf>
    <xf numFmtId="0" fontId="1" fillId="4" borderId="56" xfId="0" applyFont="1" applyFill="1" applyBorder="1" applyAlignment="1">
      <alignment horizontal="justify" vertical="center" wrapText="1"/>
    </xf>
    <xf numFmtId="0" fontId="2" fillId="4" borderId="1" xfId="1" applyFont="1" applyFill="1" applyBorder="1" applyAlignment="1">
      <alignment horizontal="justify" vertical="center" wrapText="1"/>
    </xf>
    <xf numFmtId="0" fontId="2" fillId="4" borderId="1" xfId="1" applyFont="1" applyFill="1" applyBorder="1" applyAlignment="1">
      <alignment vertical="center" wrapText="1"/>
    </xf>
    <xf numFmtId="0" fontId="2" fillId="4" borderId="18" xfId="1" applyFont="1" applyFill="1" applyBorder="1" applyAlignment="1">
      <alignment horizontal="center" vertical="center" wrapText="1"/>
    </xf>
    <xf numFmtId="9" fontId="2" fillId="4" borderId="18" xfId="0" applyNumberFormat="1" applyFont="1" applyFill="1" applyBorder="1" applyAlignment="1">
      <alignment horizontal="center" vertical="center" wrapText="1"/>
    </xf>
    <xf numFmtId="41" fontId="2" fillId="4" borderId="18" xfId="8" applyFont="1" applyFill="1" applyBorder="1" applyAlignment="1">
      <alignment horizontal="center" vertical="center" wrapText="1"/>
    </xf>
    <xf numFmtId="41" fontId="2" fillId="4" borderId="1" xfId="8" applyFont="1" applyFill="1" applyBorder="1" applyAlignment="1">
      <alignment horizontal="center" vertical="center" wrapText="1"/>
    </xf>
    <xf numFmtId="168" fontId="2" fillId="4" borderId="1" xfId="8" applyNumberFormat="1" applyFont="1" applyFill="1" applyBorder="1" applyAlignment="1">
      <alignment horizontal="center" vertical="center" wrapText="1"/>
    </xf>
    <xf numFmtId="10" fontId="2" fillId="4" borderId="3" xfId="6" applyNumberFormat="1" applyFont="1" applyFill="1" applyBorder="1" applyAlignment="1">
      <alignment horizontal="center" vertical="center" wrapText="1"/>
    </xf>
    <xf numFmtId="10" fontId="1" fillId="4" borderId="20" xfId="0" applyNumberFormat="1" applyFont="1" applyFill="1" applyBorder="1" applyAlignment="1">
      <alignment horizontal="justify" vertical="center" wrapText="1"/>
    </xf>
    <xf numFmtId="9" fontId="2" fillId="4" borderId="36" xfId="3" applyFont="1" applyFill="1" applyBorder="1" applyAlignment="1">
      <alignment horizontal="center" vertical="center" wrapText="1"/>
    </xf>
    <xf numFmtId="10" fontId="1" fillId="4" borderId="21" xfId="0" applyNumberFormat="1" applyFont="1" applyFill="1" applyBorder="1" applyAlignment="1">
      <alignment horizontal="justify" vertical="center" wrapText="1"/>
    </xf>
    <xf numFmtId="0" fontId="2" fillId="4" borderId="26" xfId="0" applyFont="1" applyFill="1" applyBorder="1" applyAlignment="1">
      <alignment horizontal="left" vertical="center" wrapText="1"/>
    </xf>
    <xf numFmtId="0" fontId="2" fillId="4" borderId="47" xfId="1" applyFont="1" applyFill="1" applyBorder="1" applyAlignment="1">
      <alignment horizontal="center" vertical="center" wrapText="1"/>
    </xf>
    <xf numFmtId="0" fontId="2" fillId="4" borderId="3" xfId="0" applyFont="1" applyFill="1" applyBorder="1" applyAlignment="1">
      <alignment horizontal="left" vertical="center" wrapText="1"/>
    </xf>
    <xf numFmtId="9" fontId="2" fillId="4" borderId="29" xfId="6" applyFont="1" applyFill="1" applyBorder="1" applyAlignment="1">
      <alignment horizontal="center" vertical="center" wrapText="1"/>
    </xf>
    <xf numFmtId="0" fontId="2" fillId="4" borderId="3" xfId="1" applyFont="1" applyFill="1" applyBorder="1" applyAlignment="1">
      <alignment horizontal="center" vertical="center" wrapText="1"/>
    </xf>
    <xf numFmtId="0" fontId="2" fillId="4" borderId="2" xfId="1" applyFont="1" applyFill="1" applyBorder="1" applyAlignment="1">
      <alignment vertical="center" wrapText="1"/>
    </xf>
    <xf numFmtId="0" fontId="2" fillId="4" borderId="26" xfId="1" applyFont="1" applyFill="1" applyBorder="1" applyAlignment="1">
      <alignment horizontal="center" vertical="center" wrapText="1"/>
    </xf>
    <xf numFmtId="0" fontId="2" fillId="4" borderId="2" xfId="1" applyFont="1" applyFill="1" applyBorder="1" applyAlignment="1">
      <alignment horizontal="center" vertical="center" wrapText="1"/>
    </xf>
    <xf numFmtId="0" fontId="2" fillId="4" borderId="26" xfId="1" applyFont="1" applyFill="1" applyBorder="1" applyAlignment="1">
      <alignment horizontal="justify" vertical="center" wrapText="1"/>
    </xf>
    <xf numFmtId="2" fontId="2" fillId="4" borderId="29" xfId="1" applyNumberFormat="1" applyFont="1" applyFill="1" applyBorder="1" applyAlignment="1">
      <alignment horizontal="center" vertical="center" wrapText="1"/>
    </xf>
    <xf numFmtId="0" fontId="2" fillId="4" borderId="36" xfId="0" applyFont="1" applyFill="1" applyBorder="1" applyAlignment="1">
      <alignment vertical="center" wrapText="1"/>
    </xf>
    <xf numFmtId="0" fontId="1" fillId="4" borderId="27" xfId="0" applyFont="1" applyFill="1" applyBorder="1" applyAlignment="1">
      <alignment horizontal="justify" vertical="center" wrapText="1"/>
    </xf>
    <xf numFmtId="0" fontId="2" fillId="4" borderId="18" xfId="6" applyNumberFormat="1" applyFont="1" applyFill="1" applyBorder="1" applyAlignment="1">
      <alignment horizontal="center" vertical="center" wrapText="1"/>
    </xf>
    <xf numFmtId="0" fontId="2" fillId="4" borderId="26" xfId="6" applyNumberFormat="1" applyFont="1" applyFill="1" applyBorder="1" applyAlignment="1">
      <alignment horizontal="center" vertical="center" wrapText="1"/>
    </xf>
    <xf numFmtId="0" fontId="16" fillId="0" borderId="0" xfId="1" applyFont="1" applyFill="1" applyBorder="1" applyAlignment="1">
      <alignment vertical="center" wrapText="1"/>
    </xf>
    <xf numFmtId="10" fontId="16" fillId="0" borderId="0" xfId="2" applyFont="1" applyFill="1" applyAlignment="1">
      <alignment vertical="center" wrapText="1"/>
    </xf>
    <xf numFmtId="0" fontId="2" fillId="4" borderId="48" xfId="1" applyFont="1" applyFill="1" applyBorder="1" applyAlignment="1">
      <alignment vertical="center" wrapText="1"/>
    </xf>
    <xf numFmtId="0" fontId="2" fillId="4" borderId="48" xfId="1" applyFont="1" applyFill="1" applyBorder="1" applyAlignment="1">
      <alignment horizontal="center" vertical="center" wrapText="1"/>
    </xf>
    <xf numFmtId="0" fontId="2" fillId="4" borderId="48" xfId="1" applyFont="1" applyFill="1" applyBorder="1" applyAlignment="1">
      <alignment horizontal="justify" vertical="center" wrapText="1"/>
    </xf>
    <xf numFmtId="4" fontId="2" fillId="4" borderId="18" xfId="1" applyNumberFormat="1" applyFont="1" applyFill="1" applyBorder="1" applyAlignment="1">
      <alignment horizontal="center" vertical="center" wrapText="1"/>
    </xf>
    <xf numFmtId="0" fontId="2" fillId="4" borderId="18" xfId="1" applyFont="1" applyFill="1" applyBorder="1" applyAlignment="1">
      <alignment horizontal="justify" vertical="center" wrapText="1"/>
    </xf>
    <xf numFmtId="4" fontId="2" fillId="4" borderId="1" xfId="1" applyNumberFormat="1" applyFont="1" applyFill="1" applyBorder="1" applyAlignment="1">
      <alignment horizontal="center" vertical="center"/>
    </xf>
    <xf numFmtId="0" fontId="2" fillId="4" borderId="2" xfId="1" applyFont="1" applyFill="1" applyBorder="1" applyAlignment="1">
      <alignment horizontal="justify" vertical="center" wrapText="1"/>
    </xf>
    <xf numFmtId="166" fontId="2" fillId="4" borderId="1" xfId="1" applyNumberFormat="1" applyFont="1" applyFill="1" applyBorder="1" applyAlignment="1">
      <alignment horizontal="center" vertical="center" wrapText="1"/>
    </xf>
    <xf numFmtId="0" fontId="2" fillId="4" borderId="18" xfId="1" applyFont="1" applyFill="1" applyBorder="1" applyAlignment="1">
      <alignment vertical="center" wrapText="1"/>
    </xf>
    <xf numFmtId="0" fontId="2" fillId="4" borderId="26" xfId="1" applyFont="1" applyFill="1" applyBorder="1" applyAlignment="1">
      <alignment vertical="center" wrapText="1"/>
    </xf>
    <xf numFmtId="167" fontId="2" fillId="4" borderId="18" xfId="7" applyNumberFormat="1" applyFont="1" applyFill="1" applyBorder="1" applyAlignment="1">
      <alignment horizontal="center" vertical="center" wrapText="1"/>
    </xf>
    <xf numFmtId="9" fontId="2" fillId="4" borderId="1" xfId="3" applyNumberFormat="1" applyFont="1" applyFill="1" applyBorder="1" applyAlignment="1">
      <alignment horizontal="center" vertical="center" wrapText="1"/>
    </xf>
    <xf numFmtId="0" fontId="1" fillId="4" borderId="26" xfId="1" applyFont="1" applyFill="1" applyBorder="1" applyAlignment="1">
      <alignment horizontal="justify" vertical="center" wrapText="1"/>
    </xf>
    <xf numFmtId="9" fontId="2" fillId="4" borderId="3" xfId="3" applyFont="1" applyFill="1" applyBorder="1" applyAlignment="1">
      <alignment horizontal="center" vertical="center" wrapText="1"/>
    </xf>
    <xf numFmtId="166" fontId="2" fillId="4" borderId="1" xfId="3" applyNumberFormat="1" applyFont="1" applyFill="1" applyBorder="1" applyAlignment="1">
      <alignment horizontal="center" vertical="center" wrapText="1"/>
    </xf>
    <xf numFmtId="10" fontId="2" fillId="4" borderId="45" xfId="1" applyNumberFormat="1" applyFont="1" applyFill="1" applyBorder="1" applyAlignment="1">
      <alignment horizontal="justify" vertical="center" wrapText="1"/>
    </xf>
    <xf numFmtId="9" fontId="1" fillId="4" borderId="1" xfId="3" applyFont="1" applyFill="1" applyBorder="1" applyAlignment="1">
      <alignment horizontal="center" vertical="center" wrapText="1"/>
    </xf>
    <xf numFmtId="0" fontId="2" fillId="4" borderId="29" xfId="0" applyFont="1" applyFill="1" applyBorder="1" applyAlignment="1">
      <alignment horizontal="justify" vertical="center" wrapText="1"/>
    </xf>
    <xf numFmtId="0" fontId="2" fillId="4" borderId="48" xfId="0" applyNumberFormat="1" applyFont="1" applyFill="1" applyBorder="1" applyAlignment="1">
      <alignment horizontal="center" vertical="center"/>
    </xf>
    <xf numFmtId="0" fontId="2" fillId="4" borderId="3" xfId="1" applyFont="1" applyFill="1" applyBorder="1" applyAlignment="1">
      <alignment vertical="center" wrapText="1"/>
    </xf>
    <xf numFmtId="0" fontId="2" fillId="4" borderId="20" xfId="1" applyFont="1" applyFill="1" applyBorder="1" applyAlignment="1">
      <alignment horizontal="justify" vertical="center" wrapText="1"/>
    </xf>
    <xf numFmtId="9" fontId="2" fillId="4" borderId="3" xfId="1" applyNumberFormat="1" applyFont="1" applyFill="1" applyBorder="1" applyAlignment="1">
      <alignment horizontal="center" vertical="center" wrapText="1"/>
    </xf>
    <xf numFmtId="0" fontId="2" fillId="4" borderId="48" xfId="6" applyNumberFormat="1" applyFont="1" applyFill="1" applyBorder="1" applyAlignment="1">
      <alignment horizontal="center" vertical="center" wrapText="1"/>
    </xf>
    <xf numFmtId="9" fontId="2" fillId="4" borderId="48" xfId="6" applyNumberFormat="1" applyFont="1" applyFill="1" applyBorder="1" applyAlignment="1">
      <alignment horizontal="center" vertical="center" wrapText="1"/>
    </xf>
    <xf numFmtId="2" fontId="2" fillId="4" borderId="18" xfId="1" applyNumberFormat="1" applyFont="1" applyFill="1" applyBorder="1" applyAlignment="1">
      <alignment horizontal="justify" vertical="center" wrapText="1"/>
    </xf>
    <xf numFmtId="2" fontId="2" fillId="4" borderId="21" xfId="1" applyNumberFormat="1" applyFont="1" applyFill="1" applyBorder="1" applyAlignment="1">
      <alignment horizontal="justify" vertical="center" wrapText="1"/>
    </xf>
    <xf numFmtId="2" fontId="2" fillId="4" borderId="27" xfId="1" applyNumberFormat="1" applyFont="1" applyFill="1" applyBorder="1" applyAlignment="1">
      <alignment horizontal="justify" vertical="center" wrapText="1"/>
    </xf>
    <xf numFmtId="9" fontId="2" fillId="4" borderId="18" xfId="6" applyNumberFormat="1" applyFont="1" applyFill="1" applyBorder="1" applyAlignment="1">
      <alignment horizontal="center" vertical="center" wrapText="1"/>
    </xf>
    <xf numFmtId="9" fontId="2" fillId="4" borderId="26" xfId="6" applyNumberFormat="1" applyFont="1" applyFill="1" applyBorder="1" applyAlignment="1">
      <alignment horizontal="center" vertical="center" wrapText="1"/>
    </xf>
    <xf numFmtId="167" fontId="2" fillId="4" borderId="1" xfId="4" applyNumberFormat="1" applyFont="1" applyFill="1" applyBorder="1" applyAlignment="1">
      <alignment horizontal="center" vertical="center" wrapText="1"/>
    </xf>
    <xf numFmtId="166" fontId="2" fillId="4" borderId="18" xfId="0" applyNumberFormat="1" applyFont="1" applyFill="1" applyBorder="1" applyAlignment="1">
      <alignment horizontal="center" vertical="center" wrapText="1"/>
    </xf>
    <xf numFmtId="167" fontId="2" fillId="4" borderId="18" xfId="0" applyNumberFormat="1" applyFont="1" applyFill="1" applyBorder="1" applyAlignment="1">
      <alignment horizontal="center" vertical="center" wrapText="1"/>
    </xf>
    <xf numFmtId="9" fontId="2" fillId="4" borderId="48" xfId="0" applyNumberFormat="1" applyFont="1" applyFill="1" applyBorder="1" applyAlignment="1">
      <alignment horizontal="center" vertical="center"/>
    </xf>
    <xf numFmtId="0" fontId="2" fillId="4" borderId="35" xfId="1" applyFont="1" applyFill="1" applyBorder="1" applyAlignment="1">
      <alignment horizontal="left" vertical="center" wrapText="1"/>
    </xf>
    <xf numFmtId="0" fontId="2" fillId="4" borderId="57" xfId="1" applyFont="1" applyFill="1" applyBorder="1" applyAlignment="1">
      <alignment horizontal="left" vertical="center" wrapText="1"/>
    </xf>
    <xf numFmtId="0" fontId="2" fillId="4" borderId="21" xfId="1" applyFont="1" applyFill="1" applyBorder="1" applyAlignment="1">
      <alignment horizontal="left" vertical="center" wrapText="1"/>
    </xf>
    <xf numFmtId="0" fontId="6" fillId="0" borderId="14" xfId="0" applyFont="1" applyBorder="1" applyAlignment="1">
      <alignment horizontal="center" wrapText="1"/>
    </xf>
    <xf numFmtId="0" fontId="6" fillId="0" borderId="16" xfId="0" applyFont="1" applyBorder="1" applyAlignment="1">
      <alignment horizontal="center" wrapText="1"/>
    </xf>
    <xf numFmtId="0" fontId="6" fillId="0" borderId="15" xfId="0" applyFont="1" applyBorder="1" applyAlignment="1">
      <alignment horizontal="center" wrapText="1"/>
    </xf>
    <xf numFmtId="0" fontId="2" fillId="0" borderId="0" xfId="0" applyFont="1" applyFill="1" applyBorder="1" applyAlignment="1">
      <alignment horizontal="left" vertical="center" wrapText="1"/>
    </xf>
    <xf numFmtId="0" fontId="4" fillId="2" borderId="55" xfId="0" applyFont="1" applyFill="1" applyBorder="1" applyAlignment="1">
      <alignment horizontal="center" vertical="center" wrapText="1"/>
    </xf>
    <xf numFmtId="0" fontId="4" fillId="2" borderId="46" xfId="0" applyFont="1" applyFill="1" applyBorder="1" applyAlignment="1">
      <alignment horizontal="center" vertical="center" wrapText="1"/>
    </xf>
    <xf numFmtId="0" fontId="4" fillId="2" borderId="32" xfId="0" applyFont="1" applyFill="1" applyBorder="1" applyAlignment="1">
      <alignment horizontal="center" vertical="center" wrapText="1"/>
    </xf>
    <xf numFmtId="0" fontId="4" fillId="0" borderId="0" xfId="1" applyFont="1" applyFill="1" applyAlignment="1">
      <alignment horizontal="left" vertical="center" wrapText="1"/>
    </xf>
    <xf numFmtId="0" fontId="2" fillId="0" borderId="0" xfId="1" applyFont="1" applyFill="1" applyAlignment="1">
      <alignment horizontal="left" vertical="center" wrapText="1"/>
    </xf>
    <xf numFmtId="0" fontId="4" fillId="2" borderId="21" xfId="1" applyFont="1" applyFill="1" applyBorder="1" applyAlignment="1">
      <alignment horizontal="center" vertical="center" wrapText="1"/>
    </xf>
    <xf numFmtId="0" fontId="4" fillId="2" borderId="20" xfId="1" applyFont="1" applyFill="1" applyBorder="1" applyAlignment="1">
      <alignment horizontal="center" vertical="center" wrapText="1"/>
    </xf>
    <xf numFmtId="0" fontId="4" fillId="2" borderId="27" xfId="1" applyFont="1" applyFill="1" applyBorder="1" applyAlignment="1">
      <alignment horizontal="center" vertical="center" wrapText="1"/>
    </xf>
    <xf numFmtId="0" fontId="4" fillId="2" borderId="29" xfId="1" applyFont="1" applyFill="1" applyBorder="1" applyAlignment="1">
      <alignment horizontal="center" vertical="center" wrapText="1"/>
    </xf>
    <xf numFmtId="0" fontId="4" fillId="2" borderId="36" xfId="1" applyFont="1" applyFill="1" applyBorder="1" applyAlignment="1">
      <alignment horizontal="center" vertical="center" wrapText="1"/>
    </xf>
    <xf numFmtId="0" fontId="4" fillId="2" borderId="13" xfId="1" applyFont="1" applyFill="1" applyBorder="1" applyAlignment="1">
      <alignment horizontal="center" vertical="center" wrapText="1"/>
    </xf>
    <xf numFmtId="0" fontId="2" fillId="0" borderId="0" xfId="0" applyFont="1" applyFill="1" applyBorder="1" applyAlignment="1">
      <alignment vertical="center" wrapText="1"/>
    </xf>
    <xf numFmtId="0" fontId="2" fillId="4" borderId="1" xfId="1" applyFont="1" applyFill="1" applyBorder="1" applyAlignment="1">
      <alignment horizontal="justify" vertical="center" wrapText="1"/>
    </xf>
    <xf numFmtId="0" fontId="2" fillId="0" borderId="4" xfId="1" applyFont="1" applyFill="1" applyBorder="1" applyAlignment="1">
      <alignment horizontal="center" vertical="center" wrapText="1"/>
    </xf>
    <xf numFmtId="0" fontId="2" fillId="0" borderId="5" xfId="1" applyFont="1" applyFill="1" applyBorder="1" applyAlignment="1">
      <alignment horizontal="center" vertical="center" wrapText="1"/>
    </xf>
    <xf numFmtId="0" fontId="2" fillId="0" borderId="7" xfId="1" applyFont="1" applyFill="1" applyBorder="1" applyAlignment="1">
      <alignment horizontal="center" vertical="center" wrapText="1"/>
    </xf>
    <xf numFmtId="0" fontId="2" fillId="0" borderId="0" xfId="1" applyFont="1" applyFill="1" applyBorder="1" applyAlignment="1">
      <alignment horizontal="center" vertical="center" wrapText="1"/>
    </xf>
    <xf numFmtId="0" fontId="2" fillId="0" borderId="20" xfId="1" applyFont="1" applyFill="1" applyBorder="1" applyAlignment="1">
      <alignment horizontal="center" vertical="center" wrapText="1"/>
    </xf>
    <xf numFmtId="0" fontId="2" fillId="0" borderId="27" xfId="1" applyFont="1" applyFill="1" applyBorder="1" applyAlignment="1">
      <alignment horizontal="center" vertical="center" wrapText="1"/>
    </xf>
    <xf numFmtId="0" fontId="4" fillId="2" borderId="18" xfId="1" applyFont="1" applyFill="1" applyBorder="1" applyAlignment="1">
      <alignment horizontal="center" vertical="center" wrapText="1"/>
    </xf>
    <xf numFmtId="0" fontId="4" fillId="2" borderId="1" xfId="1" applyFont="1" applyFill="1" applyBorder="1" applyAlignment="1">
      <alignment horizontal="center" vertical="center" wrapText="1"/>
    </xf>
    <xf numFmtId="0" fontId="4" fillId="2" borderId="26" xfId="1" applyFont="1" applyFill="1" applyBorder="1" applyAlignment="1">
      <alignment horizontal="center" vertical="center" wrapText="1"/>
    </xf>
    <xf numFmtId="0" fontId="1" fillId="0" borderId="0" xfId="0" applyFont="1" applyFill="1" applyBorder="1" applyAlignment="1">
      <alignment horizontal="left" vertical="center" wrapText="1"/>
    </xf>
    <xf numFmtId="0" fontId="2" fillId="0" borderId="0" xfId="1" applyFont="1" applyFill="1" applyBorder="1" applyAlignment="1">
      <alignment horizontal="left" vertical="center" wrapText="1"/>
    </xf>
    <xf numFmtId="0" fontId="4" fillId="2" borderId="37" xfId="0" applyFont="1" applyFill="1" applyBorder="1" applyAlignment="1">
      <alignment horizontal="center" vertical="center" wrapText="1"/>
    </xf>
    <xf numFmtId="0" fontId="4" fillId="2" borderId="38" xfId="0" applyFont="1" applyFill="1" applyBorder="1" applyAlignment="1">
      <alignment horizontal="center" vertical="center" wrapText="1"/>
    </xf>
    <xf numFmtId="0" fontId="4" fillId="2" borderId="39" xfId="0" applyFont="1" applyFill="1" applyBorder="1" applyAlignment="1">
      <alignment horizontal="center" vertical="center" wrapText="1"/>
    </xf>
    <xf numFmtId="0" fontId="2" fillId="0" borderId="1" xfId="1" applyFont="1" applyFill="1" applyBorder="1" applyAlignment="1">
      <alignment horizontal="center" vertical="center" wrapText="1"/>
    </xf>
    <xf numFmtId="0" fontId="4" fillId="0" borderId="14" xfId="1" applyFont="1" applyFill="1" applyBorder="1" applyAlignment="1">
      <alignment horizontal="left" vertical="center" wrapText="1"/>
    </xf>
    <xf numFmtId="0" fontId="4" fillId="0" borderId="15" xfId="1" applyFont="1" applyFill="1" applyBorder="1" applyAlignment="1">
      <alignment horizontal="left" vertical="center" wrapText="1"/>
    </xf>
    <xf numFmtId="0" fontId="2" fillId="0" borderId="14" xfId="1" applyFont="1" applyFill="1" applyBorder="1" applyAlignment="1">
      <alignment horizontal="justify" vertical="center" wrapText="1"/>
    </xf>
    <xf numFmtId="0" fontId="2" fillId="0" borderId="16" xfId="1" applyFont="1" applyFill="1" applyBorder="1" applyAlignment="1">
      <alignment horizontal="justify" vertical="center" wrapText="1"/>
    </xf>
    <xf numFmtId="0" fontId="2" fillId="0" borderId="15" xfId="1" applyFont="1" applyFill="1" applyBorder="1" applyAlignment="1">
      <alignment horizontal="justify" vertical="center" wrapText="1"/>
    </xf>
    <xf numFmtId="0" fontId="2" fillId="0" borderId="17" xfId="0" applyFont="1" applyFill="1" applyBorder="1" applyAlignment="1">
      <alignment horizontal="center" vertical="center" wrapText="1"/>
    </xf>
    <xf numFmtId="0" fontId="2" fillId="0" borderId="19"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28" xfId="0" applyFont="1" applyFill="1" applyBorder="1" applyAlignment="1">
      <alignment horizontal="center" vertical="center" wrapText="1"/>
    </xf>
    <xf numFmtId="0" fontId="2" fillId="0" borderId="40" xfId="0" applyFont="1" applyFill="1" applyBorder="1" applyAlignment="1">
      <alignment horizontal="center" vertical="center" wrapText="1"/>
    </xf>
    <xf numFmtId="0" fontId="4" fillId="2" borderId="9" xfId="1" applyFont="1" applyFill="1" applyBorder="1" applyAlignment="1">
      <alignment horizontal="center" vertical="center" wrapText="1"/>
    </xf>
    <xf numFmtId="0" fontId="15" fillId="4" borderId="7" xfId="1" applyFont="1" applyFill="1" applyBorder="1" applyAlignment="1">
      <alignment horizontal="center" vertical="center" wrapText="1"/>
    </xf>
    <xf numFmtId="0" fontId="15" fillId="4" borderId="0" xfId="1" applyFont="1" applyFill="1" applyBorder="1" applyAlignment="1">
      <alignment horizontal="center" vertical="center" wrapText="1"/>
    </xf>
    <xf numFmtId="0" fontId="12" fillId="0" borderId="0" xfId="0" applyFont="1" applyFill="1" applyBorder="1" applyAlignment="1">
      <alignment horizontal="left" vertical="center" wrapText="1"/>
    </xf>
    <xf numFmtId="0" fontId="4" fillId="2" borderId="17" xfId="1" applyFont="1" applyFill="1" applyBorder="1" applyAlignment="1">
      <alignment horizontal="center" vertical="center" wrapText="1"/>
    </xf>
    <xf numFmtId="0" fontId="4" fillId="2" borderId="19" xfId="1" applyFont="1" applyFill="1" applyBorder="1" applyAlignment="1">
      <alignment horizontal="center" vertical="center" wrapText="1"/>
    </xf>
    <xf numFmtId="0" fontId="4" fillId="2" borderId="51" xfId="1" applyFont="1" applyFill="1" applyBorder="1" applyAlignment="1">
      <alignment horizontal="center" vertical="center" wrapText="1"/>
    </xf>
    <xf numFmtId="0" fontId="2" fillId="0" borderId="2" xfId="1" applyFont="1" applyFill="1" applyBorder="1" applyAlignment="1">
      <alignment horizontal="center" vertical="center" wrapText="1"/>
    </xf>
    <xf numFmtId="0" fontId="2" fillId="0" borderId="13" xfId="1" applyFont="1" applyFill="1" applyBorder="1" applyAlignment="1">
      <alignment horizontal="center" vertical="center" wrapText="1"/>
    </xf>
    <xf numFmtId="0" fontId="2" fillId="4" borderId="17" xfId="0" applyFont="1" applyFill="1" applyBorder="1" applyAlignment="1">
      <alignment horizontal="center" vertical="center" wrapText="1"/>
    </xf>
    <xf numFmtId="0" fontId="2" fillId="4" borderId="51" xfId="0" applyFont="1" applyFill="1" applyBorder="1" applyAlignment="1">
      <alignment horizontal="center" vertical="center" wrapText="1"/>
    </xf>
    <xf numFmtId="0" fontId="2" fillId="4" borderId="19" xfId="0" applyFont="1" applyFill="1" applyBorder="1" applyAlignment="1">
      <alignment horizontal="center" vertical="center" wrapText="1"/>
    </xf>
    <xf numFmtId="0" fontId="2" fillId="4" borderId="28" xfId="0" applyFont="1" applyFill="1" applyBorder="1" applyAlignment="1">
      <alignment horizontal="center" vertical="center" wrapText="1"/>
    </xf>
    <xf numFmtId="0" fontId="2" fillId="4" borderId="42" xfId="0" applyFont="1" applyFill="1" applyBorder="1" applyAlignment="1">
      <alignment horizontal="center" vertical="center" wrapText="1"/>
    </xf>
    <xf numFmtId="0" fontId="4" fillId="2" borderId="25" xfId="1" applyFont="1" applyFill="1" applyBorder="1" applyAlignment="1">
      <alignment horizontal="center" vertical="center" wrapText="1"/>
    </xf>
    <xf numFmtId="0" fontId="4" fillId="0" borderId="0" xfId="0" applyFont="1" applyFill="1" applyBorder="1" applyAlignment="1">
      <alignment horizontal="left" vertical="center" wrapText="1"/>
    </xf>
    <xf numFmtId="0" fontId="1" fillId="4" borderId="41" xfId="0" applyFont="1" applyFill="1" applyBorder="1" applyAlignment="1">
      <alignment horizontal="center" vertical="center" wrapText="1"/>
    </xf>
    <xf numFmtId="0" fontId="1" fillId="4" borderId="19" xfId="0" applyFont="1" applyFill="1" applyBorder="1" applyAlignment="1">
      <alignment horizontal="center" vertical="center" wrapText="1"/>
    </xf>
    <xf numFmtId="0" fontId="1" fillId="4" borderId="51" xfId="0" applyFont="1" applyFill="1" applyBorder="1" applyAlignment="1">
      <alignment horizontal="center" vertical="center" wrapText="1"/>
    </xf>
    <xf numFmtId="0" fontId="2" fillId="4" borderId="40" xfId="0" applyFont="1" applyFill="1" applyBorder="1" applyAlignment="1">
      <alignment horizontal="center" vertical="center" wrapText="1"/>
    </xf>
    <xf numFmtId="0" fontId="2" fillId="4" borderId="25" xfId="0" applyFont="1" applyFill="1" applyBorder="1" applyAlignment="1">
      <alignment horizontal="center" vertical="center" wrapText="1"/>
    </xf>
    <xf numFmtId="0" fontId="2" fillId="0" borderId="46" xfId="1" applyFont="1" applyFill="1" applyBorder="1" applyAlignment="1">
      <alignment horizontal="left" vertical="center" wrapText="1"/>
    </xf>
    <xf numFmtId="0" fontId="2" fillId="0" borderId="6" xfId="1" applyFont="1" applyFill="1" applyBorder="1" applyAlignment="1">
      <alignment horizontal="center" vertical="center" wrapText="1"/>
    </xf>
    <xf numFmtId="0" fontId="2" fillId="0" borderId="8" xfId="1" applyFont="1" applyFill="1" applyBorder="1" applyAlignment="1">
      <alignment horizontal="center" vertical="center" wrapText="1"/>
    </xf>
    <xf numFmtId="0" fontId="2" fillId="0" borderId="12" xfId="1" applyFont="1" applyFill="1" applyBorder="1" applyAlignment="1">
      <alignment horizontal="center" vertical="center" wrapText="1"/>
    </xf>
    <xf numFmtId="0" fontId="2" fillId="0" borderId="17" xfId="1" applyFont="1" applyFill="1" applyBorder="1" applyAlignment="1">
      <alignment horizontal="center" vertical="center" wrapText="1"/>
    </xf>
    <xf numFmtId="0" fontId="2" fillId="0" borderId="19" xfId="1" applyFont="1" applyFill="1" applyBorder="1" applyAlignment="1">
      <alignment horizontal="center" vertical="center" wrapText="1"/>
    </xf>
    <xf numFmtId="0" fontId="2" fillId="0" borderId="25" xfId="1" applyFont="1" applyFill="1" applyBorder="1" applyAlignment="1">
      <alignment horizontal="center" vertical="center" wrapText="1"/>
    </xf>
    <xf numFmtId="0" fontId="2" fillId="0" borderId="18" xfId="1" applyFont="1" applyBorder="1" applyAlignment="1">
      <alignment horizontal="center" vertical="center" wrapText="1"/>
    </xf>
    <xf numFmtId="0" fontId="2" fillId="0" borderId="21" xfId="1" applyFont="1" applyBorder="1" applyAlignment="1">
      <alignment horizontal="center" vertical="center" wrapText="1"/>
    </xf>
    <xf numFmtId="0" fontId="2" fillId="0" borderId="1" xfId="1" applyFont="1" applyBorder="1" applyAlignment="1">
      <alignment horizontal="center" vertical="center" wrapText="1"/>
    </xf>
    <xf numFmtId="0" fontId="2" fillId="0" borderId="20" xfId="1" applyFont="1" applyBorder="1" applyAlignment="1">
      <alignment horizontal="center" vertical="center" wrapText="1"/>
    </xf>
    <xf numFmtId="0" fontId="2" fillId="0" borderId="4"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4" fillId="2" borderId="2" xfId="1" applyFont="1" applyFill="1" applyBorder="1" applyAlignment="1">
      <alignment horizontal="center" vertical="center" wrapText="1"/>
    </xf>
    <xf numFmtId="0" fontId="2" fillId="0" borderId="42" xfId="0" applyFont="1" applyFill="1" applyBorder="1" applyAlignment="1">
      <alignment horizontal="center" vertical="center" wrapText="1"/>
    </xf>
    <xf numFmtId="0" fontId="2" fillId="0" borderId="50" xfId="1" applyFont="1" applyFill="1" applyBorder="1" applyAlignment="1">
      <alignment horizontal="center" vertical="center" wrapText="1"/>
    </xf>
    <xf numFmtId="0" fontId="2" fillId="0" borderId="53" xfId="1" applyFont="1" applyFill="1" applyBorder="1" applyAlignment="1">
      <alignment horizontal="center" vertical="center" wrapText="1"/>
    </xf>
    <xf numFmtId="0" fontId="2" fillId="0" borderId="49" xfId="1" applyFont="1" applyFill="1" applyBorder="1" applyAlignment="1">
      <alignment horizontal="center" vertical="center" wrapText="1"/>
    </xf>
    <xf numFmtId="0" fontId="2" fillId="0" borderId="54" xfId="1" applyFont="1" applyFill="1" applyBorder="1" applyAlignment="1">
      <alignment horizontal="center" vertical="center" wrapText="1"/>
    </xf>
    <xf numFmtId="0" fontId="2" fillId="0" borderId="10" xfId="1" applyFont="1" applyFill="1" applyBorder="1" applyAlignment="1">
      <alignment horizontal="center" vertical="center" wrapText="1"/>
    </xf>
    <xf numFmtId="0" fontId="2" fillId="0" borderId="11" xfId="1" applyFont="1" applyFill="1" applyBorder="1" applyAlignment="1">
      <alignment horizontal="center" vertical="center" wrapText="1"/>
    </xf>
    <xf numFmtId="0" fontId="16" fillId="0" borderId="0" xfId="1" applyFont="1" applyFill="1" applyAlignment="1">
      <alignment horizontal="left" vertical="center" wrapText="1"/>
    </xf>
    <xf numFmtId="0" fontId="2" fillId="0" borderId="14" xfId="1" applyFont="1" applyFill="1" applyBorder="1" applyAlignment="1">
      <alignment horizontal="left" vertical="center" wrapText="1"/>
    </xf>
    <xf numFmtId="0" fontId="2" fillId="0" borderId="16" xfId="1" applyFont="1" applyFill="1" applyBorder="1" applyAlignment="1">
      <alignment horizontal="left" vertical="center" wrapText="1"/>
    </xf>
    <xf numFmtId="0" fontId="2" fillId="0" borderId="15" xfId="1" applyFont="1" applyFill="1" applyBorder="1" applyAlignment="1">
      <alignment horizontal="left" vertical="center" wrapText="1"/>
    </xf>
    <xf numFmtId="0" fontId="2" fillId="0" borderId="0" xfId="1" applyFont="1" applyFill="1" applyAlignment="1">
      <alignment horizontal="justify" vertical="center" wrapText="1"/>
    </xf>
    <xf numFmtId="0" fontId="2" fillId="4" borderId="18" xfId="1" applyFont="1" applyFill="1" applyBorder="1" applyAlignment="1">
      <alignment horizontal="justify" vertical="center" wrapText="1"/>
    </xf>
    <xf numFmtId="166" fontId="2" fillId="4" borderId="18" xfId="6" applyNumberFormat="1" applyFont="1" applyFill="1" applyBorder="1" applyAlignment="1">
      <alignment horizontal="center" vertical="center" wrapText="1"/>
    </xf>
  </cellXfs>
  <cellStyles count="11">
    <cellStyle name="Euro" xfId="5"/>
    <cellStyle name="Millares" xfId="7" builtinId="3"/>
    <cellStyle name="Millares [0]" xfId="8" builtinId="6"/>
    <cellStyle name="Millares 2" xfId="4"/>
    <cellStyle name="Millares 7 4" xfId="9"/>
    <cellStyle name="Normal" xfId="0" builtinId="0"/>
    <cellStyle name="Normal 2" xfId="1"/>
    <cellStyle name="Normal_EVALUACION GESTION  CALDAS A 31-MAR-06" xfId="2"/>
    <cellStyle name="Porcentaje" xfId="6" builtinId="5"/>
    <cellStyle name="Porcentual 2" xfId="3"/>
    <cellStyle name="Porcentual 7 3" xfId="10"/>
  </cellStyles>
  <dxfs count="3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CAFAC6"/>
      <color rgb="FFF5F79F"/>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268809</xdr:colOff>
      <xdr:row>2</xdr:row>
      <xdr:rowOff>7938</xdr:rowOff>
    </xdr:from>
    <xdr:to>
      <xdr:col>1</xdr:col>
      <xdr:colOff>1155985</xdr:colOff>
      <xdr:row>7</xdr:row>
      <xdr:rowOff>3330</xdr:rowOff>
    </xdr:to>
    <xdr:pic>
      <xdr:nvPicPr>
        <xdr:cNvPr id="3" name="2 Imagen">
          <a:extLst>
            <a:ext uri="{FF2B5EF4-FFF2-40B4-BE49-F238E27FC236}">
              <a16:creationId xmlns="" xmlns:a16="http://schemas.microsoft.com/office/drawing/2014/main" id="{00000000-0008-0000-0100-000003000000}"/>
            </a:ext>
          </a:extLst>
        </xdr:cNvPr>
        <xdr:cNvPicPr>
          <a:picLocks noChangeAspect="1"/>
        </xdr:cNvPicPr>
      </xdr:nvPicPr>
      <xdr:blipFill>
        <a:blip xmlns:r="http://schemas.openxmlformats.org/officeDocument/2006/relationships" r:embed="rId1"/>
        <a:stretch>
          <a:fillRect/>
        </a:stretch>
      </xdr:blipFill>
      <xdr:spPr>
        <a:xfrm>
          <a:off x="554559" y="436563"/>
          <a:ext cx="887176" cy="82549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varelam/Desktop/Planeaci&#243;n/PLANEACI&#211;N%202017/Varios/Formatos/Formato%20Plan%20de%20Accion%20V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líticas Vs Dimención"/>
      <sheetName val="D1 TH"/>
      <sheetName val="D2 DE"/>
      <sheetName val="D3 GV"/>
      <sheetName val="D4 ER"/>
      <sheetName val="D5 IC"/>
      <sheetName val="D6 GC"/>
      <sheetName val="D7 CI"/>
    </sheetNames>
    <sheetDataSet>
      <sheetData sheetId="0"/>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54"/>
  <sheetViews>
    <sheetView zoomScale="90" zoomScaleNormal="90" workbookViewId="0">
      <selection activeCell="A23" sqref="A23"/>
    </sheetView>
  </sheetViews>
  <sheetFormatPr baseColWidth="10" defaultRowHeight="15" x14ac:dyDescent="0.25"/>
  <cols>
    <col min="1" max="1" width="77.28515625" bestFit="1" customWidth="1"/>
    <col min="2" max="7" width="17.42578125" customWidth="1"/>
    <col min="8" max="8" width="15" customWidth="1"/>
  </cols>
  <sheetData>
    <row r="1" spans="1:9" ht="15.75" thickBot="1" x14ac:dyDescent="0.3">
      <c r="B1" s="290" t="s">
        <v>13</v>
      </c>
      <c r="C1" s="291"/>
      <c r="D1" s="291"/>
      <c r="E1" s="291"/>
      <c r="F1" s="291"/>
      <c r="G1" s="291"/>
      <c r="H1" s="292"/>
    </row>
    <row r="2" spans="1:9" ht="45" x14ac:dyDescent="0.25">
      <c r="A2" s="6" t="s">
        <v>14</v>
      </c>
      <c r="B2" s="7" t="s">
        <v>15</v>
      </c>
      <c r="C2" s="8" t="s">
        <v>16</v>
      </c>
      <c r="D2" s="8" t="s">
        <v>17</v>
      </c>
      <c r="E2" s="8" t="s">
        <v>18</v>
      </c>
      <c r="F2" s="8" t="s">
        <v>19</v>
      </c>
      <c r="G2" s="8" t="s">
        <v>20</v>
      </c>
      <c r="H2" s="9" t="s">
        <v>21</v>
      </c>
    </row>
    <row r="3" spans="1:9" x14ac:dyDescent="0.25">
      <c r="A3" s="10" t="s">
        <v>40</v>
      </c>
      <c r="B3" s="11"/>
      <c r="C3" s="12" t="s">
        <v>22</v>
      </c>
      <c r="D3" s="12"/>
      <c r="E3" s="12"/>
      <c r="F3" s="12"/>
      <c r="G3" s="12"/>
      <c r="H3" s="13"/>
      <c r="I3" s="14">
        <f>COUNTIF(B3:H3,"X")</f>
        <v>1</v>
      </c>
    </row>
    <row r="4" spans="1:9" x14ac:dyDescent="0.25">
      <c r="A4" s="10" t="s">
        <v>41</v>
      </c>
      <c r="B4" s="11"/>
      <c r="C4" s="12" t="s">
        <v>22</v>
      </c>
      <c r="D4" s="12" t="s">
        <v>22</v>
      </c>
      <c r="E4" s="12"/>
      <c r="F4" s="12"/>
      <c r="G4" s="12"/>
      <c r="H4" s="13"/>
      <c r="I4" s="14">
        <f t="shared" ref="I4:I18" si="0">COUNTIF(B4:H4,"X")</f>
        <v>2</v>
      </c>
    </row>
    <row r="5" spans="1:9" x14ac:dyDescent="0.25">
      <c r="A5" s="10" t="s">
        <v>42</v>
      </c>
      <c r="B5" s="11" t="s">
        <v>22</v>
      </c>
      <c r="C5" s="12"/>
      <c r="D5" s="12"/>
      <c r="E5" s="12"/>
      <c r="F5" s="12"/>
      <c r="G5" s="12"/>
      <c r="H5" s="13"/>
      <c r="I5" s="14">
        <f t="shared" si="0"/>
        <v>1</v>
      </c>
    </row>
    <row r="6" spans="1:9" x14ac:dyDescent="0.25">
      <c r="A6" s="10" t="s">
        <v>43</v>
      </c>
      <c r="B6" s="11" t="s">
        <v>22</v>
      </c>
      <c r="C6" s="12"/>
      <c r="D6" s="12"/>
      <c r="E6" s="12"/>
      <c r="F6" s="12"/>
      <c r="G6" s="12"/>
      <c r="H6" s="13"/>
      <c r="I6" s="14">
        <f t="shared" si="0"/>
        <v>1</v>
      </c>
    </row>
    <row r="7" spans="1:9" x14ac:dyDescent="0.25">
      <c r="A7" s="10" t="s">
        <v>44</v>
      </c>
      <c r="B7" s="11"/>
      <c r="C7" s="12"/>
      <c r="D7" s="12"/>
      <c r="E7" s="12"/>
      <c r="F7" s="12" t="s">
        <v>22</v>
      </c>
      <c r="G7" s="12"/>
      <c r="H7" s="13"/>
      <c r="I7" s="14">
        <f t="shared" si="0"/>
        <v>1</v>
      </c>
    </row>
    <row r="8" spans="1:9" x14ac:dyDescent="0.25">
      <c r="A8" s="10" t="s">
        <v>45</v>
      </c>
      <c r="B8" s="11"/>
      <c r="C8" s="12"/>
      <c r="D8" s="12" t="s">
        <v>22</v>
      </c>
      <c r="E8" s="12"/>
      <c r="F8" s="12"/>
      <c r="G8" s="12"/>
      <c r="H8" s="13"/>
      <c r="I8" s="14">
        <f t="shared" si="0"/>
        <v>1</v>
      </c>
    </row>
    <row r="9" spans="1:9" x14ac:dyDescent="0.25">
      <c r="A9" s="10" t="s">
        <v>46</v>
      </c>
      <c r="B9" s="11"/>
      <c r="C9" s="12"/>
      <c r="D9" s="12" t="s">
        <v>22</v>
      </c>
      <c r="E9" s="12"/>
      <c r="F9" s="12"/>
      <c r="G9" s="12"/>
      <c r="H9" s="13"/>
      <c r="I9" s="14">
        <f t="shared" si="0"/>
        <v>1</v>
      </c>
    </row>
    <row r="10" spans="1:9" x14ac:dyDescent="0.25">
      <c r="A10" s="40" t="s">
        <v>47</v>
      </c>
      <c r="B10" s="11"/>
      <c r="C10" s="12"/>
      <c r="D10" s="12" t="s">
        <v>22</v>
      </c>
      <c r="E10" s="12"/>
      <c r="F10" s="12"/>
      <c r="G10" s="12"/>
      <c r="H10" s="13"/>
      <c r="I10" s="14">
        <f t="shared" si="0"/>
        <v>1</v>
      </c>
    </row>
    <row r="11" spans="1:9" x14ac:dyDescent="0.25">
      <c r="A11" s="10" t="s">
        <v>48</v>
      </c>
      <c r="B11" s="11"/>
      <c r="C11" s="12"/>
      <c r="D11" s="12" t="s">
        <v>22</v>
      </c>
      <c r="E11" s="12"/>
      <c r="F11" s="12"/>
      <c r="G11" s="12"/>
      <c r="H11" s="13"/>
      <c r="I11" s="14">
        <f t="shared" si="0"/>
        <v>1</v>
      </c>
    </row>
    <row r="12" spans="1:9" x14ac:dyDescent="0.25">
      <c r="A12" s="10" t="s">
        <v>49</v>
      </c>
      <c r="B12" s="11"/>
      <c r="C12" s="12"/>
      <c r="D12" s="12"/>
      <c r="E12" s="12"/>
      <c r="F12" s="12" t="s">
        <v>22</v>
      </c>
      <c r="G12" s="12"/>
      <c r="H12" s="13"/>
      <c r="I12" s="14">
        <f t="shared" si="0"/>
        <v>1</v>
      </c>
    </row>
    <row r="13" spans="1:9" x14ac:dyDescent="0.25">
      <c r="A13" s="10" t="s">
        <v>50</v>
      </c>
      <c r="B13" s="11"/>
      <c r="C13" s="12"/>
      <c r="D13" s="12" t="s">
        <v>22</v>
      </c>
      <c r="E13" s="12"/>
      <c r="F13" s="12"/>
      <c r="G13" s="12"/>
      <c r="H13" s="13"/>
      <c r="I13" s="14">
        <f t="shared" si="0"/>
        <v>1</v>
      </c>
    </row>
    <row r="14" spans="1:9" x14ac:dyDescent="0.25">
      <c r="A14" s="10" t="s">
        <v>51</v>
      </c>
      <c r="B14" s="11"/>
      <c r="C14" s="12"/>
      <c r="D14" s="12" t="s">
        <v>22</v>
      </c>
      <c r="E14" s="12"/>
      <c r="F14" s="12"/>
      <c r="G14" s="12"/>
      <c r="H14" s="13"/>
      <c r="I14" s="14">
        <f t="shared" si="0"/>
        <v>1</v>
      </c>
    </row>
    <row r="15" spans="1:9" x14ac:dyDescent="0.25">
      <c r="A15" s="40" t="s">
        <v>52</v>
      </c>
      <c r="B15" s="11"/>
      <c r="C15" s="12"/>
      <c r="D15" s="12" t="s">
        <v>22</v>
      </c>
      <c r="E15" s="12"/>
      <c r="F15" s="12"/>
      <c r="G15" s="12"/>
      <c r="H15" s="13"/>
      <c r="I15" s="14">
        <f t="shared" si="0"/>
        <v>1</v>
      </c>
    </row>
    <row r="16" spans="1:9" x14ac:dyDescent="0.25">
      <c r="A16" s="10" t="s">
        <v>53</v>
      </c>
      <c r="B16" s="11"/>
      <c r="C16" s="12"/>
      <c r="D16" s="12"/>
      <c r="E16" s="12"/>
      <c r="F16" s="12"/>
      <c r="G16" s="12" t="s">
        <v>22</v>
      </c>
      <c r="H16" s="13"/>
      <c r="I16" s="14">
        <f t="shared" si="0"/>
        <v>1</v>
      </c>
    </row>
    <row r="17" spans="1:9" x14ac:dyDescent="0.25">
      <c r="A17" s="10" t="s">
        <v>54</v>
      </c>
      <c r="B17" s="11"/>
      <c r="C17" s="12"/>
      <c r="D17" s="12"/>
      <c r="E17" s="12"/>
      <c r="F17" s="12"/>
      <c r="G17" s="12"/>
      <c r="H17" s="13" t="s">
        <v>22</v>
      </c>
      <c r="I17" s="14">
        <f t="shared" si="0"/>
        <v>1</v>
      </c>
    </row>
    <row r="18" spans="1:9" ht="15.75" thickBot="1" x14ac:dyDescent="0.3">
      <c r="A18" s="15" t="s">
        <v>55</v>
      </c>
      <c r="B18" s="16"/>
      <c r="C18" s="17"/>
      <c r="D18" s="17"/>
      <c r="E18" s="17" t="s">
        <v>22</v>
      </c>
      <c r="F18" s="17"/>
      <c r="G18" s="17"/>
      <c r="H18" s="18"/>
      <c r="I18" s="14">
        <f t="shared" si="0"/>
        <v>1</v>
      </c>
    </row>
    <row r="19" spans="1:9" x14ac:dyDescent="0.25">
      <c r="A19" s="19"/>
      <c r="B19" s="20">
        <f>COUNTIF(B3:B18,"X")</f>
        <v>2</v>
      </c>
      <c r="C19" s="20">
        <f t="shared" ref="C19:H19" si="1">COUNTIF(C3:C18,"X")</f>
        <v>2</v>
      </c>
      <c r="D19" s="20">
        <f t="shared" si="1"/>
        <v>8</v>
      </c>
      <c r="E19" s="20">
        <f t="shared" si="1"/>
        <v>1</v>
      </c>
      <c r="F19" s="20">
        <f t="shared" si="1"/>
        <v>2</v>
      </c>
      <c r="G19" s="20">
        <f t="shared" si="1"/>
        <v>1</v>
      </c>
      <c r="H19" s="20">
        <f t="shared" si="1"/>
        <v>1</v>
      </c>
    </row>
    <row r="20" spans="1:9" x14ac:dyDescent="0.25">
      <c r="A20" s="19"/>
      <c r="B20" s="19"/>
      <c r="C20" s="19"/>
      <c r="D20" s="19"/>
      <c r="E20" s="19"/>
      <c r="F20" s="19"/>
      <c r="G20" s="19"/>
    </row>
    <row r="21" spans="1:9" ht="15.75" thickBot="1" x14ac:dyDescent="0.3">
      <c r="A21" s="21"/>
      <c r="B21" s="21"/>
      <c r="C21" s="21"/>
      <c r="D21" s="21"/>
      <c r="E21" s="21"/>
      <c r="F21" s="21"/>
    </row>
    <row r="22" spans="1:9" ht="15.75" thickBot="1" x14ac:dyDescent="0.3">
      <c r="B22" s="290" t="s">
        <v>13</v>
      </c>
      <c r="C22" s="291"/>
      <c r="D22" s="291"/>
      <c r="E22" s="291"/>
      <c r="F22" s="291"/>
      <c r="G22" s="291"/>
      <c r="H22" s="292"/>
    </row>
    <row r="23" spans="1:9" ht="45.75" thickBot="1" x14ac:dyDescent="0.3">
      <c r="A23" s="6" t="s">
        <v>23</v>
      </c>
      <c r="B23" s="22" t="s">
        <v>15</v>
      </c>
      <c r="C23" s="23" t="s">
        <v>16</v>
      </c>
      <c r="D23" s="23" t="s">
        <v>17</v>
      </c>
      <c r="E23" s="23" t="s">
        <v>18</v>
      </c>
      <c r="F23" s="23" t="s">
        <v>19</v>
      </c>
      <c r="G23" s="23" t="s">
        <v>20</v>
      </c>
      <c r="H23" s="24" t="s">
        <v>21</v>
      </c>
    </row>
    <row r="24" spans="1:9" ht="30" x14ac:dyDescent="0.25">
      <c r="A24" s="25" t="s">
        <v>24</v>
      </c>
      <c r="B24" s="7" t="s">
        <v>22</v>
      </c>
      <c r="C24" s="8"/>
      <c r="D24" s="8"/>
      <c r="E24" s="8"/>
      <c r="F24" s="8"/>
      <c r="G24" s="8"/>
      <c r="H24" s="26"/>
      <c r="I24" s="14">
        <f>COUNTIF(B24:H24,"X")</f>
        <v>1</v>
      </c>
    </row>
    <row r="25" spans="1:9" ht="30" x14ac:dyDescent="0.25">
      <c r="A25" s="39" t="s">
        <v>25</v>
      </c>
      <c r="B25" s="27"/>
      <c r="C25" s="28" t="s">
        <v>22</v>
      </c>
      <c r="D25" s="28" t="s">
        <v>22</v>
      </c>
      <c r="E25" s="28"/>
      <c r="F25" s="28"/>
      <c r="G25" s="28"/>
      <c r="H25" s="13"/>
      <c r="I25" s="14">
        <f>COUNTIF(B25:H25,"X")</f>
        <v>2</v>
      </c>
    </row>
    <row r="26" spans="1:9" ht="30" x14ac:dyDescent="0.25">
      <c r="A26" s="25" t="s">
        <v>26</v>
      </c>
      <c r="B26" s="27"/>
      <c r="C26" s="28"/>
      <c r="D26" s="28"/>
      <c r="E26" s="28" t="s">
        <v>22</v>
      </c>
      <c r="F26" s="28" t="s">
        <v>22</v>
      </c>
      <c r="G26" s="28" t="s">
        <v>22</v>
      </c>
      <c r="H26" s="13" t="s">
        <v>22</v>
      </c>
      <c r="I26" s="14">
        <f>COUNTIF(B26:H26,"X")</f>
        <v>4</v>
      </c>
    </row>
    <row r="27" spans="1:9" ht="30" x14ac:dyDescent="0.25">
      <c r="A27" s="39" t="s">
        <v>27</v>
      </c>
      <c r="B27" s="27"/>
      <c r="C27" s="28"/>
      <c r="D27" s="28" t="s">
        <v>22</v>
      </c>
      <c r="E27" s="28"/>
      <c r="F27" s="28"/>
      <c r="G27" s="28"/>
      <c r="H27" s="13"/>
      <c r="I27" s="14">
        <f>COUNTIF(B27:H27,"X")</f>
        <v>1</v>
      </c>
    </row>
    <row r="28" spans="1:9" ht="30.75" thickBot="1" x14ac:dyDescent="0.3">
      <c r="A28" s="29" t="s">
        <v>28</v>
      </c>
      <c r="B28" s="30"/>
      <c r="C28" s="31"/>
      <c r="D28" s="32" t="s">
        <v>22</v>
      </c>
      <c r="E28" s="31"/>
      <c r="F28" s="31"/>
      <c r="G28" s="31"/>
      <c r="H28" s="18"/>
      <c r="I28" s="14">
        <f>COUNTIF(B28:H28,"X")</f>
        <v>1</v>
      </c>
    </row>
    <row r="29" spans="1:9" x14ac:dyDescent="0.25">
      <c r="B29" s="14">
        <f>COUNTIF(B24:B28,"X")</f>
        <v>1</v>
      </c>
      <c r="C29" s="14">
        <f t="shared" ref="C29:H29" si="2">COUNTIF(C24:C28,"X")</f>
        <v>1</v>
      </c>
      <c r="D29" s="14">
        <f t="shared" si="2"/>
        <v>3</v>
      </c>
      <c r="E29" s="14">
        <f t="shared" si="2"/>
        <v>1</v>
      </c>
      <c r="F29" s="14">
        <f t="shared" si="2"/>
        <v>1</v>
      </c>
      <c r="G29" s="14">
        <f t="shared" si="2"/>
        <v>1</v>
      </c>
      <c r="H29" s="14">
        <f t="shared" si="2"/>
        <v>1</v>
      </c>
    </row>
    <row r="30" spans="1:9" ht="15.75" thickBot="1" x14ac:dyDescent="0.3"/>
    <row r="31" spans="1:9" ht="15.75" thickBot="1" x14ac:dyDescent="0.3">
      <c r="B31" s="290" t="s">
        <v>13</v>
      </c>
      <c r="C31" s="291"/>
      <c r="D31" s="291"/>
      <c r="E31" s="291"/>
      <c r="F31" s="291"/>
      <c r="G31" s="291"/>
      <c r="H31" s="292"/>
    </row>
    <row r="32" spans="1:9" ht="45.75" thickBot="1" x14ac:dyDescent="0.3">
      <c r="A32" s="33" t="s">
        <v>29</v>
      </c>
      <c r="B32" s="22" t="s">
        <v>15</v>
      </c>
      <c r="C32" s="23" t="s">
        <v>16</v>
      </c>
      <c r="D32" s="23" t="s">
        <v>17</v>
      </c>
      <c r="E32" s="23" t="s">
        <v>18</v>
      </c>
      <c r="F32" s="23" t="s">
        <v>19</v>
      </c>
      <c r="G32" s="23" t="s">
        <v>20</v>
      </c>
      <c r="H32" s="24" t="s">
        <v>21</v>
      </c>
    </row>
    <row r="33" spans="1:9" x14ac:dyDescent="0.25">
      <c r="A33" s="34" t="s">
        <v>30</v>
      </c>
      <c r="B33" s="35"/>
      <c r="C33" s="28"/>
      <c r="D33" s="28" t="s">
        <v>22</v>
      </c>
      <c r="E33" s="28"/>
      <c r="F33" s="28" t="s">
        <v>22</v>
      </c>
      <c r="G33" s="28"/>
      <c r="H33" s="36"/>
      <c r="I33" s="14">
        <f t="shared" ref="I33:I45" si="3">COUNTIF(B33:H33,"X")</f>
        <v>2</v>
      </c>
    </row>
    <row r="34" spans="1:9" x14ac:dyDescent="0.25">
      <c r="A34" s="37" t="s">
        <v>487</v>
      </c>
      <c r="B34" s="35"/>
      <c r="C34" s="36" t="s">
        <v>22</v>
      </c>
      <c r="D34" s="28" t="s">
        <v>22</v>
      </c>
      <c r="E34" s="28" t="s">
        <v>22</v>
      </c>
      <c r="F34" s="28"/>
      <c r="G34" s="28"/>
      <c r="H34" s="36"/>
      <c r="I34" s="14">
        <f t="shared" si="3"/>
        <v>3</v>
      </c>
    </row>
    <row r="35" spans="1:9" x14ac:dyDescent="0.25">
      <c r="A35" s="41" t="s">
        <v>57</v>
      </c>
      <c r="B35" s="35"/>
      <c r="C35" s="28"/>
      <c r="D35" s="28" t="s">
        <v>22</v>
      </c>
      <c r="E35" s="28"/>
      <c r="F35" s="28"/>
      <c r="G35" s="28"/>
      <c r="H35" s="36"/>
      <c r="I35" s="14">
        <f t="shared" si="3"/>
        <v>1</v>
      </c>
    </row>
    <row r="36" spans="1:9" ht="30" x14ac:dyDescent="0.25">
      <c r="A36" s="41" t="s">
        <v>59</v>
      </c>
      <c r="B36" s="35"/>
      <c r="C36" s="28"/>
      <c r="D36" s="28" t="s">
        <v>22</v>
      </c>
      <c r="E36" s="28"/>
      <c r="F36" s="28"/>
      <c r="G36" s="28"/>
      <c r="H36" s="36"/>
      <c r="I36" s="14">
        <f t="shared" si="3"/>
        <v>1</v>
      </c>
    </row>
    <row r="37" spans="1:9" x14ac:dyDescent="0.25">
      <c r="A37" s="37" t="s">
        <v>32</v>
      </c>
      <c r="B37" s="35"/>
      <c r="C37" s="28"/>
      <c r="D37" s="28" t="s">
        <v>22</v>
      </c>
      <c r="E37" s="28"/>
      <c r="F37" s="28"/>
      <c r="G37" s="28"/>
      <c r="H37" s="36"/>
      <c r="I37" s="14">
        <f t="shared" si="3"/>
        <v>1</v>
      </c>
    </row>
    <row r="38" spans="1:9" x14ac:dyDescent="0.25">
      <c r="A38" s="37" t="s">
        <v>33</v>
      </c>
      <c r="B38" s="35"/>
      <c r="C38" s="28"/>
      <c r="D38" s="28" t="s">
        <v>22</v>
      </c>
      <c r="E38" s="28"/>
      <c r="F38" s="28"/>
      <c r="G38" s="28"/>
      <c r="H38" s="36"/>
      <c r="I38" s="14">
        <f t="shared" si="3"/>
        <v>1</v>
      </c>
    </row>
    <row r="39" spans="1:9" x14ac:dyDescent="0.25">
      <c r="A39" s="37" t="s">
        <v>551</v>
      </c>
      <c r="B39" s="35"/>
      <c r="C39" s="28"/>
      <c r="D39" s="28" t="s">
        <v>22</v>
      </c>
      <c r="E39" s="28"/>
      <c r="F39" s="28"/>
      <c r="G39" s="28"/>
      <c r="H39" s="36"/>
      <c r="I39" s="14">
        <f t="shared" si="3"/>
        <v>1</v>
      </c>
    </row>
    <row r="40" spans="1:9" x14ac:dyDescent="0.25">
      <c r="A40" s="37" t="s">
        <v>34</v>
      </c>
      <c r="B40" s="35"/>
      <c r="C40" s="28"/>
      <c r="D40" s="28" t="s">
        <v>22</v>
      </c>
      <c r="E40" s="28"/>
      <c r="F40" s="28" t="s">
        <v>22</v>
      </c>
      <c r="G40" s="28"/>
      <c r="H40" s="36"/>
      <c r="I40" s="14">
        <f t="shared" si="3"/>
        <v>2</v>
      </c>
    </row>
    <row r="41" spans="1:9" x14ac:dyDescent="0.25">
      <c r="A41" s="37" t="s">
        <v>35</v>
      </c>
      <c r="B41" s="35"/>
      <c r="C41" s="28"/>
      <c r="D41" s="28" t="s">
        <v>22</v>
      </c>
      <c r="E41" s="28"/>
      <c r="F41" s="28"/>
      <c r="G41" s="28"/>
      <c r="H41" s="36"/>
      <c r="I41" s="14">
        <f t="shared" si="3"/>
        <v>1</v>
      </c>
    </row>
    <row r="42" spans="1:9" x14ac:dyDescent="0.25">
      <c r="A42" s="37" t="s">
        <v>36</v>
      </c>
      <c r="B42" s="35" t="s">
        <v>22</v>
      </c>
      <c r="C42" s="28"/>
      <c r="D42" s="28" t="s">
        <v>22</v>
      </c>
      <c r="E42" s="28"/>
      <c r="F42" s="28"/>
      <c r="G42" s="28" t="s">
        <v>22</v>
      </c>
      <c r="H42" s="36"/>
      <c r="I42" s="14">
        <f t="shared" si="3"/>
        <v>3</v>
      </c>
    </row>
    <row r="43" spans="1:9" x14ac:dyDescent="0.25">
      <c r="A43" s="37" t="s">
        <v>37</v>
      </c>
      <c r="B43" s="35"/>
      <c r="C43" s="28"/>
      <c r="D43" s="28" t="s">
        <v>22</v>
      </c>
      <c r="E43" s="28"/>
      <c r="F43" s="28"/>
      <c r="G43" s="28"/>
      <c r="H43" s="12"/>
      <c r="I43" s="14">
        <f t="shared" si="3"/>
        <v>1</v>
      </c>
    </row>
    <row r="44" spans="1:9" x14ac:dyDescent="0.25">
      <c r="A44" s="37" t="s">
        <v>38</v>
      </c>
      <c r="B44" s="35"/>
      <c r="C44" s="28"/>
      <c r="D44" s="28" t="s">
        <v>22</v>
      </c>
      <c r="E44" s="28"/>
      <c r="F44" s="28"/>
      <c r="G44" s="28"/>
      <c r="H44" s="12"/>
      <c r="I44" s="14">
        <f t="shared" si="3"/>
        <v>1</v>
      </c>
    </row>
    <row r="45" spans="1:9" ht="15.75" thickBot="1" x14ac:dyDescent="0.3">
      <c r="A45" s="38" t="s">
        <v>39</v>
      </c>
      <c r="B45" s="35"/>
      <c r="C45" s="28"/>
      <c r="D45" s="28" t="s">
        <v>22</v>
      </c>
      <c r="E45" s="28" t="s">
        <v>22</v>
      </c>
      <c r="F45" s="28"/>
      <c r="G45" s="28"/>
      <c r="H45" s="12" t="s">
        <v>22</v>
      </c>
      <c r="I45" s="14">
        <f t="shared" si="3"/>
        <v>3</v>
      </c>
    </row>
    <row r="46" spans="1:9" x14ac:dyDescent="0.25">
      <c r="B46" s="14">
        <f t="shared" ref="B46:H46" si="4">COUNTIF(B33:B45,"X")</f>
        <v>1</v>
      </c>
      <c r="C46" s="14">
        <f t="shared" si="4"/>
        <v>1</v>
      </c>
      <c r="D46" s="14">
        <f t="shared" si="4"/>
        <v>13</v>
      </c>
      <c r="E46" s="14">
        <f t="shared" si="4"/>
        <v>2</v>
      </c>
      <c r="F46" s="14">
        <f t="shared" si="4"/>
        <v>2</v>
      </c>
      <c r="G46" s="14">
        <f t="shared" si="4"/>
        <v>1</v>
      </c>
      <c r="H46" s="14">
        <f t="shared" si="4"/>
        <v>1</v>
      </c>
    </row>
    <row r="49" spans="1:1" x14ac:dyDescent="0.25">
      <c r="A49" s="44" t="s">
        <v>142</v>
      </c>
    </row>
    <row r="50" spans="1:1" x14ac:dyDescent="0.25">
      <c r="A50" s="43" t="s">
        <v>157</v>
      </c>
    </row>
    <row r="51" spans="1:1" x14ac:dyDescent="0.25">
      <c r="A51" s="43" t="s">
        <v>158</v>
      </c>
    </row>
    <row r="52" spans="1:1" x14ac:dyDescent="0.25">
      <c r="A52" s="43" t="s">
        <v>159</v>
      </c>
    </row>
    <row r="53" spans="1:1" x14ac:dyDescent="0.25">
      <c r="A53" s="43" t="s">
        <v>160</v>
      </c>
    </row>
    <row r="54" spans="1:1" x14ac:dyDescent="0.25">
      <c r="A54" s="43" t="s">
        <v>141</v>
      </c>
    </row>
  </sheetData>
  <autoFilter ref="A2:I19"/>
  <mergeCells count="3">
    <mergeCell ref="B1:H1"/>
    <mergeCell ref="B22:H22"/>
    <mergeCell ref="B31:H31"/>
  </mergeCells>
  <pageMargins left="0.70866141732283472" right="0.70866141732283472" top="0.74803149606299213" bottom="0.74803149606299213" header="0.31496062992125984" footer="0.31496062992125984"/>
  <pageSetup scale="58"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465"/>
  <sheetViews>
    <sheetView showGridLines="0" tabSelected="1" topLeftCell="A112" zoomScale="90" zoomScaleNormal="90" zoomScaleSheetLayoutView="80" zoomScalePageLayoutView="70" workbookViewId="0">
      <selection activeCell="K116" sqref="K116"/>
    </sheetView>
  </sheetViews>
  <sheetFormatPr baseColWidth="10" defaultColWidth="10.85546875" defaultRowHeight="16.5" x14ac:dyDescent="0.25"/>
  <cols>
    <col min="1" max="1" width="4.28515625" style="3" customWidth="1"/>
    <col min="2" max="2" width="27.85546875" style="4" customWidth="1"/>
    <col min="3" max="3" width="42.140625" style="61" customWidth="1"/>
    <col min="4" max="4" width="33.42578125" style="61" customWidth="1"/>
    <col min="5" max="5" width="19" style="42" customWidth="1"/>
    <col min="6" max="6" width="9.7109375" style="42" customWidth="1"/>
    <col min="7" max="7" width="14.42578125" style="42" customWidth="1"/>
    <col min="8" max="8" width="12" style="42" customWidth="1"/>
    <col min="9" max="9" width="24.140625" style="42" customWidth="1"/>
    <col min="10" max="10" width="37.85546875" style="42" customWidth="1"/>
    <col min="11" max="11" width="49.7109375" style="105" customWidth="1"/>
    <col min="12" max="16384" width="10.85546875" style="3"/>
  </cols>
  <sheetData>
    <row r="1" spans="1:11" s="4" customFormat="1" ht="17.25" thickBot="1" x14ac:dyDescent="0.3">
      <c r="A1" s="3"/>
      <c r="C1" s="61"/>
      <c r="D1" s="61"/>
      <c r="E1" s="42"/>
      <c r="F1" s="42"/>
      <c r="G1" s="42"/>
      <c r="H1" s="42"/>
      <c r="I1" s="42"/>
      <c r="J1" s="42"/>
      <c r="K1" s="105"/>
    </row>
    <row r="2" spans="1:11" s="4" customFormat="1" ht="16.5" customHeight="1" x14ac:dyDescent="0.25">
      <c r="A2" s="3"/>
      <c r="B2" s="354"/>
      <c r="C2" s="307"/>
      <c r="D2" s="308"/>
      <c r="E2" s="308"/>
      <c r="F2" s="73"/>
      <c r="G2" s="357" t="s">
        <v>0</v>
      </c>
      <c r="H2" s="360" t="s">
        <v>340</v>
      </c>
      <c r="I2" s="360"/>
      <c r="J2" s="360"/>
      <c r="K2" s="361"/>
    </row>
    <row r="3" spans="1:11" s="4" customFormat="1" ht="12.75" customHeight="1" x14ac:dyDescent="0.25">
      <c r="A3" s="3"/>
      <c r="B3" s="355"/>
      <c r="C3" s="309"/>
      <c r="D3" s="310"/>
      <c r="E3" s="310"/>
      <c r="F3" s="74"/>
      <c r="G3" s="358"/>
      <c r="H3" s="362"/>
      <c r="I3" s="362"/>
      <c r="J3" s="362"/>
      <c r="K3" s="363"/>
    </row>
    <row r="4" spans="1:11" s="4" customFormat="1" ht="12.75" customHeight="1" x14ac:dyDescent="0.25">
      <c r="A4" s="3"/>
      <c r="B4" s="355"/>
      <c r="C4" s="309"/>
      <c r="D4" s="310"/>
      <c r="E4" s="310"/>
      <c r="F4" s="74"/>
      <c r="G4" s="358"/>
      <c r="H4" s="362"/>
      <c r="I4" s="362"/>
      <c r="J4" s="362"/>
      <c r="K4" s="363"/>
    </row>
    <row r="5" spans="1:11" s="4" customFormat="1" ht="12.75" customHeight="1" x14ac:dyDescent="0.25">
      <c r="A5" s="3"/>
      <c r="B5" s="355"/>
      <c r="C5" s="333" t="s">
        <v>9</v>
      </c>
      <c r="D5" s="334"/>
      <c r="E5" s="334"/>
      <c r="F5" s="334"/>
      <c r="G5" s="358" t="s">
        <v>1</v>
      </c>
      <c r="H5" s="321">
        <v>1</v>
      </c>
      <c r="I5" s="321"/>
      <c r="J5" s="321"/>
      <c r="K5" s="311"/>
    </row>
    <row r="6" spans="1:11" s="4" customFormat="1" ht="12.75" customHeight="1" x14ac:dyDescent="0.25">
      <c r="A6" s="3"/>
      <c r="B6" s="355"/>
      <c r="C6" s="333" t="s">
        <v>342</v>
      </c>
      <c r="D6" s="334"/>
      <c r="E6" s="334"/>
      <c r="F6" s="334"/>
      <c r="G6" s="358"/>
      <c r="H6" s="321"/>
      <c r="I6" s="321"/>
      <c r="J6" s="321"/>
      <c r="K6" s="311"/>
    </row>
    <row r="7" spans="1:11" s="4" customFormat="1" ht="12.75" customHeight="1" x14ac:dyDescent="0.25">
      <c r="A7" s="3"/>
      <c r="B7" s="355"/>
      <c r="C7" s="333" t="s">
        <v>341</v>
      </c>
      <c r="D7" s="334"/>
      <c r="E7" s="334"/>
      <c r="F7" s="334"/>
      <c r="G7" s="358" t="s">
        <v>308</v>
      </c>
      <c r="H7" s="369">
        <v>1</v>
      </c>
      <c r="I7" s="370"/>
      <c r="J7" s="339" t="s">
        <v>309</v>
      </c>
      <c r="K7" s="311">
        <v>1</v>
      </c>
    </row>
    <row r="8" spans="1:11" s="4" customFormat="1" ht="17.25" thickBot="1" x14ac:dyDescent="0.3">
      <c r="A8" s="3"/>
      <c r="B8" s="356"/>
      <c r="C8" s="373"/>
      <c r="D8" s="374"/>
      <c r="E8" s="374"/>
      <c r="F8" s="72"/>
      <c r="G8" s="359"/>
      <c r="H8" s="371"/>
      <c r="I8" s="372"/>
      <c r="J8" s="340"/>
      <c r="K8" s="312"/>
    </row>
    <row r="9" spans="1:11" s="4" customFormat="1" ht="17.25" thickBot="1" x14ac:dyDescent="0.3">
      <c r="A9" s="3"/>
      <c r="B9" s="3"/>
      <c r="C9" s="63"/>
      <c r="D9" s="63"/>
      <c r="E9" s="64"/>
      <c r="F9" s="74"/>
      <c r="G9" s="58"/>
      <c r="H9" s="57"/>
      <c r="I9" s="58"/>
      <c r="J9" s="66"/>
      <c r="K9" s="69"/>
    </row>
    <row r="10" spans="1:11" s="4" customFormat="1" ht="17.25" thickBot="1" x14ac:dyDescent="0.3">
      <c r="A10" s="3"/>
      <c r="B10" s="322" t="s">
        <v>2</v>
      </c>
      <c r="C10" s="323"/>
      <c r="D10" s="324" t="s">
        <v>3</v>
      </c>
      <c r="E10" s="325"/>
      <c r="F10" s="325"/>
      <c r="G10" s="325"/>
      <c r="H10" s="325"/>
      <c r="I10" s="325"/>
      <c r="J10" s="325"/>
      <c r="K10" s="326"/>
    </row>
    <row r="11" spans="1:11" s="4" customFormat="1" ht="60.75" customHeight="1" thickBot="1" x14ac:dyDescent="0.3">
      <c r="A11" s="3"/>
      <c r="B11" s="322" t="s">
        <v>4</v>
      </c>
      <c r="C11" s="323"/>
      <c r="D11" s="324" t="s">
        <v>205</v>
      </c>
      <c r="E11" s="325"/>
      <c r="F11" s="325"/>
      <c r="G11" s="325"/>
      <c r="H11" s="325"/>
      <c r="I11" s="325"/>
      <c r="J11" s="325"/>
      <c r="K11" s="326"/>
    </row>
    <row r="12" spans="1:11" s="4" customFormat="1" ht="18.75" customHeight="1" thickBot="1" x14ac:dyDescent="0.3">
      <c r="A12" s="3"/>
      <c r="B12" s="322" t="s">
        <v>5</v>
      </c>
      <c r="C12" s="323"/>
      <c r="D12" s="376" t="s">
        <v>249</v>
      </c>
      <c r="E12" s="377"/>
      <c r="F12" s="377"/>
      <c r="G12" s="377"/>
      <c r="H12" s="377"/>
      <c r="I12" s="377"/>
      <c r="J12" s="377"/>
      <c r="K12" s="378"/>
    </row>
    <row r="13" spans="1:11" ht="22.5" customHeight="1" thickBot="1" x14ac:dyDescent="0.3">
      <c r="B13" s="322" t="s">
        <v>6</v>
      </c>
      <c r="C13" s="323"/>
      <c r="D13" s="376">
        <v>2019</v>
      </c>
      <c r="E13" s="377"/>
      <c r="F13" s="377"/>
      <c r="G13" s="377"/>
      <c r="H13" s="377"/>
      <c r="I13" s="377"/>
      <c r="J13" s="377"/>
      <c r="K13" s="378"/>
    </row>
    <row r="14" spans="1:11" x14ac:dyDescent="0.25">
      <c r="B14" s="53"/>
      <c r="C14" s="53"/>
      <c r="D14" s="63"/>
      <c r="E14" s="64"/>
      <c r="F14" s="74"/>
      <c r="G14" s="104"/>
      <c r="H14" s="104"/>
      <c r="I14" s="104"/>
      <c r="J14" s="66"/>
      <c r="K14" s="69"/>
    </row>
    <row r="15" spans="1:11" s="4" customFormat="1" x14ac:dyDescent="0.25">
      <c r="A15" s="3"/>
      <c r="B15" s="117" t="s">
        <v>190</v>
      </c>
      <c r="C15" s="353" t="s">
        <v>181</v>
      </c>
      <c r="D15" s="353"/>
      <c r="E15" s="353"/>
      <c r="F15" s="353"/>
      <c r="G15" s="353"/>
      <c r="H15" s="353"/>
      <c r="I15" s="353"/>
      <c r="J15" s="353"/>
      <c r="K15" s="353"/>
    </row>
    <row r="16" spans="1:11" s="4" customFormat="1" x14ac:dyDescent="0.25">
      <c r="A16" s="3"/>
      <c r="B16" s="89" t="s">
        <v>137</v>
      </c>
      <c r="C16" s="353" t="s">
        <v>192</v>
      </c>
      <c r="D16" s="353"/>
      <c r="E16" s="353"/>
      <c r="F16" s="353"/>
      <c r="G16" s="353"/>
      <c r="H16" s="353"/>
      <c r="I16" s="353"/>
      <c r="J16" s="353"/>
      <c r="K16" s="353"/>
    </row>
    <row r="17" spans="1:11" s="2" customFormat="1" ht="21" customHeight="1" x14ac:dyDescent="0.25">
      <c r="A17" s="1"/>
      <c r="B17" s="117" t="s">
        <v>297</v>
      </c>
      <c r="C17" s="353" t="s">
        <v>15</v>
      </c>
      <c r="D17" s="353"/>
      <c r="E17" s="353"/>
      <c r="F17" s="353"/>
      <c r="G17" s="353"/>
      <c r="H17" s="353"/>
      <c r="I17" s="353"/>
      <c r="J17" s="353"/>
      <c r="K17" s="353"/>
    </row>
    <row r="18" spans="1:11" s="2" customFormat="1" x14ac:dyDescent="0.25">
      <c r="A18" s="1"/>
      <c r="B18" s="89" t="s">
        <v>12</v>
      </c>
      <c r="C18" s="353" t="s">
        <v>24</v>
      </c>
      <c r="D18" s="353"/>
      <c r="E18" s="353"/>
      <c r="F18" s="353"/>
      <c r="G18" s="353"/>
      <c r="H18" s="353"/>
      <c r="I18" s="353"/>
      <c r="J18" s="353"/>
      <c r="K18" s="353"/>
    </row>
    <row r="19" spans="1:11" s="2" customFormat="1" x14ac:dyDescent="0.25">
      <c r="A19" s="1"/>
      <c r="B19" s="63" t="s">
        <v>11</v>
      </c>
      <c r="C19" s="353" t="s">
        <v>36</v>
      </c>
      <c r="D19" s="353"/>
      <c r="E19" s="353"/>
      <c r="F19" s="353"/>
      <c r="G19" s="353"/>
      <c r="H19" s="353"/>
      <c r="I19" s="353"/>
      <c r="J19" s="353"/>
      <c r="K19" s="353"/>
    </row>
    <row r="20" spans="1:11" s="2" customFormat="1" x14ac:dyDescent="0.25">
      <c r="A20" s="1"/>
      <c r="B20" s="89" t="s">
        <v>138</v>
      </c>
      <c r="C20" s="353" t="s">
        <v>206</v>
      </c>
      <c r="D20" s="353"/>
      <c r="E20" s="353"/>
      <c r="F20" s="353"/>
      <c r="G20" s="353"/>
      <c r="H20" s="353"/>
      <c r="I20" s="353"/>
      <c r="J20" s="353"/>
      <c r="K20" s="353"/>
    </row>
    <row r="21" spans="1:11" s="2" customFormat="1" ht="17.25" thickBot="1" x14ac:dyDescent="0.3">
      <c r="A21" s="1"/>
      <c r="B21" s="67"/>
      <c r="C21" s="54"/>
      <c r="D21" s="54"/>
      <c r="E21" s="56"/>
      <c r="F21" s="56"/>
      <c r="G21" s="56"/>
      <c r="H21" s="56"/>
      <c r="I21" s="56"/>
      <c r="J21" s="56"/>
      <c r="K21" s="70"/>
    </row>
    <row r="22" spans="1:11" s="83" customFormat="1" ht="16.5" customHeight="1" x14ac:dyDescent="0.25">
      <c r="B22" s="336" t="s">
        <v>10</v>
      </c>
      <c r="C22" s="313" t="s">
        <v>116</v>
      </c>
      <c r="D22" s="313" t="s">
        <v>117</v>
      </c>
      <c r="E22" s="302" t="s">
        <v>118</v>
      </c>
      <c r="F22" s="302" t="s">
        <v>321</v>
      </c>
      <c r="G22" s="318" t="s">
        <v>325</v>
      </c>
      <c r="H22" s="319"/>
      <c r="I22" s="320"/>
      <c r="J22" s="299" t="s">
        <v>7</v>
      </c>
      <c r="K22" s="299" t="s">
        <v>8</v>
      </c>
    </row>
    <row r="23" spans="1:11" s="83" customFormat="1" ht="16.5" customHeight="1" x14ac:dyDescent="0.25">
      <c r="B23" s="337"/>
      <c r="C23" s="314"/>
      <c r="D23" s="314"/>
      <c r="E23" s="303"/>
      <c r="F23" s="303"/>
      <c r="G23" s="294" t="s">
        <v>595</v>
      </c>
      <c r="H23" s="295"/>
      <c r="I23" s="296"/>
      <c r="J23" s="300"/>
      <c r="K23" s="300"/>
    </row>
    <row r="24" spans="1:11" s="83" customFormat="1" ht="17.25" thickBot="1" x14ac:dyDescent="0.3">
      <c r="B24" s="346"/>
      <c r="C24" s="315"/>
      <c r="D24" s="315"/>
      <c r="E24" s="304"/>
      <c r="F24" s="304"/>
      <c r="G24" s="77" t="s">
        <v>305</v>
      </c>
      <c r="H24" s="109" t="s">
        <v>306</v>
      </c>
      <c r="I24" s="110" t="s">
        <v>307</v>
      </c>
      <c r="J24" s="301"/>
      <c r="K24" s="301"/>
    </row>
    <row r="25" spans="1:11" s="62" customFormat="1" ht="52.5" customHeight="1" x14ac:dyDescent="0.25">
      <c r="B25" s="348" t="s">
        <v>15</v>
      </c>
      <c r="C25" s="121" t="s">
        <v>343</v>
      </c>
      <c r="D25" s="166" t="s">
        <v>344</v>
      </c>
      <c r="E25" s="148" t="s">
        <v>260</v>
      </c>
      <c r="F25" s="123">
        <v>1</v>
      </c>
      <c r="G25" s="151">
        <v>1</v>
      </c>
      <c r="H25" s="167">
        <v>1</v>
      </c>
      <c r="I25" s="123">
        <f t="shared" ref="I25:I38" si="0">+H25/G25</f>
        <v>1</v>
      </c>
      <c r="J25" s="122" t="s">
        <v>80</v>
      </c>
      <c r="K25" s="168" t="s">
        <v>592</v>
      </c>
    </row>
    <row r="26" spans="1:11" s="62" customFormat="1" ht="60" customHeight="1" x14ac:dyDescent="0.25">
      <c r="B26" s="349"/>
      <c r="C26" s="121" t="s">
        <v>345</v>
      </c>
      <c r="D26" s="166" t="s">
        <v>346</v>
      </c>
      <c r="E26" s="125" t="s">
        <v>260</v>
      </c>
      <c r="F26" s="119">
        <v>1</v>
      </c>
      <c r="G26" s="119">
        <v>1</v>
      </c>
      <c r="H26" s="119">
        <v>1</v>
      </c>
      <c r="I26" s="119">
        <f t="shared" si="0"/>
        <v>1</v>
      </c>
      <c r="J26" s="121" t="s">
        <v>80</v>
      </c>
      <c r="K26" s="120" t="s">
        <v>681</v>
      </c>
    </row>
    <row r="27" spans="1:11" s="62" customFormat="1" ht="39" customHeight="1" x14ac:dyDescent="0.25">
      <c r="B27" s="349"/>
      <c r="C27" s="121" t="s">
        <v>347</v>
      </c>
      <c r="D27" s="166" t="s">
        <v>348</v>
      </c>
      <c r="E27" s="125" t="s">
        <v>260</v>
      </c>
      <c r="F27" s="119">
        <v>1</v>
      </c>
      <c r="G27" s="151">
        <v>1</v>
      </c>
      <c r="H27" s="151">
        <v>1</v>
      </c>
      <c r="I27" s="119">
        <f t="shared" si="0"/>
        <v>1</v>
      </c>
      <c r="J27" s="121" t="s">
        <v>80</v>
      </c>
      <c r="K27" s="120" t="s">
        <v>682</v>
      </c>
    </row>
    <row r="28" spans="1:11" s="62" customFormat="1" ht="33" x14ac:dyDescent="0.25">
      <c r="B28" s="349"/>
      <c r="C28" s="121" t="s">
        <v>349</v>
      </c>
      <c r="D28" s="166" t="s">
        <v>350</v>
      </c>
      <c r="E28" s="125" t="s">
        <v>260</v>
      </c>
      <c r="F28" s="119">
        <v>1</v>
      </c>
      <c r="G28" s="119">
        <v>1</v>
      </c>
      <c r="H28" s="119">
        <v>1</v>
      </c>
      <c r="I28" s="119">
        <f t="shared" si="0"/>
        <v>1</v>
      </c>
      <c r="J28" s="121" t="s">
        <v>80</v>
      </c>
      <c r="K28" s="120" t="s">
        <v>683</v>
      </c>
    </row>
    <row r="29" spans="1:11" s="62" customFormat="1" ht="49.5" x14ac:dyDescent="0.25">
      <c r="B29" s="349"/>
      <c r="C29" s="121" t="s">
        <v>351</v>
      </c>
      <c r="D29" s="166" t="s">
        <v>352</v>
      </c>
      <c r="E29" s="125" t="s">
        <v>260</v>
      </c>
      <c r="F29" s="119">
        <v>1</v>
      </c>
      <c r="G29" s="151">
        <v>1</v>
      </c>
      <c r="H29" s="151">
        <v>1</v>
      </c>
      <c r="I29" s="119">
        <f t="shared" si="0"/>
        <v>1</v>
      </c>
      <c r="J29" s="121" t="s">
        <v>80</v>
      </c>
      <c r="K29" s="120" t="s">
        <v>584</v>
      </c>
    </row>
    <row r="30" spans="1:11" s="62" customFormat="1" ht="49.5" x14ac:dyDescent="0.25">
      <c r="B30" s="349"/>
      <c r="C30" s="121" t="s">
        <v>353</v>
      </c>
      <c r="D30" s="166" t="s">
        <v>354</v>
      </c>
      <c r="E30" s="125" t="s">
        <v>260</v>
      </c>
      <c r="F30" s="119">
        <v>1</v>
      </c>
      <c r="G30" s="119">
        <v>1</v>
      </c>
      <c r="H30" s="169">
        <v>1</v>
      </c>
      <c r="I30" s="119">
        <f t="shared" si="0"/>
        <v>1</v>
      </c>
      <c r="J30" s="121" t="s">
        <v>80</v>
      </c>
      <c r="K30" s="120" t="s">
        <v>615</v>
      </c>
    </row>
    <row r="31" spans="1:11" s="62" customFormat="1" ht="66" x14ac:dyDescent="0.25">
      <c r="B31" s="349"/>
      <c r="C31" s="121" t="s">
        <v>355</v>
      </c>
      <c r="D31" s="166" t="s">
        <v>356</v>
      </c>
      <c r="E31" s="125" t="s">
        <v>261</v>
      </c>
      <c r="F31" s="119">
        <v>1</v>
      </c>
      <c r="G31" s="119">
        <v>1</v>
      </c>
      <c r="H31" s="169">
        <v>1</v>
      </c>
      <c r="I31" s="119">
        <f t="shared" si="0"/>
        <v>1</v>
      </c>
      <c r="J31" s="121" t="s">
        <v>80</v>
      </c>
      <c r="K31" s="120" t="s">
        <v>684</v>
      </c>
    </row>
    <row r="32" spans="1:11" s="62" customFormat="1" ht="49.5" x14ac:dyDescent="0.25">
      <c r="B32" s="349"/>
      <c r="C32" s="121" t="s">
        <v>357</v>
      </c>
      <c r="D32" s="166" t="s">
        <v>358</v>
      </c>
      <c r="E32" s="125" t="s">
        <v>260</v>
      </c>
      <c r="F32" s="119">
        <v>1</v>
      </c>
      <c r="G32" s="119">
        <v>1</v>
      </c>
      <c r="H32" s="169">
        <v>1</v>
      </c>
      <c r="I32" s="119">
        <f t="shared" si="0"/>
        <v>1</v>
      </c>
      <c r="J32" s="121" t="s">
        <v>119</v>
      </c>
      <c r="K32" s="120" t="s">
        <v>685</v>
      </c>
    </row>
    <row r="33" spans="1:11" s="62" customFormat="1" ht="49.5" x14ac:dyDescent="0.25">
      <c r="B33" s="349"/>
      <c r="C33" s="121" t="s">
        <v>359</v>
      </c>
      <c r="D33" s="166" t="s">
        <v>360</v>
      </c>
      <c r="E33" s="125" t="s">
        <v>260</v>
      </c>
      <c r="F33" s="126">
        <v>1</v>
      </c>
      <c r="G33" s="151">
        <v>1</v>
      </c>
      <c r="H33" s="151">
        <v>1</v>
      </c>
      <c r="I33" s="119">
        <f t="shared" si="0"/>
        <v>1</v>
      </c>
      <c r="J33" s="121" t="s">
        <v>119</v>
      </c>
      <c r="K33" s="120" t="s">
        <v>686</v>
      </c>
    </row>
    <row r="34" spans="1:11" s="62" customFormat="1" ht="49.5" x14ac:dyDescent="0.25">
      <c r="B34" s="349"/>
      <c r="C34" s="121" t="s">
        <v>361</v>
      </c>
      <c r="D34" s="166" t="s">
        <v>207</v>
      </c>
      <c r="E34" s="125" t="s">
        <v>263</v>
      </c>
      <c r="F34" s="126">
        <v>1</v>
      </c>
      <c r="G34" s="119">
        <v>1</v>
      </c>
      <c r="H34" s="119">
        <v>1</v>
      </c>
      <c r="I34" s="119">
        <f t="shared" si="0"/>
        <v>1</v>
      </c>
      <c r="J34" s="121" t="s">
        <v>80</v>
      </c>
      <c r="K34" s="120" t="s">
        <v>687</v>
      </c>
    </row>
    <row r="35" spans="1:11" s="62" customFormat="1" ht="49.5" x14ac:dyDescent="0.25">
      <c r="B35" s="349"/>
      <c r="C35" s="121" t="s">
        <v>362</v>
      </c>
      <c r="D35" s="166" t="s">
        <v>363</v>
      </c>
      <c r="E35" s="125" t="s">
        <v>260</v>
      </c>
      <c r="F35" s="119">
        <v>1</v>
      </c>
      <c r="G35" s="119">
        <v>1</v>
      </c>
      <c r="H35" s="169">
        <v>1</v>
      </c>
      <c r="I35" s="119">
        <f t="shared" si="0"/>
        <v>1</v>
      </c>
      <c r="J35" s="121" t="s">
        <v>81</v>
      </c>
      <c r="K35" s="120" t="s">
        <v>688</v>
      </c>
    </row>
    <row r="36" spans="1:11" s="62" customFormat="1" ht="66" x14ac:dyDescent="0.25">
      <c r="B36" s="349"/>
      <c r="C36" s="121" t="s">
        <v>364</v>
      </c>
      <c r="D36" s="166" t="s">
        <v>365</v>
      </c>
      <c r="E36" s="124" t="s">
        <v>260</v>
      </c>
      <c r="F36" s="119">
        <v>1</v>
      </c>
      <c r="G36" s="119">
        <v>1</v>
      </c>
      <c r="H36" s="169">
        <v>1</v>
      </c>
      <c r="I36" s="119">
        <f t="shared" si="0"/>
        <v>1</v>
      </c>
      <c r="J36" s="121" t="s">
        <v>80</v>
      </c>
      <c r="K36" s="120" t="s">
        <v>689</v>
      </c>
    </row>
    <row r="37" spans="1:11" s="62" customFormat="1" ht="66.75" thickBot="1" x14ac:dyDescent="0.3">
      <c r="B37" s="350"/>
      <c r="C37" s="127" t="s">
        <v>366</v>
      </c>
      <c r="D37" s="170" t="s">
        <v>367</v>
      </c>
      <c r="E37" s="134" t="s">
        <v>260</v>
      </c>
      <c r="F37" s="128">
        <v>1</v>
      </c>
      <c r="G37" s="128">
        <v>1</v>
      </c>
      <c r="H37" s="171">
        <v>1</v>
      </c>
      <c r="I37" s="157">
        <f t="shared" si="0"/>
        <v>1</v>
      </c>
      <c r="J37" s="127" t="s">
        <v>374</v>
      </c>
      <c r="K37" s="172" t="s">
        <v>690</v>
      </c>
    </row>
    <row r="38" spans="1:11" s="62" customFormat="1" ht="33.75" thickBot="1" x14ac:dyDescent="0.3">
      <c r="B38" s="130" t="s">
        <v>43</v>
      </c>
      <c r="C38" s="131" t="s">
        <v>368</v>
      </c>
      <c r="D38" s="173" t="s">
        <v>369</v>
      </c>
      <c r="E38" s="132" t="s">
        <v>260</v>
      </c>
      <c r="F38" s="133">
        <v>1</v>
      </c>
      <c r="G38" s="133">
        <v>1</v>
      </c>
      <c r="H38" s="174">
        <v>1</v>
      </c>
      <c r="I38" s="133">
        <f t="shared" si="0"/>
        <v>1</v>
      </c>
      <c r="J38" s="131" t="s">
        <v>80</v>
      </c>
      <c r="K38" s="175" t="s">
        <v>691</v>
      </c>
    </row>
    <row r="39" spans="1:11" s="62" customFormat="1" x14ac:dyDescent="0.25">
      <c r="B39" s="47"/>
      <c r="C39" s="59"/>
      <c r="D39" s="90"/>
      <c r="E39" s="79"/>
      <c r="F39" s="79"/>
      <c r="G39" s="94"/>
      <c r="H39" s="94"/>
      <c r="I39" s="94"/>
      <c r="J39" s="79"/>
      <c r="K39" s="93"/>
    </row>
    <row r="40" spans="1:11" ht="15.75" customHeight="1" x14ac:dyDescent="0.25">
      <c r="B40" s="3" t="s">
        <v>190</v>
      </c>
      <c r="C40" s="316" t="s">
        <v>181</v>
      </c>
      <c r="D40" s="316"/>
      <c r="E40" s="316"/>
      <c r="F40" s="316"/>
      <c r="G40" s="316"/>
      <c r="H40" s="316"/>
      <c r="I40" s="316"/>
      <c r="J40" s="316"/>
      <c r="K40" s="316"/>
    </row>
    <row r="41" spans="1:11" x14ac:dyDescent="0.25">
      <c r="B41" s="89" t="s">
        <v>137</v>
      </c>
      <c r="C41" s="316" t="s">
        <v>193</v>
      </c>
      <c r="D41" s="316"/>
      <c r="E41" s="316"/>
      <c r="F41" s="316"/>
      <c r="G41" s="316"/>
      <c r="H41" s="316"/>
      <c r="I41" s="316"/>
      <c r="J41" s="316"/>
      <c r="K41" s="316"/>
    </row>
    <row r="42" spans="1:11" x14ac:dyDescent="0.25">
      <c r="A42" s="1"/>
      <c r="B42" s="95" t="s">
        <v>298</v>
      </c>
      <c r="C42" s="316" t="s">
        <v>16</v>
      </c>
      <c r="D42" s="316"/>
      <c r="E42" s="316"/>
      <c r="F42" s="316"/>
      <c r="G42" s="316"/>
      <c r="H42" s="316"/>
      <c r="I42" s="316"/>
      <c r="J42" s="316"/>
      <c r="K42" s="316"/>
    </row>
    <row r="43" spans="1:11" x14ac:dyDescent="0.25">
      <c r="A43" s="1"/>
      <c r="B43" s="95" t="s">
        <v>12</v>
      </c>
      <c r="C43" s="316" t="s">
        <v>25</v>
      </c>
      <c r="D43" s="316"/>
      <c r="E43" s="316"/>
      <c r="F43" s="316"/>
      <c r="G43" s="316"/>
      <c r="H43" s="316"/>
      <c r="I43" s="316"/>
      <c r="J43" s="316"/>
      <c r="K43" s="316"/>
    </row>
    <row r="44" spans="1:11" x14ac:dyDescent="0.25">
      <c r="A44" s="1"/>
      <c r="B44" s="95" t="s">
        <v>11</v>
      </c>
      <c r="C44" s="316" t="s">
        <v>31</v>
      </c>
      <c r="D44" s="316"/>
      <c r="E44" s="316"/>
      <c r="F44" s="316"/>
      <c r="G44" s="316"/>
      <c r="H44" s="316"/>
      <c r="I44" s="316"/>
      <c r="J44" s="316"/>
      <c r="K44" s="316"/>
    </row>
    <row r="45" spans="1:11" ht="30" customHeight="1" x14ac:dyDescent="0.25">
      <c r="A45" s="1"/>
      <c r="B45" s="95" t="s">
        <v>138</v>
      </c>
      <c r="C45" s="316" t="s">
        <v>208</v>
      </c>
      <c r="D45" s="316"/>
      <c r="E45" s="316"/>
      <c r="F45" s="316"/>
      <c r="G45" s="316"/>
      <c r="H45" s="316"/>
      <c r="I45" s="316"/>
      <c r="J45" s="316"/>
      <c r="K45" s="316"/>
    </row>
    <row r="46" spans="1:11" ht="17.25" thickBot="1" x14ac:dyDescent="0.3">
      <c r="A46" s="1"/>
      <c r="B46" s="54"/>
      <c r="C46" s="54"/>
      <c r="D46" s="54"/>
      <c r="E46" s="56"/>
      <c r="F46" s="56"/>
      <c r="G46" s="56"/>
      <c r="H46" s="56"/>
      <c r="I46" s="56"/>
      <c r="J46" s="56"/>
      <c r="K46" s="70"/>
    </row>
    <row r="47" spans="1:11" x14ac:dyDescent="0.25">
      <c r="A47" s="62"/>
      <c r="B47" s="336" t="s">
        <v>10</v>
      </c>
      <c r="C47" s="313" t="s">
        <v>116</v>
      </c>
      <c r="D47" s="313" t="s">
        <v>117</v>
      </c>
      <c r="E47" s="302" t="s">
        <v>118</v>
      </c>
      <c r="F47" s="302" t="s">
        <v>321</v>
      </c>
      <c r="G47" s="318" t="s">
        <v>325</v>
      </c>
      <c r="H47" s="319"/>
      <c r="I47" s="320"/>
      <c r="J47" s="299" t="s">
        <v>7</v>
      </c>
      <c r="K47" s="299" t="s">
        <v>8</v>
      </c>
    </row>
    <row r="48" spans="1:11" x14ac:dyDescent="0.25">
      <c r="A48" s="62"/>
      <c r="B48" s="337"/>
      <c r="C48" s="314"/>
      <c r="D48" s="314"/>
      <c r="E48" s="303"/>
      <c r="F48" s="303"/>
      <c r="G48" s="294" t="s">
        <v>596</v>
      </c>
      <c r="H48" s="295"/>
      <c r="I48" s="296"/>
      <c r="J48" s="300"/>
      <c r="K48" s="300"/>
    </row>
    <row r="49" spans="1:11" ht="17.25" thickBot="1" x14ac:dyDescent="0.3">
      <c r="A49" s="62"/>
      <c r="B49" s="346"/>
      <c r="C49" s="315"/>
      <c r="D49" s="315"/>
      <c r="E49" s="304"/>
      <c r="F49" s="304"/>
      <c r="G49" s="77" t="s">
        <v>305</v>
      </c>
      <c r="H49" s="109" t="s">
        <v>306</v>
      </c>
      <c r="I49" s="110" t="s">
        <v>307</v>
      </c>
      <c r="J49" s="301"/>
      <c r="K49" s="301"/>
    </row>
    <row r="50" spans="1:11" ht="66" x14ac:dyDescent="0.25">
      <c r="A50" s="62"/>
      <c r="B50" s="351" t="s">
        <v>40</v>
      </c>
      <c r="C50" s="121" t="s">
        <v>597</v>
      </c>
      <c r="D50" s="166" t="s">
        <v>370</v>
      </c>
      <c r="E50" s="125" t="s">
        <v>260</v>
      </c>
      <c r="F50" s="151">
        <v>1</v>
      </c>
      <c r="G50" s="151">
        <v>1</v>
      </c>
      <c r="H50" s="151">
        <v>1</v>
      </c>
      <c r="I50" s="119">
        <f t="shared" ref="I50:I58" si="1">+H50/G50</f>
        <v>1</v>
      </c>
      <c r="J50" s="135" t="s">
        <v>93</v>
      </c>
      <c r="K50" s="121" t="s">
        <v>692</v>
      </c>
    </row>
    <row r="51" spans="1:11" ht="66" x14ac:dyDescent="0.25">
      <c r="A51" s="62"/>
      <c r="B51" s="351"/>
      <c r="C51" s="121" t="s">
        <v>371</v>
      </c>
      <c r="D51" s="166" t="s">
        <v>113</v>
      </c>
      <c r="E51" s="125" t="s">
        <v>260</v>
      </c>
      <c r="F51" s="151">
        <v>5</v>
      </c>
      <c r="G51" s="119">
        <v>1</v>
      </c>
      <c r="H51" s="119">
        <v>1</v>
      </c>
      <c r="I51" s="119">
        <f t="shared" si="1"/>
        <v>1</v>
      </c>
      <c r="J51" s="121" t="s">
        <v>372</v>
      </c>
      <c r="K51" s="121" t="s">
        <v>693</v>
      </c>
    </row>
    <row r="52" spans="1:11" ht="49.5" x14ac:dyDescent="0.25">
      <c r="A52" s="62"/>
      <c r="B52" s="351"/>
      <c r="C52" s="121" t="s">
        <v>199</v>
      </c>
      <c r="D52" s="166" t="s">
        <v>200</v>
      </c>
      <c r="E52" s="125" t="s">
        <v>260</v>
      </c>
      <c r="F52" s="153">
        <v>150</v>
      </c>
      <c r="G52" s="176">
        <v>150</v>
      </c>
      <c r="H52" s="153">
        <v>150</v>
      </c>
      <c r="I52" s="119">
        <f t="shared" si="1"/>
        <v>1</v>
      </c>
      <c r="J52" s="121" t="s">
        <v>131</v>
      </c>
      <c r="K52" s="121" t="s">
        <v>524</v>
      </c>
    </row>
    <row r="53" spans="1:11" ht="58.5" customHeight="1" thickBot="1" x14ac:dyDescent="0.3">
      <c r="A53" s="62"/>
      <c r="B53" s="345"/>
      <c r="C53" s="127" t="s">
        <v>256</v>
      </c>
      <c r="D53" s="177" t="s">
        <v>257</v>
      </c>
      <c r="E53" s="178" t="s">
        <v>260</v>
      </c>
      <c r="F53" s="179">
        <v>1</v>
      </c>
      <c r="G53" s="162">
        <v>1</v>
      </c>
      <c r="H53" s="162">
        <v>1</v>
      </c>
      <c r="I53" s="157">
        <f>+H53/G53</f>
        <v>1</v>
      </c>
      <c r="J53" s="129" t="s">
        <v>373</v>
      </c>
      <c r="K53" s="180" t="s">
        <v>694</v>
      </c>
    </row>
    <row r="54" spans="1:11" ht="253.5" customHeight="1" x14ac:dyDescent="0.25">
      <c r="A54" s="62"/>
      <c r="B54" s="341" t="s">
        <v>41</v>
      </c>
      <c r="C54" s="181" t="s">
        <v>209</v>
      </c>
      <c r="D54" s="182" t="s">
        <v>84</v>
      </c>
      <c r="E54" s="148" t="s">
        <v>260</v>
      </c>
      <c r="F54" s="183">
        <v>1</v>
      </c>
      <c r="G54" s="119">
        <v>1</v>
      </c>
      <c r="H54" s="119">
        <v>1</v>
      </c>
      <c r="I54" s="184">
        <f t="shared" si="1"/>
        <v>1</v>
      </c>
      <c r="J54" s="122" t="s">
        <v>376</v>
      </c>
      <c r="K54" s="122" t="s">
        <v>616</v>
      </c>
    </row>
    <row r="55" spans="1:11" ht="49.5" x14ac:dyDescent="0.25">
      <c r="A55" s="62"/>
      <c r="B55" s="343"/>
      <c r="C55" s="121" t="s">
        <v>273</v>
      </c>
      <c r="D55" s="166" t="s">
        <v>85</v>
      </c>
      <c r="E55" s="125" t="s">
        <v>260</v>
      </c>
      <c r="F55" s="185">
        <v>1</v>
      </c>
      <c r="G55" s="119">
        <v>1</v>
      </c>
      <c r="H55" s="169">
        <v>1</v>
      </c>
      <c r="I55" s="119">
        <f t="shared" si="1"/>
        <v>1</v>
      </c>
      <c r="J55" s="121" t="s">
        <v>93</v>
      </c>
      <c r="K55" s="121" t="s">
        <v>695</v>
      </c>
    </row>
    <row r="56" spans="1:11" ht="252" customHeight="1" x14ac:dyDescent="0.25">
      <c r="A56" s="62"/>
      <c r="B56" s="343"/>
      <c r="C56" s="121" t="s">
        <v>87</v>
      </c>
      <c r="D56" s="166" t="s">
        <v>88</v>
      </c>
      <c r="E56" s="125" t="s">
        <v>260</v>
      </c>
      <c r="F56" s="186">
        <v>1</v>
      </c>
      <c r="G56" s="119">
        <v>1</v>
      </c>
      <c r="H56" s="119">
        <v>1</v>
      </c>
      <c r="I56" s="119">
        <f t="shared" si="1"/>
        <v>1</v>
      </c>
      <c r="J56" s="121" t="s">
        <v>377</v>
      </c>
      <c r="K56" s="166" t="s">
        <v>88</v>
      </c>
    </row>
    <row r="57" spans="1:11" ht="66" x14ac:dyDescent="0.25">
      <c r="A57" s="62"/>
      <c r="B57" s="343"/>
      <c r="C57" s="187" t="s">
        <v>264</v>
      </c>
      <c r="D57" s="166" t="s">
        <v>265</v>
      </c>
      <c r="E57" s="125" t="s">
        <v>260</v>
      </c>
      <c r="F57" s="188">
        <v>12</v>
      </c>
      <c r="G57" s="119">
        <v>1</v>
      </c>
      <c r="H57" s="119">
        <v>1</v>
      </c>
      <c r="I57" s="119">
        <f t="shared" si="1"/>
        <v>1</v>
      </c>
      <c r="J57" s="121" t="s">
        <v>95</v>
      </c>
      <c r="K57" s="121" t="s">
        <v>617</v>
      </c>
    </row>
    <row r="58" spans="1:11" ht="255.75" customHeight="1" thickBot="1" x14ac:dyDescent="0.3">
      <c r="A58" s="62"/>
      <c r="B58" s="352"/>
      <c r="C58" s="121" t="s">
        <v>375</v>
      </c>
      <c r="D58" s="166" t="s">
        <v>92</v>
      </c>
      <c r="E58" s="134" t="s">
        <v>260</v>
      </c>
      <c r="F58" s="151">
        <v>1</v>
      </c>
      <c r="G58" s="189">
        <v>1</v>
      </c>
      <c r="H58" s="190">
        <v>1</v>
      </c>
      <c r="I58" s="157">
        <f t="shared" si="1"/>
        <v>1</v>
      </c>
      <c r="J58" s="129" t="s">
        <v>378</v>
      </c>
      <c r="K58" s="129" t="s">
        <v>337</v>
      </c>
    </row>
    <row r="59" spans="1:11" x14ac:dyDescent="0.25">
      <c r="C59" s="102"/>
      <c r="D59" s="102"/>
      <c r="E59" s="99"/>
      <c r="F59" s="99"/>
      <c r="G59" s="144"/>
      <c r="I59" s="108"/>
    </row>
    <row r="60" spans="1:11" x14ac:dyDescent="0.25">
      <c r="B60" s="89" t="s">
        <v>136</v>
      </c>
      <c r="C60" s="317" t="s">
        <v>181</v>
      </c>
      <c r="D60" s="317"/>
      <c r="E60" s="317"/>
      <c r="F60" s="317"/>
      <c r="G60" s="317"/>
      <c r="H60" s="317"/>
      <c r="I60" s="317"/>
      <c r="J60" s="317"/>
      <c r="K60" s="317"/>
    </row>
    <row r="61" spans="1:11" x14ac:dyDescent="0.25">
      <c r="B61" s="89" t="s">
        <v>137</v>
      </c>
      <c r="C61" s="317" t="s">
        <v>210</v>
      </c>
      <c r="D61" s="317"/>
      <c r="E61" s="317"/>
      <c r="F61" s="317"/>
      <c r="G61" s="317"/>
      <c r="H61" s="317"/>
      <c r="I61" s="317"/>
      <c r="J61" s="317"/>
      <c r="K61" s="317"/>
    </row>
    <row r="62" spans="1:11" x14ac:dyDescent="0.25">
      <c r="A62" s="48"/>
      <c r="B62" s="95" t="s">
        <v>299</v>
      </c>
      <c r="C62" s="317" t="s">
        <v>17</v>
      </c>
      <c r="D62" s="317"/>
      <c r="E62" s="317"/>
      <c r="F62" s="317"/>
      <c r="G62" s="317"/>
      <c r="H62" s="317"/>
      <c r="I62" s="317"/>
      <c r="J62" s="317"/>
      <c r="K62" s="317"/>
    </row>
    <row r="63" spans="1:11" x14ac:dyDescent="0.25">
      <c r="A63" s="49"/>
      <c r="B63" s="95" t="s">
        <v>12</v>
      </c>
      <c r="C63" s="317" t="s">
        <v>56</v>
      </c>
      <c r="D63" s="317"/>
      <c r="E63" s="317"/>
      <c r="F63" s="317"/>
      <c r="G63" s="317"/>
      <c r="H63" s="317"/>
      <c r="I63" s="317"/>
      <c r="J63" s="317"/>
      <c r="K63" s="317"/>
    </row>
    <row r="64" spans="1:11" x14ac:dyDescent="0.25">
      <c r="A64" s="48"/>
      <c r="B64" s="95" t="s">
        <v>11</v>
      </c>
      <c r="C64" s="317" t="s">
        <v>30</v>
      </c>
      <c r="D64" s="317"/>
      <c r="E64" s="317"/>
      <c r="F64" s="317"/>
      <c r="G64" s="317"/>
      <c r="H64" s="317"/>
      <c r="I64" s="317"/>
      <c r="J64" s="317"/>
      <c r="K64" s="317"/>
    </row>
    <row r="65" spans="1:11" x14ac:dyDescent="0.25">
      <c r="A65" s="48"/>
      <c r="B65" s="95" t="s">
        <v>138</v>
      </c>
      <c r="C65" s="317" t="s">
        <v>231</v>
      </c>
      <c r="D65" s="317"/>
      <c r="E65" s="317"/>
      <c r="F65" s="317"/>
      <c r="G65" s="317"/>
      <c r="H65" s="317"/>
      <c r="I65" s="317"/>
      <c r="J65" s="317"/>
      <c r="K65" s="317"/>
    </row>
    <row r="66" spans="1:11" ht="17.25" thickBot="1" x14ac:dyDescent="0.3">
      <c r="A66" s="48"/>
      <c r="B66" s="56"/>
      <c r="C66" s="54"/>
      <c r="D66" s="54"/>
      <c r="E66" s="56"/>
      <c r="F66" s="56"/>
      <c r="G66" s="56"/>
      <c r="H66" s="56"/>
      <c r="I66" s="56"/>
      <c r="J66" s="56"/>
      <c r="K66" s="70"/>
    </row>
    <row r="67" spans="1:11" x14ac:dyDescent="0.25">
      <c r="A67" s="62"/>
      <c r="B67" s="336" t="s">
        <v>10</v>
      </c>
      <c r="C67" s="313" t="s">
        <v>116</v>
      </c>
      <c r="D67" s="313" t="s">
        <v>117</v>
      </c>
      <c r="E67" s="302" t="s">
        <v>118</v>
      </c>
      <c r="F67" s="302" t="s">
        <v>321</v>
      </c>
      <c r="G67" s="318" t="s">
        <v>325</v>
      </c>
      <c r="H67" s="319"/>
      <c r="I67" s="320"/>
      <c r="J67" s="299" t="s">
        <v>7</v>
      </c>
      <c r="K67" s="299" t="s">
        <v>8</v>
      </c>
    </row>
    <row r="68" spans="1:11" x14ac:dyDescent="0.25">
      <c r="A68" s="62"/>
      <c r="B68" s="337"/>
      <c r="C68" s="314"/>
      <c r="D68" s="314"/>
      <c r="E68" s="303"/>
      <c r="F68" s="303"/>
      <c r="G68" s="294" t="s">
        <v>596</v>
      </c>
      <c r="H68" s="295"/>
      <c r="I68" s="296"/>
      <c r="J68" s="300"/>
      <c r="K68" s="300"/>
    </row>
    <row r="69" spans="1:11" ht="17.25" thickBot="1" x14ac:dyDescent="0.3">
      <c r="A69" s="62"/>
      <c r="B69" s="346"/>
      <c r="C69" s="315"/>
      <c r="D69" s="315"/>
      <c r="E69" s="304"/>
      <c r="F69" s="304"/>
      <c r="G69" s="77" t="s">
        <v>305</v>
      </c>
      <c r="H69" s="109" t="s">
        <v>306</v>
      </c>
      <c r="I69" s="110" t="s">
        <v>307</v>
      </c>
      <c r="J69" s="301"/>
      <c r="K69" s="301"/>
    </row>
    <row r="70" spans="1:11" ht="50.25" customHeight="1" x14ac:dyDescent="0.25">
      <c r="A70" s="62"/>
      <c r="B70" s="330" t="s">
        <v>379</v>
      </c>
      <c r="C70" s="121" t="s">
        <v>380</v>
      </c>
      <c r="D70" s="166" t="s">
        <v>381</v>
      </c>
      <c r="E70" s="125" t="s">
        <v>260</v>
      </c>
      <c r="F70" s="119">
        <v>1</v>
      </c>
      <c r="G70" s="119">
        <v>1</v>
      </c>
      <c r="H70" s="184">
        <v>1</v>
      </c>
      <c r="I70" s="184">
        <f>+H70/G70</f>
        <v>1</v>
      </c>
      <c r="J70" s="121" t="s">
        <v>202</v>
      </c>
      <c r="K70" s="191" t="s">
        <v>772</v>
      </c>
    </row>
    <row r="71" spans="1:11" ht="66" x14ac:dyDescent="0.25">
      <c r="A71" s="62"/>
      <c r="B71" s="331"/>
      <c r="C71" s="121" t="s">
        <v>382</v>
      </c>
      <c r="D71" s="166" t="s">
        <v>383</v>
      </c>
      <c r="E71" s="125" t="s">
        <v>260</v>
      </c>
      <c r="F71" s="119">
        <v>1</v>
      </c>
      <c r="G71" s="119">
        <v>1</v>
      </c>
      <c r="H71" s="123">
        <v>1</v>
      </c>
      <c r="I71" s="123">
        <f>+H71/G71</f>
        <v>1</v>
      </c>
      <c r="J71" s="121" t="s">
        <v>413</v>
      </c>
      <c r="K71" s="191" t="s">
        <v>696</v>
      </c>
    </row>
    <row r="72" spans="1:11" ht="65.25" customHeight="1" x14ac:dyDescent="0.25">
      <c r="A72" s="62"/>
      <c r="B72" s="331"/>
      <c r="C72" s="121" t="s">
        <v>384</v>
      </c>
      <c r="D72" s="166" t="s">
        <v>385</v>
      </c>
      <c r="E72" s="125" t="s">
        <v>260</v>
      </c>
      <c r="F72" s="119">
        <v>1</v>
      </c>
      <c r="G72" s="119">
        <v>1</v>
      </c>
      <c r="H72" s="119">
        <v>0.98</v>
      </c>
      <c r="I72" s="123">
        <f>+H72/G72</f>
        <v>0.98</v>
      </c>
      <c r="J72" s="121" t="s">
        <v>93</v>
      </c>
      <c r="K72" s="191" t="s">
        <v>790</v>
      </c>
    </row>
    <row r="73" spans="1:11" ht="51" customHeight="1" thickBot="1" x14ac:dyDescent="0.3">
      <c r="A73" s="62"/>
      <c r="B73" s="331"/>
      <c r="C73" s="127" t="s">
        <v>386</v>
      </c>
      <c r="D73" s="192" t="s">
        <v>387</v>
      </c>
      <c r="E73" s="125" t="s">
        <v>260</v>
      </c>
      <c r="F73" s="162">
        <v>1</v>
      </c>
      <c r="G73" s="162">
        <v>1</v>
      </c>
      <c r="H73" s="157">
        <v>1</v>
      </c>
      <c r="I73" s="157">
        <f>+H73/G73</f>
        <v>1</v>
      </c>
      <c r="J73" s="121" t="s">
        <v>414</v>
      </c>
      <c r="K73" s="193" t="s">
        <v>789</v>
      </c>
    </row>
    <row r="74" spans="1:11" ht="83.25" thickBot="1" x14ac:dyDescent="0.3">
      <c r="A74" s="62"/>
      <c r="B74" s="107" t="s">
        <v>51</v>
      </c>
      <c r="C74" s="131" t="s">
        <v>388</v>
      </c>
      <c r="D74" s="173" t="s">
        <v>389</v>
      </c>
      <c r="E74" s="132" t="s">
        <v>260</v>
      </c>
      <c r="F74" s="133">
        <v>1</v>
      </c>
      <c r="G74" s="194">
        <v>1</v>
      </c>
      <c r="H74" s="133">
        <v>1</v>
      </c>
      <c r="I74" s="133">
        <f t="shared" ref="I74" si="2">+H74/G74</f>
        <v>1</v>
      </c>
      <c r="J74" s="131" t="s">
        <v>416</v>
      </c>
      <c r="K74" s="195" t="s">
        <v>697</v>
      </c>
    </row>
    <row r="75" spans="1:11" x14ac:dyDescent="0.25">
      <c r="A75" s="62"/>
      <c r="B75" s="50"/>
      <c r="C75" s="100"/>
      <c r="D75" s="59"/>
      <c r="E75" s="50"/>
      <c r="F75" s="50"/>
      <c r="G75" s="50"/>
      <c r="H75" s="52"/>
      <c r="I75" s="50"/>
      <c r="J75" s="50"/>
      <c r="K75" s="103"/>
    </row>
    <row r="76" spans="1:11" x14ac:dyDescent="0.25">
      <c r="A76" s="62"/>
      <c r="B76" s="98" t="s">
        <v>136</v>
      </c>
      <c r="C76" s="335" t="s">
        <v>181</v>
      </c>
      <c r="D76" s="335"/>
      <c r="E76" s="335"/>
      <c r="F76" s="335"/>
      <c r="G76" s="335"/>
      <c r="H76" s="335"/>
      <c r="I76" s="335"/>
      <c r="J76" s="335"/>
      <c r="K76" s="335"/>
    </row>
    <row r="77" spans="1:11" x14ac:dyDescent="0.25">
      <c r="A77" s="62"/>
      <c r="B77" s="98" t="s">
        <v>137</v>
      </c>
      <c r="C77" s="335" t="s">
        <v>193</v>
      </c>
      <c r="D77" s="335"/>
      <c r="E77" s="335"/>
      <c r="F77" s="335"/>
      <c r="G77" s="335"/>
      <c r="H77" s="335"/>
      <c r="I77" s="335"/>
      <c r="J77" s="335"/>
      <c r="K77" s="335"/>
    </row>
    <row r="78" spans="1:11" x14ac:dyDescent="0.25">
      <c r="B78" s="95" t="s">
        <v>299</v>
      </c>
      <c r="C78" s="293" t="s">
        <v>17</v>
      </c>
      <c r="D78" s="293"/>
      <c r="E78" s="293"/>
      <c r="F78" s="293"/>
      <c r="G78" s="293"/>
      <c r="H78" s="293"/>
      <c r="I78" s="293"/>
      <c r="J78" s="293"/>
      <c r="K78" s="293"/>
    </row>
    <row r="79" spans="1:11" x14ac:dyDescent="0.25">
      <c r="A79" s="62"/>
      <c r="B79" s="95" t="s">
        <v>12</v>
      </c>
      <c r="C79" s="335" t="s">
        <v>56</v>
      </c>
      <c r="D79" s="335"/>
      <c r="E79" s="335"/>
      <c r="F79" s="335"/>
      <c r="G79" s="335"/>
      <c r="H79" s="335"/>
      <c r="I79" s="335"/>
      <c r="J79" s="335"/>
      <c r="K79" s="335"/>
    </row>
    <row r="80" spans="1:11" x14ac:dyDescent="0.25">
      <c r="A80" s="62"/>
      <c r="B80" s="95" t="s">
        <v>11</v>
      </c>
      <c r="C80" s="293" t="s">
        <v>552</v>
      </c>
      <c r="D80" s="293"/>
      <c r="E80" s="293"/>
      <c r="F80" s="293"/>
      <c r="G80" s="293"/>
      <c r="H80" s="293"/>
      <c r="I80" s="293"/>
      <c r="J80" s="293"/>
      <c r="K80" s="293"/>
    </row>
    <row r="81" spans="1:11" x14ac:dyDescent="0.25">
      <c r="A81" s="62"/>
      <c r="B81" s="95" t="s">
        <v>138</v>
      </c>
      <c r="C81" s="293" t="s">
        <v>208</v>
      </c>
      <c r="D81" s="293"/>
      <c r="E81" s="293"/>
      <c r="F81" s="293"/>
      <c r="G81" s="293"/>
      <c r="H81" s="293"/>
      <c r="I81" s="293"/>
      <c r="J81" s="293"/>
      <c r="K81" s="293"/>
    </row>
    <row r="82" spans="1:11" ht="17.25" thickBot="1" x14ac:dyDescent="0.3">
      <c r="A82" s="62"/>
      <c r="B82" s="56"/>
      <c r="C82" s="54"/>
      <c r="D82" s="54"/>
      <c r="E82" s="56"/>
      <c r="F82" s="56"/>
      <c r="G82" s="56"/>
      <c r="H82" s="56"/>
      <c r="I82" s="56"/>
      <c r="J82" s="56"/>
      <c r="K82" s="70"/>
    </row>
    <row r="83" spans="1:11" x14ac:dyDescent="0.25">
      <c r="A83" s="62"/>
      <c r="B83" s="336" t="s">
        <v>10</v>
      </c>
      <c r="C83" s="313" t="s">
        <v>116</v>
      </c>
      <c r="D83" s="313" t="s">
        <v>117</v>
      </c>
      <c r="E83" s="302" t="s">
        <v>118</v>
      </c>
      <c r="F83" s="302" t="s">
        <v>321</v>
      </c>
      <c r="G83" s="318" t="s">
        <v>325</v>
      </c>
      <c r="H83" s="319"/>
      <c r="I83" s="320"/>
      <c r="J83" s="299" t="s">
        <v>7</v>
      </c>
      <c r="K83" s="299" t="s">
        <v>8</v>
      </c>
    </row>
    <row r="84" spans="1:11" x14ac:dyDescent="0.25">
      <c r="A84" s="62"/>
      <c r="B84" s="337"/>
      <c r="C84" s="314"/>
      <c r="D84" s="314"/>
      <c r="E84" s="303"/>
      <c r="F84" s="303"/>
      <c r="G84" s="294" t="s">
        <v>596</v>
      </c>
      <c r="H84" s="295"/>
      <c r="I84" s="296"/>
      <c r="J84" s="300"/>
      <c r="K84" s="300"/>
    </row>
    <row r="85" spans="1:11" ht="17.25" thickBot="1" x14ac:dyDescent="0.3">
      <c r="A85" s="62"/>
      <c r="B85" s="346"/>
      <c r="C85" s="315"/>
      <c r="D85" s="315"/>
      <c r="E85" s="304"/>
      <c r="F85" s="304"/>
      <c r="G85" s="77" t="s">
        <v>305</v>
      </c>
      <c r="H85" s="109" t="s">
        <v>306</v>
      </c>
      <c r="I85" s="110" t="s">
        <v>307</v>
      </c>
      <c r="J85" s="301"/>
      <c r="K85" s="301"/>
    </row>
    <row r="86" spans="1:11" ht="58.5" customHeight="1" x14ac:dyDescent="0.25">
      <c r="A86" s="62"/>
      <c r="B86" s="327" t="s">
        <v>379</v>
      </c>
      <c r="C86" s="121" t="s">
        <v>328</v>
      </c>
      <c r="D86" s="121" t="s">
        <v>329</v>
      </c>
      <c r="E86" s="196" t="s">
        <v>260</v>
      </c>
      <c r="F86" s="184">
        <v>1</v>
      </c>
      <c r="G86" s="184">
        <v>1</v>
      </c>
      <c r="H86" s="184">
        <v>1</v>
      </c>
      <c r="I86" s="184">
        <f>+H86/G86</f>
        <v>1</v>
      </c>
      <c r="J86" s="181" t="s">
        <v>415</v>
      </c>
      <c r="K86" s="197" t="s">
        <v>585</v>
      </c>
    </row>
    <row r="87" spans="1:11" ht="50.25" thickBot="1" x14ac:dyDescent="0.3">
      <c r="A87" s="62"/>
      <c r="B87" s="329"/>
      <c r="C87" s="129" t="s">
        <v>327</v>
      </c>
      <c r="D87" s="129" t="s">
        <v>338</v>
      </c>
      <c r="E87" s="178" t="s">
        <v>260</v>
      </c>
      <c r="F87" s="162">
        <v>1</v>
      </c>
      <c r="G87" s="162">
        <v>1</v>
      </c>
      <c r="H87" s="162">
        <v>1</v>
      </c>
      <c r="I87" s="162">
        <f>+H87/G87</f>
        <v>1</v>
      </c>
      <c r="J87" s="129" t="s">
        <v>415</v>
      </c>
      <c r="K87" s="198" t="s">
        <v>698</v>
      </c>
    </row>
    <row r="88" spans="1:11" x14ac:dyDescent="0.25">
      <c r="A88" s="62"/>
      <c r="B88" s="50"/>
      <c r="C88" s="112"/>
      <c r="D88" s="97"/>
      <c r="E88" s="50"/>
      <c r="F88" s="50"/>
      <c r="G88" s="50"/>
      <c r="H88" s="52"/>
      <c r="I88" s="50"/>
      <c r="J88" s="50"/>
      <c r="K88" s="71"/>
    </row>
    <row r="89" spans="1:11" x14ac:dyDescent="0.25">
      <c r="A89" s="62"/>
      <c r="B89" s="89" t="s">
        <v>136</v>
      </c>
      <c r="C89" s="335" t="s">
        <v>181</v>
      </c>
      <c r="D89" s="335"/>
      <c r="E89" s="335"/>
      <c r="F89" s="335"/>
      <c r="G89" s="335"/>
      <c r="H89" s="335"/>
      <c r="I89" s="335"/>
      <c r="J89" s="335"/>
      <c r="K89" s="335"/>
    </row>
    <row r="90" spans="1:11" ht="16.5" customHeight="1" x14ac:dyDescent="0.25">
      <c r="B90" s="89" t="s">
        <v>137</v>
      </c>
      <c r="C90" s="335" t="s">
        <v>193</v>
      </c>
      <c r="D90" s="335"/>
      <c r="E90" s="335"/>
      <c r="F90" s="335"/>
      <c r="G90" s="335"/>
      <c r="H90" s="335"/>
      <c r="I90" s="335"/>
      <c r="J90" s="335"/>
      <c r="K90" s="335"/>
    </row>
    <row r="91" spans="1:11" x14ac:dyDescent="0.25">
      <c r="B91" s="67" t="s">
        <v>299</v>
      </c>
      <c r="C91" s="347" t="s">
        <v>17</v>
      </c>
      <c r="D91" s="347"/>
      <c r="E91" s="347"/>
      <c r="F91" s="347"/>
      <c r="G91" s="347"/>
      <c r="H91" s="347"/>
      <c r="I91" s="347"/>
      <c r="J91" s="347"/>
      <c r="K91" s="347"/>
    </row>
    <row r="92" spans="1:11" ht="16.5" customHeight="1" x14ac:dyDescent="0.25">
      <c r="A92" s="63"/>
      <c r="B92" s="95" t="s">
        <v>12</v>
      </c>
      <c r="C92" s="335" t="s">
        <v>56</v>
      </c>
      <c r="D92" s="335"/>
      <c r="E92" s="335"/>
      <c r="F92" s="335"/>
      <c r="G92" s="335"/>
      <c r="H92" s="335"/>
      <c r="I92" s="335"/>
      <c r="J92" s="335"/>
      <c r="K92" s="335"/>
    </row>
    <row r="93" spans="1:11" ht="16.5" customHeight="1" x14ac:dyDescent="0.25">
      <c r="B93" s="95" t="s">
        <v>11</v>
      </c>
      <c r="C93" s="293" t="s">
        <v>31</v>
      </c>
      <c r="D93" s="293"/>
      <c r="E93" s="293"/>
      <c r="F93" s="293"/>
      <c r="G93" s="293"/>
      <c r="H93" s="293"/>
      <c r="I93" s="293"/>
      <c r="J93" s="293"/>
      <c r="K93" s="293"/>
    </row>
    <row r="94" spans="1:11" ht="16.5" customHeight="1" x14ac:dyDescent="0.25">
      <c r="B94" s="95" t="s">
        <v>138</v>
      </c>
      <c r="C94" s="293" t="s">
        <v>208</v>
      </c>
      <c r="D94" s="293"/>
      <c r="E94" s="293"/>
      <c r="F94" s="293"/>
      <c r="G94" s="293"/>
      <c r="H94" s="293"/>
      <c r="I94" s="293"/>
      <c r="J94" s="293"/>
      <c r="K94" s="293"/>
    </row>
    <row r="95" spans="1:11" ht="17.25" thickBot="1" x14ac:dyDescent="0.3">
      <c r="B95" s="56"/>
      <c r="C95" s="54"/>
      <c r="D95" s="54"/>
      <c r="E95" s="56"/>
      <c r="F95" s="56"/>
      <c r="G95" s="56"/>
      <c r="H95" s="56"/>
      <c r="I95" s="56"/>
      <c r="J95" s="56"/>
      <c r="K95" s="70"/>
    </row>
    <row r="96" spans="1:11" ht="16.5" customHeight="1" x14ac:dyDescent="0.25">
      <c r="B96" s="336" t="s">
        <v>10</v>
      </c>
      <c r="C96" s="313" t="s">
        <v>116</v>
      </c>
      <c r="D96" s="313" t="s">
        <v>117</v>
      </c>
      <c r="E96" s="302" t="s">
        <v>118</v>
      </c>
      <c r="F96" s="302" t="s">
        <v>321</v>
      </c>
      <c r="G96" s="318" t="s">
        <v>325</v>
      </c>
      <c r="H96" s="319"/>
      <c r="I96" s="320"/>
      <c r="J96" s="299" t="s">
        <v>7</v>
      </c>
      <c r="K96" s="299" t="s">
        <v>8</v>
      </c>
    </row>
    <row r="97" spans="2:11" x14ac:dyDescent="0.25">
      <c r="B97" s="337"/>
      <c r="C97" s="314"/>
      <c r="D97" s="314"/>
      <c r="E97" s="303"/>
      <c r="F97" s="303"/>
      <c r="G97" s="294" t="s">
        <v>596</v>
      </c>
      <c r="H97" s="295"/>
      <c r="I97" s="296"/>
      <c r="J97" s="300"/>
      <c r="K97" s="300"/>
    </row>
    <row r="98" spans="2:11" ht="17.25" thickBot="1" x14ac:dyDescent="0.3">
      <c r="B98" s="346"/>
      <c r="C98" s="315"/>
      <c r="D98" s="315"/>
      <c r="E98" s="304"/>
      <c r="F98" s="304"/>
      <c r="G98" s="77" t="s">
        <v>305</v>
      </c>
      <c r="H98" s="109" t="s">
        <v>306</v>
      </c>
      <c r="I98" s="110" t="s">
        <v>307</v>
      </c>
      <c r="J98" s="301"/>
      <c r="K98" s="301"/>
    </row>
    <row r="99" spans="2:11" ht="53.25" customHeight="1" x14ac:dyDescent="0.25">
      <c r="B99" s="341" t="s">
        <v>41</v>
      </c>
      <c r="C99" s="121" t="s">
        <v>313</v>
      </c>
      <c r="D99" s="121" t="s">
        <v>129</v>
      </c>
      <c r="E99" s="196" t="s">
        <v>260</v>
      </c>
      <c r="F99" s="185">
        <v>1</v>
      </c>
      <c r="G99" s="185">
        <v>1</v>
      </c>
      <c r="H99" s="199">
        <v>1</v>
      </c>
      <c r="I99" s="184">
        <f>+H99/G99</f>
        <v>1</v>
      </c>
      <c r="J99" s="181" t="s">
        <v>93</v>
      </c>
      <c r="K99" s="197" t="s">
        <v>586</v>
      </c>
    </row>
    <row r="100" spans="2:11" ht="61.5" customHeight="1" thickBot="1" x14ac:dyDescent="0.3">
      <c r="B100" s="342"/>
      <c r="C100" s="129" t="s">
        <v>130</v>
      </c>
      <c r="D100" s="129" t="s">
        <v>86</v>
      </c>
      <c r="E100" s="134" t="s">
        <v>260</v>
      </c>
      <c r="F100" s="200">
        <v>1</v>
      </c>
      <c r="G100" s="201">
        <v>1</v>
      </c>
      <c r="H100" s="202">
        <v>1</v>
      </c>
      <c r="I100" s="157">
        <f t="shared" ref="I100:I115" si="3">+H100/G100</f>
        <v>1</v>
      </c>
      <c r="J100" s="127" t="s">
        <v>93</v>
      </c>
      <c r="K100" s="203" t="s">
        <v>618</v>
      </c>
    </row>
    <row r="101" spans="2:11" ht="49.5" x14ac:dyDescent="0.25">
      <c r="B101" s="341" t="s">
        <v>45</v>
      </c>
      <c r="C101" s="121" t="s">
        <v>135</v>
      </c>
      <c r="D101" s="166" t="s">
        <v>330</v>
      </c>
      <c r="E101" s="196" t="s">
        <v>260</v>
      </c>
      <c r="F101" s="184">
        <v>1</v>
      </c>
      <c r="G101" s="123">
        <v>1</v>
      </c>
      <c r="H101" s="184">
        <v>1</v>
      </c>
      <c r="I101" s="184">
        <f t="shared" si="3"/>
        <v>1</v>
      </c>
      <c r="J101" s="181" t="s">
        <v>131</v>
      </c>
      <c r="K101" s="197" t="s">
        <v>587</v>
      </c>
    </row>
    <row r="102" spans="2:11" ht="72.75" customHeight="1" x14ac:dyDescent="0.25">
      <c r="B102" s="343"/>
      <c r="C102" s="121" t="s">
        <v>285</v>
      </c>
      <c r="D102" s="166" t="s">
        <v>253</v>
      </c>
      <c r="E102" s="125" t="s">
        <v>260</v>
      </c>
      <c r="F102" s="185">
        <v>1</v>
      </c>
      <c r="G102" s="119">
        <v>1</v>
      </c>
      <c r="H102" s="119">
        <v>1</v>
      </c>
      <c r="I102" s="119">
        <f t="shared" si="3"/>
        <v>1</v>
      </c>
      <c r="J102" s="121" t="s">
        <v>230</v>
      </c>
      <c r="K102" s="191"/>
    </row>
    <row r="103" spans="2:11" ht="49.5" x14ac:dyDescent="0.25">
      <c r="B103" s="343"/>
      <c r="C103" s="121" t="s">
        <v>154</v>
      </c>
      <c r="D103" s="166" t="s">
        <v>155</v>
      </c>
      <c r="E103" s="125" t="s">
        <v>260</v>
      </c>
      <c r="F103" s="185">
        <v>1</v>
      </c>
      <c r="G103" s="119">
        <v>1</v>
      </c>
      <c r="H103" s="119">
        <v>1</v>
      </c>
      <c r="I103" s="119">
        <f t="shared" si="3"/>
        <v>1</v>
      </c>
      <c r="J103" s="121" t="s">
        <v>156</v>
      </c>
      <c r="K103" s="191" t="s">
        <v>699</v>
      </c>
    </row>
    <row r="104" spans="2:11" ht="66" x14ac:dyDescent="0.25">
      <c r="B104" s="343"/>
      <c r="C104" s="121" t="s">
        <v>314</v>
      </c>
      <c r="D104" s="166" t="s">
        <v>274</v>
      </c>
      <c r="E104" s="125" t="s">
        <v>262</v>
      </c>
      <c r="F104" s="119">
        <v>1</v>
      </c>
      <c r="G104" s="119">
        <v>1</v>
      </c>
      <c r="H104" s="119">
        <v>1</v>
      </c>
      <c r="I104" s="119">
        <f t="shared" si="3"/>
        <v>1</v>
      </c>
      <c r="J104" s="121" t="s">
        <v>406</v>
      </c>
      <c r="K104" s="191" t="s">
        <v>773</v>
      </c>
    </row>
    <row r="105" spans="2:11" ht="49.5" x14ac:dyDescent="0.25">
      <c r="B105" s="343"/>
      <c r="C105" s="121" t="s">
        <v>172</v>
      </c>
      <c r="D105" s="166" t="s">
        <v>390</v>
      </c>
      <c r="E105" s="125" t="s">
        <v>260</v>
      </c>
      <c r="F105" s="119">
        <v>1</v>
      </c>
      <c r="G105" s="119">
        <v>1</v>
      </c>
      <c r="H105" s="119">
        <v>1</v>
      </c>
      <c r="I105" s="119">
        <f t="shared" si="3"/>
        <v>1</v>
      </c>
      <c r="J105" s="121" t="s">
        <v>211</v>
      </c>
      <c r="K105" s="191" t="s">
        <v>700</v>
      </c>
    </row>
    <row r="106" spans="2:11" ht="49.5" x14ac:dyDescent="0.25">
      <c r="B106" s="343"/>
      <c r="C106" s="121" t="s">
        <v>391</v>
      </c>
      <c r="D106" s="166" t="s">
        <v>392</v>
      </c>
      <c r="E106" s="125" t="s">
        <v>260</v>
      </c>
      <c r="F106" s="119">
        <v>1</v>
      </c>
      <c r="G106" s="119">
        <v>1</v>
      </c>
      <c r="H106" s="119">
        <v>1</v>
      </c>
      <c r="I106" s="119">
        <f t="shared" si="3"/>
        <v>1</v>
      </c>
      <c r="J106" s="121" t="s">
        <v>212</v>
      </c>
      <c r="K106" s="191" t="s">
        <v>701</v>
      </c>
    </row>
    <row r="107" spans="2:11" ht="49.5" x14ac:dyDescent="0.25">
      <c r="B107" s="343"/>
      <c r="C107" s="121" t="s">
        <v>233</v>
      </c>
      <c r="D107" s="166" t="s">
        <v>315</v>
      </c>
      <c r="E107" s="125" t="s">
        <v>260</v>
      </c>
      <c r="F107" s="119">
        <v>1</v>
      </c>
      <c r="G107" s="119">
        <v>1</v>
      </c>
      <c r="H107" s="119">
        <v>1</v>
      </c>
      <c r="I107" s="119">
        <f>+H107/G107</f>
        <v>1</v>
      </c>
      <c r="J107" s="121" t="s">
        <v>407</v>
      </c>
      <c r="K107" s="191" t="s">
        <v>619</v>
      </c>
    </row>
    <row r="108" spans="2:11" ht="82.5" x14ac:dyDescent="0.25">
      <c r="B108" s="343"/>
      <c r="C108" s="121" t="s">
        <v>393</v>
      </c>
      <c r="D108" s="166" t="s">
        <v>238</v>
      </c>
      <c r="E108" s="125" t="s">
        <v>260</v>
      </c>
      <c r="F108" s="119">
        <v>1</v>
      </c>
      <c r="G108" s="119">
        <v>1</v>
      </c>
      <c r="H108" s="204">
        <v>1</v>
      </c>
      <c r="I108" s="119">
        <f t="shared" si="3"/>
        <v>1</v>
      </c>
      <c r="J108" s="121" t="s">
        <v>234</v>
      </c>
      <c r="K108" s="191" t="s">
        <v>774</v>
      </c>
    </row>
    <row r="109" spans="2:11" ht="49.5" x14ac:dyDescent="0.25">
      <c r="B109" s="343"/>
      <c r="C109" s="121" t="s">
        <v>213</v>
      </c>
      <c r="D109" s="166" t="s">
        <v>214</v>
      </c>
      <c r="E109" s="125" t="s">
        <v>260</v>
      </c>
      <c r="F109" s="119">
        <v>1</v>
      </c>
      <c r="G109" s="119">
        <v>1</v>
      </c>
      <c r="H109" s="204">
        <v>1</v>
      </c>
      <c r="I109" s="119">
        <f t="shared" si="3"/>
        <v>1</v>
      </c>
      <c r="J109" s="121" t="s">
        <v>173</v>
      </c>
      <c r="K109" s="191" t="s">
        <v>339</v>
      </c>
    </row>
    <row r="110" spans="2:11" ht="99" x14ac:dyDescent="0.25">
      <c r="B110" s="343"/>
      <c r="C110" s="121" t="s">
        <v>394</v>
      </c>
      <c r="D110" s="166" t="s">
        <v>395</v>
      </c>
      <c r="E110" s="125" t="s">
        <v>260</v>
      </c>
      <c r="F110" s="119">
        <v>1</v>
      </c>
      <c r="G110" s="119">
        <v>1</v>
      </c>
      <c r="H110" s="204">
        <v>1</v>
      </c>
      <c r="I110" s="119">
        <f t="shared" si="3"/>
        <v>1</v>
      </c>
      <c r="J110" s="121" t="s">
        <v>235</v>
      </c>
      <c r="K110" s="191" t="s">
        <v>702</v>
      </c>
    </row>
    <row r="111" spans="2:11" ht="49.5" x14ac:dyDescent="0.25">
      <c r="B111" s="343"/>
      <c r="C111" s="121" t="s">
        <v>396</v>
      </c>
      <c r="D111" s="166" t="s">
        <v>176</v>
      </c>
      <c r="E111" s="125" t="s">
        <v>260</v>
      </c>
      <c r="F111" s="119">
        <v>1</v>
      </c>
      <c r="G111" s="119">
        <v>1</v>
      </c>
      <c r="H111" s="119">
        <v>1</v>
      </c>
      <c r="I111" s="119">
        <f t="shared" si="3"/>
        <v>1</v>
      </c>
      <c r="J111" s="121" t="s">
        <v>266</v>
      </c>
      <c r="K111" s="191" t="s">
        <v>574</v>
      </c>
    </row>
    <row r="112" spans="2:11" ht="63.75" customHeight="1" x14ac:dyDescent="0.25">
      <c r="B112" s="343"/>
      <c r="C112" s="121" t="s">
        <v>397</v>
      </c>
      <c r="D112" s="166" t="s">
        <v>215</v>
      </c>
      <c r="E112" s="125" t="s">
        <v>262</v>
      </c>
      <c r="F112" s="119">
        <v>1</v>
      </c>
      <c r="G112" s="119">
        <v>1</v>
      </c>
      <c r="H112" s="119">
        <v>1</v>
      </c>
      <c r="I112" s="119">
        <f t="shared" si="3"/>
        <v>1</v>
      </c>
      <c r="J112" s="121" t="s">
        <v>408</v>
      </c>
      <c r="K112" s="191" t="s">
        <v>703</v>
      </c>
    </row>
    <row r="113" spans="2:11" ht="82.5" x14ac:dyDescent="0.25">
      <c r="B113" s="343"/>
      <c r="C113" s="121" t="s">
        <v>398</v>
      </c>
      <c r="D113" s="166" t="s">
        <v>399</v>
      </c>
      <c r="E113" s="125" t="s">
        <v>262</v>
      </c>
      <c r="F113" s="119">
        <v>1</v>
      </c>
      <c r="G113" s="119">
        <v>1</v>
      </c>
      <c r="H113" s="119">
        <v>1</v>
      </c>
      <c r="I113" s="119">
        <f t="shared" si="3"/>
        <v>1</v>
      </c>
      <c r="J113" s="121" t="s">
        <v>409</v>
      </c>
      <c r="K113" s="191" t="s">
        <v>704</v>
      </c>
    </row>
    <row r="114" spans="2:11" ht="66" x14ac:dyDescent="0.25">
      <c r="B114" s="343"/>
      <c r="C114" s="121" t="s">
        <v>276</v>
      </c>
      <c r="D114" s="166" t="s">
        <v>316</v>
      </c>
      <c r="E114" s="125" t="s">
        <v>260</v>
      </c>
      <c r="F114" s="119">
        <v>1</v>
      </c>
      <c r="G114" s="119">
        <v>1</v>
      </c>
      <c r="H114" s="119">
        <v>1</v>
      </c>
      <c r="I114" s="119">
        <f t="shared" si="3"/>
        <v>1</v>
      </c>
      <c r="J114" s="121" t="s">
        <v>410</v>
      </c>
      <c r="K114" s="191" t="s">
        <v>775</v>
      </c>
    </row>
    <row r="115" spans="2:11" ht="66" x14ac:dyDescent="0.25">
      <c r="B115" s="343"/>
      <c r="C115" s="121" t="s">
        <v>177</v>
      </c>
      <c r="D115" s="166" t="s">
        <v>236</v>
      </c>
      <c r="E115" s="125" t="s">
        <v>260</v>
      </c>
      <c r="F115" s="119">
        <v>1</v>
      </c>
      <c r="G115" s="119">
        <v>1</v>
      </c>
      <c r="H115" s="204">
        <v>1</v>
      </c>
      <c r="I115" s="119">
        <f t="shared" si="3"/>
        <v>1</v>
      </c>
      <c r="J115" s="121" t="s">
        <v>411</v>
      </c>
      <c r="K115" s="120" t="s">
        <v>593</v>
      </c>
    </row>
    <row r="116" spans="2:11" ht="84.75" customHeight="1" thickBot="1" x14ac:dyDescent="0.3">
      <c r="B116" s="342"/>
      <c r="C116" s="127" t="s">
        <v>400</v>
      </c>
      <c r="D116" s="170" t="s">
        <v>401</v>
      </c>
      <c r="E116" s="134" t="s">
        <v>260</v>
      </c>
      <c r="F116" s="157">
        <v>1</v>
      </c>
      <c r="G116" s="157">
        <v>1</v>
      </c>
      <c r="H116" s="209">
        <v>1</v>
      </c>
      <c r="I116" s="157">
        <f>+H116/G116</f>
        <v>1</v>
      </c>
      <c r="J116" s="127" t="s">
        <v>272</v>
      </c>
      <c r="K116" s="172" t="s">
        <v>776</v>
      </c>
    </row>
    <row r="117" spans="2:11" ht="86.25" customHeight="1" x14ac:dyDescent="0.25">
      <c r="B117" s="344" t="s">
        <v>48</v>
      </c>
      <c r="C117" s="181" t="s">
        <v>402</v>
      </c>
      <c r="D117" s="210" t="s">
        <v>403</v>
      </c>
      <c r="E117" s="196" t="s">
        <v>260</v>
      </c>
      <c r="F117" s="211">
        <v>2</v>
      </c>
      <c r="G117" s="212">
        <v>2</v>
      </c>
      <c r="H117" s="212">
        <v>2</v>
      </c>
      <c r="I117" s="184">
        <f>+H117/G117</f>
        <v>1</v>
      </c>
      <c r="J117" s="181" t="s">
        <v>412</v>
      </c>
      <c r="K117" s="206" t="s">
        <v>705</v>
      </c>
    </row>
    <row r="118" spans="2:11" ht="50.25" thickBot="1" x14ac:dyDescent="0.3">
      <c r="B118" s="345"/>
      <c r="C118" s="129" t="s">
        <v>162</v>
      </c>
      <c r="D118" s="177" t="s">
        <v>163</v>
      </c>
      <c r="E118" s="178" t="s">
        <v>260</v>
      </c>
      <c r="F118" s="160">
        <v>4</v>
      </c>
      <c r="G118" s="207">
        <v>4</v>
      </c>
      <c r="H118" s="208">
        <v>4</v>
      </c>
      <c r="I118" s="162">
        <f t="shared" ref="I118" si="4">+H118/G118</f>
        <v>1</v>
      </c>
      <c r="J118" s="129" t="s">
        <v>164</v>
      </c>
      <c r="K118" s="180" t="s">
        <v>706</v>
      </c>
    </row>
    <row r="119" spans="2:11" x14ac:dyDescent="0.25">
      <c r="B119" s="42"/>
      <c r="D119" s="147"/>
      <c r="F119" s="118"/>
      <c r="G119" s="118"/>
    </row>
    <row r="120" spans="2:11" x14ac:dyDescent="0.25">
      <c r="B120" s="89" t="s">
        <v>136</v>
      </c>
      <c r="C120" s="298" t="s">
        <v>181</v>
      </c>
      <c r="D120" s="298"/>
      <c r="E120" s="298"/>
      <c r="F120" s="298"/>
      <c r="G120" s="298"/>
      <c r="H120" s="298"/>
      <c r="I120" s="298"/>
      <c r="J120" s="298"/>
      <c r="K120" s="298"/>
    </row>
    <row r="121" spans="2:11" ht="16.5" customHeight="1" x14ac:dyDescent="0.25">
      <c r="B121" s="89" t="s">
        <v>137</v>
      </c>
      <c r="C121" s="298" t="s">
        <v>193</v>
      </c>
      <c r="D121" s="298"/>
      <c r="E121" s="298"/>
      <c r="F121" s="298"/>
      <c r="G121" s="298"/>
      <c r="H121" s="298"/>
      <c r="I121" s="298"/>
      <c r="J121" s="298"/>
      <c r="K121" s="298"/>
    </row>
    <row r="122" spans="2:11" x14ac:dyDescent="0.25">
      <c r="B122" s="95" t="s">
        <v>299</v>
      </c>
      <c r="C122" s="298" t="s">
        <v>17</v>
      </c>
      <c r="D122" s="298"/>
      <c r="E122" s="298"/>
      <c r="F122" s="298"/>
      <c r="G122" s="298"/>
      <c r="H122" s="298"/>
      <c r="I122" s="298"/>
      <c r="J122" s="298"/>
      <c r="K122" s="298"/>
    </row>
    <row r="123" spans="2:11" ht="16.5" customHeight="1" x14ac:dyDescent="0.25">
      <c r="B123" s="95" t="s">
        <v>12</v>
      </c>
      <c r="C123" s="298" t="s">
        <v>56</v>
      </c>
      <c r="D123" s="298"/>
      <c r="E123" s="298"/>
      <c r="F123" s="298"/>
      <c r="G123" s="298"/>
      <c r="H123" s="298"/>
      <c r="I123" s="298"/>
      <c r="J123" s="298"/>
      <c r="K123" s="298"/>
    </row>
    <row r="124" spans="2:11" ht="14.25" customHeight="1" x14ac:dyDescent="0.25">
      <c r="B124" s="95" t="s">
        <v>11</v>
      </c>
      <c r="C124" s="298" t="s">
        <v>34</v>
      </c>
      <c r="D124" s="298"/>
      <c r="E124" s="298"/>
      <c r="F124" s="298"/>
      <c r="G124" s="298"/>
      <c r="H124" s="298"/>
      <c r="I124" s="298"/>
      <c r="J124" s="298"/>
      <c r="K124" s="298"/>
    </row>
    <row r="125" spans="2:11" ht="16.5" customHeight="1" x14ac:dyDescent="0.25">
      <c r="B125" s="95" t="s">
        <v>138</v>
      </c>
      <c r="C125" s="298" t="s">
        <v>182</v>
      </c>
      <c r="D125" s="298"/>
      <c r="E125" s="298"/>
      <c r="F125" s="298"/>
      <c r="G125" s="298"/>
      <c r="H125" s="298"/>
      <c r="I125" s="298"/>
      <c r="J125" s="298"/>
      <c r="K125" s="298"/>
    </row>
    <row r="126" spans="2:11" ht="17.25" thickBot="1" x14ac:dyDescent="0.3">
      <c r="B126" s="56"/>
      <c r="C126" s="54"/>
      <c r="D126" s="54"/>
      <c r="E126" s="56"/>
      <c r="F126" s="56"/>
      <c r="G126" s="56"/>
      <c r="H126" s="56"/>
      <c r="I126" s="56"/>
      <c r="J126" s="56"/>
      <c r="K126" s="70"/>
    </row>
    <row r="127" spans="2:11" ht="16.5" customHeight="1" x14ac:dyDescent="0.25">
      <c r="B127" s="336" t="s">
        <v>10</v>
      </c>
      <c r="C127" s="336" t="s">
        <v>116</v>
      </c>
      <c r="D127" s="336" t="s">
        <v>117</v>
      </c>
      <c r="E127" s="336" t="s">
        <v>118</v>
      </c>
      <c r="F127" s="75"/>
      <c r="G127" s="318" t="s">
        <v>325</v>
      </c>
      <c r="H127" s="319"/>
      <c r="I127" s="320"/>
      <c r="J127" s="299" t="s">
        <v>7</v>
      </c>
      <c r="K127" s="299" t="s">
        <v>8</v>
      </c>
    </row>
    <row r="128" spans="2:11" x14ac:dyDescent="0.25">
      <c r="B128" s="337"/>
      <c r="C128" s="337"/>
      <c r="D128" s="337"/>
      <c r="E128" s="337"/>
      <c r="F128" s="76" t="s">
        <v>321</v>
      </c>
      <c r="G128" s="294" t="s">
        <v>596</v>
      </c>
      <c r="H128" s="295"/>
      <c r="I128" s="296"/>
      <c r="J128" s="300"/>
      <c r="K128" s="300"/>
    </row>
    <row r="129" spans="2:11" ht="17.25" thickBot="1" x14ac:dyDescent="0.3">
      <c r="B129" s="338"/>
      <c r="C129" s="338"/>
      <c r="D129" s="338"/>
      <c r="E129" s="338"/>
      <c r="F129" s="76"/>
      <c r="G129" s="76" t="s">
        <v>305</v>
      </c>
      <c r="H129" s="216" t="s">
        <v>306</v>
      </c>
      <c r="I129" s="217" t="s">
        <v>307</v>
      </c>
      <c r="J129" s="332"/>
      <c r="K129" s="332"/>
    </row>
    <row r="130" spans="2:11" ht="49.5" x14ac:dyDescent="0.25">
      <c r="B130" s="327" t="s">
        <v>45</v>
      </c>
      <c r="C130" s="181" t="s">
        <v>203</v>
      </c>
      <c r="D130" s="210" t="s">
        <v>191</v>
      </c>
      <c r="E130" s="211" t="s">
        <v>260</v>
      </c>
      <c r="F130" s="184">
        <v>1</v>
      </c>
      <c r="G130" s="184">
        <v>1</v>
      </c>
      <c r="H130" s="199">
        <v>1</v>
      </c>
      <c r="I130" s="199">
        <f>+H130/G130</f>
        <v>1</v>
      </c>
      <c r="J130" s="213" t="s">
        <v>80</v>
      </c>
      <c r="K130" s="214" t="s">
        <v>588</v>
      </c>
    </row>
    <row r="131" spans="2:11" ht="33" x14ac:dyDescent="0.25">
      <c r="B131" s="328"/>
      <c r="C131" s="121" t="s">
        <v>404</v>
      </c>
      <c r="D131" s="166" t="s">
        <v>405</v>
      </c>
      <c r="E131" s="151" t="s">
        <v>260</v>
      </c>
      <c r="F131" s="119">
        <v>1</v>
      </c>
      <c r="G131" s="119">
        <v>1</v>
      </c>
      <c r="H131" s="204">
        <v>1</v>
      </c>
      <c r="I131" s="204">
        <f>+H131/G131</f>
        <v>1</v>
      </c>
      <c r="J131" s="121" t="s">
        <v>80</v>
      </c>
      <c r="K131" s="120" t="s">
        <v>791</v>
      </c>
    </row>
    <row r="132" spans="2:11" ht="36" customHeight="1" thickBot="1" x14ac:dyDescent="0.3">
      <c r="B132" s="329"/>
      <c r="C132" s="129" t="s">
        <v>525</v>
      </c>
      <c r="D132" s="177" t="s">
        <v>526</v>
      </c>
      <c r="E132" s="160" t="s">
        <v>260</v>
      </c>
      <c r="F132" s="162">
        <v>1</v>
      </c>
      <c r="G132" s="162">
        <v>1</v>
      </c>
      <c r="H132" s="205">
        <v>1</v>
      </c>
      <c r="I132" s="205">
        <f>+H132/G132</f>
        <v>1</v>
      </c>
      <c r="J132" s="129" t="s">
        <v>80</v>
      </c>
      <c r="K132" s="215" t="s">
        <v>707</v>
      </c>
    </row>
    <row r="133" spans="2:11" x14ac:dyDescent="0.25">
      <c r="B133" s="42"/>
      <c r="C133" s="114"/>
      <c r="D133" s="114"/>
      <c r="E133" s="113"/>
      <c r="F133" s="113"/>
    </row>
    <row r="134" spans="2:11" ht="15.75" customHeight="1" x14ac:dyDescent="0.25">
      <c r="B134" s="3" t="s">
        <v>136</v>
      </c>
      <c r="C134" s="298" t="s">
        <v>181</v>
      </c>
      <c r="D134" s="298"/>
      <c r="E134" s="298"/>
      <c r="F134" s="298"/>
      <c r="G134" s="298"/>
      <c r="H134" s="298"/>
      <c r="I134" s="298"/>
      <c r="J134" s="298"/>
      <c r="K134" s="298"/>
    </row>
    <row r="135" spans="2:11" ht="16.5" customHeight="1" x14ac:dyDescent="0.25">
      <c r="B135" s="89" t="s">
        <v>137</v>
      </c>
      <c r="C135" s="298" t="s">
        <v>196</v>
      </c>
      <c r="D135" s="298"/>
      <c r="E135" s="298"/>
      <c r="F135" s="298"/>
      <c r="G135" s="298"/>
      <c r="H135" s="298"/>
      <c r="I135" s="298"/>
      <c r="J135" s="298"/>
      <c r="K135" s="298"/>
    </row>
    <row r="136" spans="2:11" x14ac:dyDescent="0.25">
      <c r="B136" s="218" t="s">
        <v>299</v>
      </c>
      <c r="C136" s="297" t="s">
        <v>17</v>
      </c>
      <c r="D136" s="297"/>
      <c r="E136" s="297"/>
      <c r="F136" s="297"/>
      <c r="G136" s="297"/>
      <c r="H136" s="297"/>
      <c r="I136" s="297"/>
      <c r="J136" s="297"/>
      <c r="K136" s="297"/>
    </row>
    <row r="137" spans="2:11" ht="16.5" customHeight="1" x14ac:dyDescent="0.25">
      <c r="B137" s="96" t="s">
        <v>12</v>
      </c>
      <c r="C137" s="298" t="s">
        <v>56</v>
      </c>
      <c r="D137" s="298"/>
      <c r="E137" s="298"/>
      <c r="F137" s="298"/>
      <c r="G137" s="298"/>
      <c r="H137" s="298"/>
      <c r="I137" s="298"/>
      <c r="J137" s="298"/>
      <c r="K137" s="298"/>
    </row>
    <row r="138" spans="2:11" x14ac:dyDescent="0.25">
      <c r="B138" s="96" t="s">
        <v>11</v>
      </c>
      <c r="C138" s="298" t="s">
        <v>35</v>
      </c>
      <c r="D138" s="298"/>
      <c r="E138" s="298"/>
      <c r="F138" s="298"/>
      <c r="G138" s="298"/>
      <c r="H138" s="298"/>
      <c r="I138" s="298"/>
      <c r="J138" s="298"/>
      <c r="K138" s="298"/>
    </row>
    <row r="139" spans="2:11" ht="16.5" customHeight="1" x14ac:dyDescent="0.25">
      <c r="B139" s="96" t="s">
        <v>138</v>
      </c>
      <c r="C139" s="298" t="s">
        <v>183</v>
      </c>
      <c r="D139" s="298"/>
      <c r="E139" s="298"/>
      <c r="F139" s="298"/>
      <c r="G139" s="298"/>
      <c r="H139" s="298"/>
      <c r="I139" s="298"/>
      <c r="J139" s="298"/>
      <c r="K139" s="298"/>
    </row>
    <row r="140" spans="2:11" ht="17.25" thickBot="1" x14ac:dyDescent="0.3">
      <c r="B140" s="56"/>
      <c r="C140" s="54"/>
      <c r="D140" s="54"/>
      <c r="E140" s="56"/>
      <c r="F140" s="56"/>
      <c r="G140" s="56"/>
      <c r="H140" s="56"/>
      <c r="I140" s="56"/>
      <c r="J140" s="56"/>
      <c r="K140" s="70"/>
    </row>
    <row r="141" spans="2:11" ht="16.5" customHeight="1" x14ac:dyDescent="0.25">
      <c r="B141" s="336" t="s">
        <v>10</v>
      </c>
      <c r="C141" s="313" t="s">
        <v>116</v>
      </c>
      <c r="D141" s="313" t="s">
        <v>117</v>
      </c>
      <c r="E141" s="302" t="s">
        <v>118</v>
      </c>
      <c r="F141" s="302" t="s">
        <v>321</v>
      </c>
      <c r="G141" s="318" t="s">
        <v>325</v>
      </c>
      <c r="H141" s="319"/>
      <c r="I141" s="320"/>
      <c r="J141" s="299" t="s">
        <v>7</v>
      </c>
      <c r="K141" s="299" t="s">
        <v>8</v>
      </c>
    </row>
    <row r="142" spans="2:11" x14ac:dyDescent="0.25">
      <c r="B142" s="337"/>
      <c r="C142" s="314"/>
      <c r="D142" s="314"/>
      <c r="E142" s="303"/>
      <c r="F142" s="303"/>
      <c r="G142" s="294" t="s">
        <v>596</v>
      </c>
      <c r="H142" s="295"/>
      <c r="I142" s="296"/>
      <c r="J142" s="300"/>
      <c r="K142" s="300"/>
    </row>
    <row r="143" spans="2:11" ht="17.25" thickBot="1" x14ac:dyDescent="0.3">
      <c r="B143" s="346"/>
      <c r="C143" s="315"/>
      <c r="D143" s="315"/>
      <c r="E143" s="304"/>
      <c r="F143" s="304"/>
      <c r="G143" s="77" t="s">
        <v>305</v>
      </c>
      <c r="H143" s="109" t="s">
        <v>306</v>
      </c>
      <c r="I143" s="110" t="s">
        <v>307</v>
      </c>
      <c r="J143" s="301"/>
      <c r="K143" s="301"/>
    </row>
    <row r="144" spans="2:11" ht="69.75" customHeight="1" x14ac:dyDescent="0.25">
      <c r="B144" s="331" t="s">
        <v>45</v>
      </c>
      <c r="C144" s="121" t="s">
        <v>417</v>
      </c>
      <c r="D144" s="166" t="s">
        <v>418</v>
      </c>
      <c r="E144" s="183" t="s">
        <v>260</v>
      </c>
      <c r="F144" s="219">
        <v>12</v>
      </c>
      <c r="G144" s="169">
        <v>1</v>
      </c>
      <c r="H144" s="169">
        <v>1</v>
      </c>
      <c r="I144" s="183">
        <f>+H144/G144</f>
        <v>1</v>
      </c>
      <c r="J144" s="122" t="s">
        <v>94</v>
      </c>
      <c r="K144" s="168" t="s">
        <v>708</v>
      </c>
    </row>
    <row r="145" spans="2:11" ht="82.5" x14ac:dyDescent="0.25">
      <c r="B145" s="331"/>
      <c r="C145" s="135" t="s">
        <v>419</v>
      </c>
      <c r="D145" s="220" t="s">
        <v>96</v>
      </c>
      <c r="E145" s="221" t="s">
        <v>260</v>
      </c>
      <c r="F145" s="222">
        <v>100</v>
      </c>
      <c r="G145" s="169">
        <v>1</v>
      </c>
      <c r="H145" s="183">
        <v>1</v>
      </c>
      <c r="I145" s="183">
        <f>+H145/G145</f>
        <v>1</v>
      </c>
      <c r="J145" s="135" t="s">
        <v>232</v>
      </c>
      <c r="K145" s="168" t="s">
        <v>581</v>
      </c>
    </row>
    <row r="146" spans="2:11" ht="71.25" customHeight="1" x14ac:dyDescent="0.25">
      <c r="B146" s="331"/>
      <c r="C146" s="121" t="s">
        <v>420</v>
      </c>
      <c r="D146" s="166" t="s">
        <v>421</v>
      </c>
      <c r="E146" s="125" t="s">
        <v>260</v>
      </c>
      <c r="F146" s="223">
        <v>4</v>
      </c>
      <c r="G146" s="119">
        <v>1</v>
      </c>
      <c r="H146" s="119">
        <v>1</v>
      </c>
      <c r="I146" s="185">
        <f>+H146/G146</f>
        <v>1</v>
      </c>
      <c r="J146" s="121" t="s">
        <v>144</v>
      </c>
      <c r="K146" s="168" t="s">
        <v>620</v>
      </c>
    </row>
    <row r="147" spans="2:11" ht="66" customHeight="1" thickBot="1" x14ac:dyDescent="0.3">
      <c r="B147" s="331"/>
      <c r="C147" s="127" t="s">
        <v>422</v>
      </c>
      <c r="D147" s="170" t="s">
        <v>423</v>
      </c>
      <c r="E147" s="178" t="s">
        <v>260</v>
      </c>
      <c r="F147" s="162">
        <v>1</v>
      </c>
      <c r="G147" s="157">
        <v>1</v>
      </c>
      <c r="H147" s="119">
        <v>1</v>
      </c>
      <c r="I147" s="119">
        <f>+H147/G147</f>
        <v>1</v>
      </c>
      <c r="J147" s="129" t="s">
        <v>144</v>
      </c>
      <c r="K147" s="120" t="s">
        <v>620</v>
      </c>
    </row>
    <row r="148" spans="2:11" ht="210" customHeight="1" thickBot="1" x14ac:dyDescent="0.3">
      <c r="B148" s="45" t="s">
        <v>41</v>
      </c>
      <c r="C148" s="131" t="s">
        <v>424</v>
      </c>
      <c r="D148" s="173" t="s">
        <v>216</v>
      </c>
      <c r="E148" s="132" t="s">
        <v>260</v>
      </c>
      <c r="F148" s="123">
        <v>1</v>
      </c>
      <c r="G148" s="133">
        <v>1</v>
      </c>
      <c r="H148" s="224">
        <v>1</v>
      </c>
      <c r="I148" s="224">
        <f>H148/G148</f>
        <v>1</v>
      </c>
      <c r="J148" s="225" t="s">
        <v>425</v>
      </c>
      <c r="K148" s="226" t="s">
        <v>621</v>
      </c>
    </row>
    <row r="149" spans="2:11" x14ac:dyDescent="0.25">
      <c r="B149" s="42"/>
      <c r="C149" s="102"/>
      <c r="D149" s="102"/>
      <c r="F149" s="78"/>
      <c r="G149" s="106"/>
    </row>
    <row r="150" spans="2:11" ht="15.75" customHeight="1" x14ac:dyDescent="0.25">
      <c r="B150" s="117" t="s">
        <v>189</v>
      </c>
      <c r="C150" s="298" t="s">
        <v>181</v>
      </c>
      <c r="D150" s="298"/>
      <c r="E150" s="298"/>
      <c r="F150" s="298"/>
      <c r="G150" s="298"/>
      <c r="H150" s="298"/>
      <c r="I150" s="298"/>
      <c r="J150" s="298"/>
      <c r="K150" s="298"/>
    </row>
    <row r="151" spans="2:11" ht="16.5" customHeight="1" x14ac:dyDescent="0.25">
      <c r="B151" s="117" t="s">
        <v>137</v>
      </c>
      <c r="C151" s="298" t="s">
        <v>193</v>
      </c>
      <c r="D151" s="298"/>
      <c r="E151" s="298"/>
      <c r="F151" s="298"/>
      <c r="G151" s="298"/>
      <c r="H151" s="298"/>
      <c r="I151" s="298"/>
      <c r="J151" s="298"/>
      <c r="K151" s="298"/>
    </row>
    <row r="152" spans="2:11" ht="16.5" customHeight="1" x14ac:dyDescent="0.25">
      <c r="B152" s="95" t="s">
        <v>300</v>
      </c>
      <c r="C152" s="298" t="s">
        <v>17</v>
      </c>
      <c r="D152" s="298"/>
      <c r="E152" s="298"/>
      <c r="F152" s="298"/>
      <c r="G152" s="298"/>
      <c r="H152" s="298"/>
      <c r="I152" s="298"/>
      <c r="J152" s="298"/>
      <c r="K152" s="298"/>
    </row>
    <row r="153" spans="2:11" ht="16.5" customHeight="1" x14ac:dyDescent="0.25">
      <c r="B153" s="95" t="s">
        <v>12</v>
      </c>
      <c r="C153" s="298" t="s">
        <v>56</v>
      </c>
      <c r="D153" s="298"/>
      <c r="E153" s="298"/>
      <c r="F153" s="298"/>
      <c r="G153" s="298"/>
      <c r="H153" s="298"/>
      <c r="I153" s="298"/>
      <c r="J153" s="298"/>
      <c r="K153" s="298"/>
    </row>
    <row r="154" spans="2:11" ht="16.5" customHeight="1" x14ac:dyDescent="0.25">
      <c r="B154" s="95" t="s">
        <v>11</v>
      </c>
      <c r="C154" s="298" t="s">
        <v>37</v>
      </c>
      <c r="D154" s="298"/>
      <c r="E154" s="298"/>
      <c r="F154" s="298"/>
      <c r="G154" s="298"/>
      <c r="H154" s="298"/>
      <c r="I154" s="298"/>
      <c r="J154" s="298"/>
      <c r="K154" s="298"/>
    </row>
    <row r="155" spans="2:11" ht="16.5" customHeight="1" x14ac:dyDescent="0.25">
      <c r="B155" s="95" t="s">
        <v>138</v>
      </c>
      <c r="C155" s="298" t="s">
        <v>217</v>
      </c>
      <c r="D155" s="298"/>
      <c r="E155" s="298"/>
      <c r="F155" s="298"/>
      <c r="G155" s="298"/>
      <c r="H155" s="298"/>
      <c r="I155" s="298"/>
      <c r="J155" s="298"/>
      <c r="K155" s="298"/>
    </row>
    <row r="156" spans="2:11" ht="17.25" thickBot="1" x14ac:dyDescent="0.3">
      <c r="B156" s="137"/>
      <c r="C156" s="49"/>
      <c r="D156" s="49"/>
      <c r="E156" s="137"/>
      <c r="F156" s="137"/>
      <c r="G156" s="137"/>
      <c r="H156" s="137"/>
      <c r="I156" s="137"/>
      <c r="J156" s="137"/>
      <c r="K156" s="138"/>
    </row>
    <row r="157" spans="2:11" ht="16.5" customHeight="1" x14ac:dyDescent="0.25">
      <c r="B157" s="336" t="s">
        <v>10</v>
      </c>
      <c r="C157" s="313" t="s">
        <v>116</v>
      </c>
      <c r="D157" s="313" t="s">
        <v>117</v>
      </c>
      <c r="E157" s="302" t="s">
        <v>118</v>
      </c>
      <c r="F157" s="302" t="s">
        <v>321</v>
      </c>
      <c r="G157" s="318" t="s">
        <v>325</v>
      </c>
      <c r="H157" s="319"/>
      <c r="I157" s="320"/>
      <c r="J157" s="299" t="s">
        <v>7</v>
      </c>
      <c r="K157" s="299" t="s">
        <v>8</v>
      </c>
    </row>
    <row r="158" spans="2:11" x14ac:dyDescent="0.25">
      <c r="B158" s="337"/>
      <c r="C158" s="314"/>
      <c r="D158" s="314"/>
      <c r="E158" s="303"/>
      <c r="F158" s="303"/>
      <c r="G158" s="294" t="s">
        <v>596</v>
      </c>
      <c r="H158" s="295"/>
      <c r="I158" s="296"/>
      <c r="J158" s="300"/>
      <c r="K158" s="300"/>
    </row>
    <row r="159" spans="2:11" ht="17.25" thickBot="1" x14ac:dyDescent="0.3">
      <c r="B159" s="346"/>
      <c r="C159" s="315"/>
      <c r="D159" s="315"/>
      <c r="E159" s="304"/>
      <c r="F159" s="304"/>
      <c r="G159" s="77" t="s">
        <v>305</v>
      </c>
      <c r="H159" s="109" t="s">
        <v>306</v>
      </c>
      <c r="I159" s="110" t="s">
        <v>307</v>
      </c>
      <c r="J159" s="301"/>
      <c r="K159" s="301"/>
    </row>
    <row r="160" spans="2:11" ht="66" x14ac:dyDescent="0.25">
      <c r="B160" s="330" t="s">
        <v>45</v>
      </c>
      <c r="C160" s="227" t="s">
        <v>426</v>
      </c>
      <c r="D160" s="228" t="s">
        <v>140</v>
      </c>
      <c r="E160" s="229" t="s">
        <v>260</v>
      </c>
      <c r="F160" s="126">
        <v>1</v>
      </c>
      <c r="G160" s="119">
        <v>1</v>
      </c>
      <c r="H160" s="184">
        <v>1</v>
      </c>
      <c r="I160" s="230">
        <f>+H160/G160</f>
        <v>1</v>
      </c>
      <c r="J160" s="181" t="s">
        <v>95</v>
      </c>
      <c r="K160" s="289" t="s">
        <v>777</v>
      </c>
    </row>
    <row r="161" spans="2:11" ht="68.25" customHeight="1" x14ac:dyDescent="0.25">
      <c r="B161" s="331"/>
      <c r="C161" s="121" t="s">
        <v>201</v>
      </c>
      <c r="D161" s="166" t="s">
        <v>139</v>
      </c>
      <c r="E161" s="125" t="s">
        <v>260</v>
      </c>
      <c r="F161" s="119">
        <v>1</v>
      </c>
      <c r="G161" s="119">
        <v>1</v>
      </c>
      <c r="H161" s="119">
        <v>1</v>
      </c>
      <c r="I161" s="185">
        <f t="shared" ref="I161:I167" si="5">+H161/G161</f>
        <v>1</v>
      </c>
      <c r="J161" s="121" t="s">
        <v>95</v>
      </c>
      <c r="K161" s="287" t="s">
        <v>778</v>
      </c>
    </row>
    <row r="162" spans="2:11" ht="93.75" customHeight="1" x14ac:dyDescent="0.25">
      <c r="B162" s="331"/>
      <c r="C162" s="121" t="s">
        <v>427</v>
      </c>
      <c r="D162" s="166" t="s">
        <v>428</v>
      </c>
      <c r="E162" s="125" t="s">
        <v>260</v>
      </c>
      <c r="F162" s="119">
        <v>1</v>
      </c>
      <c r="G162" s="119">
        <v>1</v>
      </c>
      <c r="H162" s="119">
        <v>1</v>
      </c>
      <c r="I162" s="185">
        <f t="shared" si="5"/>
        <v>1</v>
      </c>
      <c r="J162" s="121" t="s">
        <v>95</v>
      </c>
      <c r="K162" s="287" t="s">
        <v>779</v>
      </c>
    </row>
    <row r="163" spans="2:11" ht="66" x14ac:dyDescent="0.25">
      <c r="B163" s="331"/>
      <c r="C163" s="121" t="s">
        <v>429</v>
      </c>
      <c r="D163" s="166" t="s">
        <v>430</v>
      </c>
      <c r="E163" s="125" t="s">
        <v>260</v>
      </c>
      <c r="F163" s="119">
        <v>1</v>
      </c>
      <c r="G163" s="119">
        <v>1</v>
      </c>
      <c r="H163" s="119">
        <v>1</v>
      </c>
      <c r="I163" s="185">
        <f t="shared" si="5"/>
        <v>1</v>
      </c>
      <c r="J163" s="121" t="s">
        <v>95</v>
      </c>
      <c r="K163" s="287" t="s">
        <v>780</v>
      </c>
    </row>
    <row r="164" spans="2:11" ht="49.5" x14ac:dyDescent="0.25">
      <c r="B164" s="331"/>
      <c r="C164" s="121" t="s">
        <v>431</v>
      </c>
      <c r="D164" s="166" t="s">
        <v>432</v>
      </c>
      <c r="E164" s="125" t="s">
        <v>260</v>
      </c>
      <c r="F164" s="119">
        <v>1</v>
      </c>
      <c r="G164" s="119">
        <v>1</v>
      </c>
      <c r="H164" s="119">
        <v>1</v>
      </c>
      <c r="I164" s="185">
        <f t="shared" si="5"/>
        <v>1</v>
      </c>
      <c r="J164" s="121" t="s">
        <v>95</v>
      </c>
      <c r="K164" s="287" t="s">
        <v>622</v>
      </c>
    </row>
    <row r="165" spans="2:11" ht="33" x14ac:dyDescent="0.25">
      <c r="B165" s="331"/>
      <c r="C165" s="121" t="s">
        <v>433</v>
      </c>
      <c r="D165" s="166" t="s">
        <v>434</v>
      </c>
      <c r="E165" s="125" t="s">
        <v>260</v>
      </c>
      <c r="F165" s="119">
        <v>1</v>
      </c>
      <c r="G165" s="119">
        <v>1</v>
      </c>
      <c r="H165" s="119">
        <v>1</v>
      </c>
      <c r="I165" s="185">
        <f t="shared" si="5"/>
        <v>1</v>
      </c>
      <c r="J165" s="121" t="s">
        <v>95</v>
      </c>
      <c r="K165" s="287" t="s">
        <v>781</v>
      </c>
    </row>
    <row r="166" spans="2:11" ht="49.5" x14ac:dyDescent="0.25">
      <c r="B166" s="331"/>
      <c r="C166" s="121" t="s">
        <v>435</v>
      </c>
      <c r="D166" s="166" t="s">
        <v>436</v>
      </c>
      <c r="E166" s="125" t="s">
        <v>260</v>
      </c>
      <c r="F166" s="119">
        <v>1</v>
      </c>
      <c r="G166" s="119">
        <v>1</v>
      </c>
      <c r="H166" s="204">
        <v>1</v>
      </c>
      <c r="I166" s="185">
        <f t="shared" si="5"/>
        <v>1</v>
      </c>
      <c r="J166" s="121" t="s">
        <v>438</v>
      </c>
      <c r="K166" s="287" t="s">
        <v>709</v>
      </c>
    </row>
    <row r="167" spans="2:11" ht="66.75" thickBot="1" x14ac:dyDescent="0.3">
      <c r="B167" s="331"/>
      <c r="C167" s="127" t="s">
        <v>650</v>
      </c>
      <c r="D167" s="170" t="s">
        <v>437</v>
      </c>
      <c r="E167" s="134" t="s">
        <v>260</v>
      </c>
      <c r="F167" s="157">
        <v>1</v>
      </c>
      <c r="G167" s="157">
        <v>1</v>
      </c>
      <c r="H167" s="236">
        <v>1</v>
      </c>
      <c r="I167" s="200">
        <f t="shared" si="5"/>
        <v>1</v>
      </c>
      <c r="J167" s="127" t="s">
        <v>438</v>
      </c>
      <c r="K167" s="288" t="s">
        <v>710</v>
      </c>
    </row>
    <row r="168" spans="2:11" ht="270.75" customHeight="1" x14ac:dyDescent="0.25">
      <c r="B168" s="327" t="s">
        <v>41</v>
      </c>
      <c r="C168" s="181" t="s">
        <v>439</v>
      </c>
      <c r="D168" s="210" t="s">
        <v>90</v>
      </c>
      <c r="E168" s="196" t="s">
        <v>260</v>
      </c>
      <c r="F168" s="231">
        <v>3487933</v>
      </c>
      <c r="G168" s="231">
        <v>3487933</v>
      </c>
      <c r="H168" s="231">
        <v>3134934</v>
      </c>
      <c r="I168" s="184">
        <f>+H168/G168</f>
        <v>0.89879421422372507</v>
      </c>
      <c r="J168" s="181" t="s">
        <v>444</v>
      </c>
      <c r="K168" s="237" t="s">
        <v>625</v>
      </c>
    </row>
    <row r="169" spans="2:11" ht="274.5" customHeight="1" x14ac:dyDescent="0.25">
      <c r="B169" s="328"/>
      <c r="C169" s="121" t="s">
        <v>598</v>
      </c>
      <c r="D169" s="166" t="s">
        <v>91</v>
      </c>
      <c r="E169" s="125" t="s">
        <v>260</v>
      </c>
      <c r="F169" s="232">
        <v>2687269</v>
      </c>
      <c r="G169" s="232">
        <v>2687269</v>
      </c>
      <c r="H169" s="233">
        <v>1953300</v>
      </c>
      <c r="I169" s="234">
        <f t="shared" ref="I169:I173" si="6">+H169/G169</f>
        <v>0.72687177949062787</v>
      </c>
      <c r="J169" s="121" t="s">
        <v>444</v>
      </c>
      <c r="K169" s="235" t="s">
        <v>624</v>
      </c>
    </row>
    <row r="170" spans="2:11" s="86" customFormat="1" ht="54" customHeight="1" x14ac:dyDescent="0.25">
      <c r="B170" s="328"/>
      <c r="C170" s="121" t="s">
        <v>440</v>
      </c>
      <c r="D170" s="166" t="s">
        <v>293</v>
      </c>
      <c r="E170" s="125" t="s">
        <v>260</v>
      </c>
      <c r="F170" s="232">
        <v>222052</v>
      </c>
      <c r="G170" s="232">
        <v>222052</v>
      </c>
      <c r="H170" s="233">
        <v>189301</v>
      </c>
      <c r="I170" s="123">
        <f t="shared" si="6"/>
        <v>0.85250752076090286</v>
      </c>
      <c r="J170" s="121" t="s">
        <v>294</v>
      </c>
      <c r="K170" s="235" t="s">
        <v>626</v>
      </c>
    </row>
    <row r="171" spans="2:11" ht="49.5" x14ac:dyDescent="0.25">
      <c r="B171" s="328"/>
      <c r="C171" s="121" t="s">
        <v>441</v>
      </c>
      <c r="D171" s="166" t="s">
        <v>295</v>
      </c>
      <c r="E171" s="125" t="s">
        <v>260</v>
      </c>
      <c r="F171" s="232">
        <v>211941</v>
      </c>
      <c r="G171" s="232">
        <v>211941</v>
      </c>
      <c r="H171" s="233">
        <v>173600</v>
      </c>
      <c r="I171" s="119">
        <f t="shared" si="6"/>
        <v>0.81909588045729709</v>
      </c>
      <c r="J171" s="121" t="s">
        <v>294</v>
      </c>
      <c r="K171" s="235" t="s">
        <v>627</v>
      </c>
    </row>
    <row r="172" spans="2:11" ht="274.5" customHeight="1" x14ac:dyDescent="0.25">
      <c r="B172" s="328"/>
      <c r="C172" s="121" t="s">
        <v>442</v>
      </c>
      <c r="D172" s="166" t="s">
        <v>443</v>
      </c>
      <c r="E172" s="125" t="s">
        <v>260</v>
      </c>
      <c r="F172" s="232">
        <v>588898</v>
      </c>
      <c r="G172" s="232">
        <v>588898</v>
      </c>
      <c r="H172" s="232">
        <v>589146</v>
      </c>
      <c r="I172" s="119">
        <f t="shared" si="6"/>
        <v>1.0004211255599442</v>
      </c>
      <c r="J172" s="121" t="s">
        <v>444</v>
      </c>
      <c r="K172" s="235" t="s">
        <v>623</v>
      </c>
    </row>
    <row r="173" spans="2:11" ht="50.25" thickBot="1" x14ac:dyDescent="0.3">
      <c r="B173" s="329"/>
      <c r="C173" s="129" t="s">
        <v>132</v>
      </c>
      <c r="D173" s="177" t="s">
        <v>133</v>
      </c>
      <c r="E173" s="178" t="s">
        <v>261</v>
      </c>
      <c r="F173" s="162">
        <v>1</v>
      </c>
      <c r="G173" s="162">
        <v>1</v>
      </c>
      <c r="H173" s="205">
        <v>1</v>
      </c>
      <c r="I173" s="162">
        <f t="shared" si="6"/>
        <v>1</v>
      </c>
      <c r="J173" s="129" t="s">
        <v>95</v>
      </c>
      <c r="K173" s="180" t="s">
        <v>782</v>
      </c>
    </row>
    <row r="174" spans="2:11" x14ac:dyDescent="0.25">
      <c r="B174" s="42"/>
      <c r="C174" s="147"/>
      <c r="D174" s="147"/>
      <c r="F174" s="149"/>
    </row>
    <row r="175" spans="2:11" x14ac:dyDescent="0.25">
      <c r="B175" s="3" t="s">
        <v>189</v>
      </c>
      <c r="C175" s="298" t="s">
        <v>181</v>
      </c>
      <c r="D175" s="298"/>
      <c r="E175" s="298"/>
      <c r="F175" s="298"/>
      <c r="G175" s="298"/>
      <c r="H175" s="298"/>
      <c r="I175" s="298"/>
      <c r="J175" s="298"/>
      <c r="K175" s="298"/>
    </row>
    <row r="176" spans="2:11" ht="17.25" customHeight="1" x14ac:dyDescent="0.25">
      <c r="B176" s="91" t="s">
        <v>137</v>
      </c>
      <c r="C176" s="298" t="s">
        <v>193</v>
      </c>
      <c r="D176" s="298"/>
      <c r="E176" s="298"/>
      <c r="F176" s="298"/>
      <c r="G176" s="298"/>
      <c r="H176" s="298"/>
      <c r="I176" s="298"/>
      <c r="J176" s="298"/>
      <c r="K176" s="298"/>
    </row>
    <row r="177" spans="2:11" x14ac:dyDescent="0.25">
      <c r="B177" s="96" t="s">
        <v>299</v>
      </c>
      <c r="C177" s="298" t="s">
        <v>17</v>
      </c>
      <c r="D177" s="298"/>
      <c r="E177" s="298"/>
      <c r="F177" s="298"/>
      <c r="G177" s="298"/>
      <c r="H177" s="298"/>
      <c r="I177" s="298"/>
      <c r="J177" s="298"/>
      <c r="K177" s="298"/>
    </row>
    <row r="178" spans="2:11" ht="16.5" customHeight="1" x14ac:dyDescent="0.25">
      <c r="B178" s="96" t="s">
        <v>12</v>
      </c>
      <c r="C178" s="298" t="s">
        <v>56</v>
      </c>
      <c r="D178" s="298"/>
      <c r="E178" s="298"/>
      <c r="F178" s="298"/>
      <c r="G178" s="298"/>
      <c r="H178" s="298"/>
      <c r="I178" s="298"/>
      <c r="J178" s="298"/>
      <c r="K178" s="298"/>
    </row>
    <row r="179" spans="2:11" ht="16.5" customHeight="1" x14ac:dyDescent="0.25">
      <c r="B179" s="96" t="s">
        <v>11</v>
      </c>
      <c r="C179" s="298" t="s">
        <v>38</v>
      </c>
      <c r="D179" s="298"/>
      <c r="E179" s="298"/>
      <c r="F179" s="298"/>
      <c r="G179" s="298"/>
      <c r="H179" s="298"/>
      <c r="I179" s="298"/>
      <c r="J179" s="298"/>
      <c r="K179" s="298"/>
    </row>
    <row r="180" spans="2:11" ht="16.5" customHeight="1" x14ac:dyDescent="0.25">
      <c r="B180" s="96" t="s">
        <v>138</v>
      </c>
      <c r="C180" s="298" t="s">
        <v>218</v>
      </c>
      <c r="D180" s="298"/>
      <c r="E180" s="298"/>
      <c r="F180" s="298"/>
      <c r="G180" s="298"/>
      <c r="H180" s="298"/>
      <c r="I180" s="298"/>
      <c r="J180" s="298"/>
      <c r="K180" s="298"/>
    </row>
    <row r="181" spans="2:11" ht="17.25" thickBot="1" x14ac:dyDescent="0.3">
      <c r="B181" s="68"/>
      <c r="C181" s="54"/>
      <c r="D181" s="54"/>
      <c r="E181" s="56"/>
      <c r="F181" s="56"/>
      <c r="G181" s="56"/>
      <c r="H181" s="56"/>
      <c r="I181" s="56"/>
      <c r="J181" s="56"/>
      <c r="K181" s="70"/>
    </row>
    <row r="182" spans="2:11" ht="16.5" customHeight="1" x14ac:dyDescent="0.25">
      <c r="B182" s="336" t="s">
        <v>628</v>
      </c>
      <c r="C182" s="313" t="s">
        <v>116</v>
      </c>
      <c r="D182" s="313" t="s">
        <v>117</v>
      </c>
      <c r="E182" s="302" t="s">
        <v>118</v>
      </c>
      <c r="F182" s="302" t="s">
        <v>321</v>
      </c>
      <c r="G182" s="318" t="s">
        <v>325</v>
      </c>
      <c r="H182" s="319"/>
      <c r="I182" s="320"/>
      <c r="J182" s="299" t="s">
        <v>7</v>
      </c>
      <c r="K182" s="299" t="s">
        <v>8</v>
      </c>
    </row>
    <row r="183" spans="2:11" x14ac:dyDescent="0.25">
      <c r="B183" s="337"/>
      <c r="C183" s="314"/>
      <c r="D183" s="314"/>
      <c r="E183" s="303"/>
      <c r="F183" s="303"/>
      <c r="G183" s="294" t="s">
        <v>596</v>
      </c>
      <c r="H183" s="295"/>
      <c r="I183" s="296"/>
      <c r="J183" s="300"/>
      <c r="K183" s="300"/>
    </row>
    <row r="184" spans="2:11" ht="17.25" thickBot="1" x14ac:dyDescent="0.3">
      <c r="B184" s="346"/>
      <c r="C184" s="315"/>
      <c r="D184" s="315"/>
      <c r="E184" s="304"/>
      <c r="F184" s="304"/>
      <c r="G184" s="77" t="s">
        <v>305</v>
      </c>
      <c r="H184" s="109" t="s">
        <v>306</v>
      </c>
      <c r="I184" s="110" t="s">
        <v>307</v>
      </c>
      <c r="J184" s="301"/>
      <c r="K184" s="301"/>
    </row>
    <row r="185" spans="2:11" ht="52.5" customHeight="1" x14ac:dyDescent="0.25">
      <c r="B185" s="351" t="s">
        <v>45</v>
      </c>
      <c r="C185" s="124" t="s">
        <v>445</v>
      </c>
      <c r="D185" s="166" t="s">
        <v>97</v>
      </c>
      <c r="E185" s="125" t="s">
        <v>260</v>
      </c>
      <c r="F185" s="119">
        <v>1</v>
      </c>
      <c r="G185" s="119">
        <v>1</v>
      </c>
      <c r="H185" s="123">
        <v>1</v>
      </c>
      <c r="I185" s="123">
        <f t="shared" ref="I185:I188" si="7">+H185/G185</f>
        <v>1</v>
      </c>
      <c r="J185" s="166" t="s">
        <v>98</v>
      </c>
      <c r="K185" s="168" t="s">
        <v>629</v>
      </c>
    </row>
    <row r="186" spans="2:11" ht="51" customHeight="1" x14ac:dyDescent="0.25">
      <c r="B186" s="351"/>
      <c r="C186" s="124" t="s">
        <v>99</v>
      </c>
      <c r="D186" s="166" t="s">
        <v>100</v>
      </c>
      <c r="E186" s="125" t="s">
        <v>260</v>
      </c>
      <c r="F186" s="119">
        <v>1</v>
      </c>
      <c r="G186" s="119">
        <v>1</v>
      </c>
      <c r="H186" s="119">
        <v>1</v>
      </c>
      <c r="I186" s="119">
        <f t="shared" si="7"/>
        <v>1</v>
      </c>
      <c r="J186" s="166" t="s">
        <v>98</v>
      </c>
      <c r="K186" s="120" t="s">
        <v>783</v>
      </c>
    </row>
    <row r="187" spans="2:11" ht="33" x14ac:dyDescent="0.25">
      <c r="B187" s="351"/>
      <c r="C187" s="124" t="s">
        <v>599</v>
      </c>
      <c r="D187" s="166" t="s">
        <v>101</v>
      </c>
      <c r="E187" s="125" t="s">
        <v>260</v>
      </c>
      <c r="F187" s="119">
        <v>1</v>
      </c>
      <c r="G187" s="119">
        <v>1</v>
      </c>
      <c r="H187" s="119">
        <v>1</v>
      </c>
      <c r="I187" s="119">
        <f t="shared" si="7"/>
        <v>1</v>
      </c>
      <c r="J187" s="166" t="s">
        <v>98</v>
      </c>
      <c r="K187" s="120" t="s">
        <v>630</v>
      </c>
    </row>
    <row r="188" spans="2:11" ht="33.75" thickBot="1" x14ac:dyDescent="0.3">
      <c r="B188" s="345"/>
      <c r="C188" s="238" t="s">
        <v>600</v>
      </c>
      <c r="D188" s="177" t="s">
        <v>120</v>
      </c>
      <c r="E188" s="134" t="s">
        <v>261</v>
      </c>
      <c r="F188" s="160">
        <v>1</v>
      </c>
      <c r="G188" s="162">
        <v>1</v>
      </c>
      <c r="H188" s="162">
        <v>1</v>
      </c>
      <c r="I188" s="162">
        <f t="shared" si="7"/>
        <v>1</v>
      </c>
      <c r="J188" s="177" t="s">
        <v>98</v>
      </c>
      <c r="K188" s="180" t="s">
        <v>631</v>
      </c>
    </row>
    <row r="189" spans="2:11" ht="82.5" customHeight="1" thickBot="1" x14ac:dyDescent="0.3">
      <c r="B189" s="239" t="s">
        <v>52</v>
      </c>
      <c r="C189" s="240" t="s">
        <v>446</v>
      </c>
      <c r="D189" s="182" t="s">
        <v>447</v>
      </c>
      <c r="E189" s="132" t="s">
        <v>260</v>
      </c>
      <c r="F189" s="123">
        <v>1</v>
      </c>
      <c r="G189" s="123">
        <v>1</v>
      </c>
      <c r="H189" s="133">
        <v>1</v>
      </c>
      <c r="I189" s="133">
        <f>+H189/G189</f>
        <v>1</v>
      </c>
      <c r="J189" s="173" t="s">
        <v>102</v>
      </c>
      <c r="K189" s="175" t="s">
        <v>795</v>
      </c>
    </row>
    <row r="190" spans="2:11" x14ac:dyDescent="0.25">
      <c r="B190" s="42"/>
      <c r="C190" s="102"/>
      <c r="D190" s="102"/>
      <c r="E190" s="99"/>
      <c r="F190" s="78"/>
      <c r="G190" s="106"/>
    </row>
    <row r="191" spans="2:11" x14ac:dyDescent="0.25">
      <c r="B191" s="91" t="s">
        <v>189</v>
      </c>
      <c r="C191" s="298" t="s">
        <v>184</v>
      </c>
      <c r="D191" s="298"/>
      <c r="E191" s="298"/>
      <c r="F191" s="298"/>
      <c r="G191" s="298"/>
      <c r="H191" s="298"/>
      <c r="I191" s="298"/>
      <c r="J191" s="298"/>
      <c r="K191" s="298"/>
    </row>
    <row r="192" spans="2:11" ht="16.5" customHeight="1" x14ac:dyDescent="0.25">
      <c r="B192" s="91" t="s">
        <v>137</v>
      </c>
      <c r="C192" s="298" t="s">
        <v>193</v>
      </c>
      <c r="D192" s="298"/>
      <c r="E192" s="298"/>
      <c r="F192" s="298"/>
      <c r="G192" s="298"/>
      <c r="H192" s="298"/>
      <c r="I192" s="298"/>
      <c r="J192" s="298"/>
      <c r="K192" s="298"/>
    </row>
    <row r="193" spans="2:11" ht="16.5" customHeight="1" x14ac:dyDescent="0.25">
      <c r="B193" s="95" t="s">
        <v>299</v>
      </c>
      <c r="C193" s="298" t="s">
        <v>17</v>
      </c>
      <c r="D193" s="298"/>
      <c r="E193" s="298"/>
      <c r="F193" s="298"/>
      <c r="G193" s="298"/>
      <c r="H193" s="298"/>
      <c r="I193" s="298"/>
      <c r="J193" s="298"/>
      <c r="K193" s="298"/>
    </row>
    <row r="194" spans="2:11" ht="16.5" customHeight="1" x14ac:dyDescent="0.25">
      <c r="B194" s="95" t="s">
        <v>12</v>
      </c>
      <c r="C194" s="298" t="s">
        <v>56</v>
      </c>
      <c r="D194" s="298"/>
      <c r="E194" s="298"/>
      <c r="F194" s="298"/>
      <c r="G194" s="298"/>
      <c r="H194" s="298"/>
      <c r="I194" s="298"/>
      <c r="J194" s="298"/>
      <c r="K194" s="298"/>
    </row>
    <row r="195" spans="2:11" ht="16.5" customHeight="1" x14ac:dyDescent="0.25">
      <c r="B195" s="95" t="s">
        <v>11</v>
      </c>
      <c r="C195" s="298" t="s">
        <v>59</v>
      </c>
      <c r="D195" s="298"/>
      <c r="E195" s="298"/>
      <c r="F195" s="298"/>
      <c r="G195" s="298"/>
      <c r="H195" s="298"/>
      <c r="I195" s="298"/>
      <c r="J195" s="298"/>
      <c r="K195" s="298"/>
    </row>
    <row r="196" spans="2:11" ht="16.5" customHeight="1" x14ac:dyDescent="0.25">
      <c r="B196" s="95" t="s">
        <v>138</v>
      </c>
      <c r="C196" s="298" t="s">
        <v>289</v>
      </c>
      <c r="D196" s="298"/>
      <c r="E196" s="298"/>
      <c r="F196" s="298"/>
      <c r="G196" s="298"/>
      <c r="H196" s="298"/>
      <c r="I196" s="298"/>
      <c r="J196" s="298"/>
      <c r="K196" s="298"/>
    </row>
    <row r="197" spans="2:11" ht="17.25" thickBot="1" x14ac:dyDescent="0.3">
      <c r="B197" s="56"/>
      <c r="C197" s="54"/>
      <c r="D197" s="54"/>
      <c r="E197" s="56"/>
      <c r="F197" s="56"/>
      <c r="G197" s="56"/>
      <c r="H197" s="56"/>
      <c r="I197" s="56"/>
      <c r="J197" s="56"/>
      <c r="K197" s="70"/>
    </row>
    <row r="198" spans="2:11" ht="16.5" customHeight="1" x14ac:dyDescent="0.25">
      <c r="B198" s="336" t="s">
        <v>10</v>
      </c>
      <c r="C198" s="313" t="s">
        <v>116</v>
      </c>
      <c r="D198" s="313" t="s">
        <v>117</v>
      </c>
      <c r="E198" s="302" t="s">
        <v>118</v>
      </c>
      <c r="F198" s="302" t="s">
        <v>321</v>
      </c>
      <c r="G198" s="318" t="s">
        <v>325</v>
      </c>
      <c r="H198" s="319"/>
      <c r="I198" s="320"/>
      <c r="J198" s="299" t="s">
        <v>7</v>
      </c>
      <c r="K198" s="299" t="s">
        <v>8</v>
      </c>
    </row>
    <row r="199" spans="2:11" x14ac:dyDescent="0.25">
      <c r="B199" s="337"/>
      <c r="C199" s="314"/>
      <c r="D199" s="314"/>
      <c r="E199" s="303"/>
      <c r="F199" s="303"/>
      <c r="G199" s="294" t="s">
        <v>596</v>
      </c>
      <c r="H199" s="295"/>
      <c r="I199" s="296"/>
      <c r="J199" s="300"/>
      <c r="K199" s="300"/>
    </row>
    <row r="200" spans="2:11" ht="17.25" thickBot="1" x14ac:dyDescent="0.3">
      <c r="B200" s="346"/>
      <c r="C200" s="315"/>
      <c r="D200" s="315"/>
      <c r="E200" s="304"/>
      <c r="F200" s="304"/>
      <c r="G200" s="77" t="s">
        <v>305</v>
      </c>
      <c r="H200" s="109" t="s">
        <v>306</v>
      </c>
      <c r="I200" s="110" t="s">
        <v>307</v>
      </c>
      <c r="J200" s="301"/>
      <c r="K200" s="301"/>
    </row>
    <row r="201" spans="2:11" ht="51.75" customHeight="1" x14ac:dyDescent="0.25">
      <c r="B201" s="330" t="s">
        <v>45</v>
      </c>
      <c r="C201" s="121" t="s">
        <v>77</v>
      </c>
      <c r="D201" s="166" t="s">
        <v>78</v>
      </c>
      <c r="E201" s="196" t="s">
        <v>260</v>
      </c>
      <c r="F201" s="119">
        <v>1</v>
      </c>
      <c r="G201" s="119">
        <v>1</v>
      </c>
      <c r="H201" s="184">
        <v>1</v>
      </c>
      <c r="I201" s="241">
        <f t="shared" ref="I201:I205" si="8">+H201/G201</f>
        <v>1</v>
      </c>
      <c r="J201" s="181" t="s">
        <v>73</v>
      </c>
      <c r="K201" s="214" t="s">
        <v>711</v>
      </c>
    </row>
    <row r="202" spans="2:11" ht="48.75" customHeight="1" x14ac:dyDescent="0.25">
      <c r="B202" s="331"/>
      <c r="C202" s="121" t="s">
        <v>796</v>
      </c>
      <c r="D202" s="228" t="s">
        <v>797</v>
      </c>
      <c r="E202" s="242" t="s">
        <v>260</v>
      </c>
      <c r="F202" s="154">
        <v>1</v>
      </c>
      <c r="G202" s="119">
        <v>1</v>
      </c>
      <c r="H202" s="119">
        <v>1</v>
      </c>
      <c r="I202" s="119">
        <f t="shared" si="8"/>
        <v>1</v>
      </c>
      <c r="J202" s="227" t="s">
        <v>73</v>
      </c>
      <c r="K202" s="120" t="s">
        <v>712</v>
      </c>
    </row>
    <row r="203" spans="2:11" ht="157.5" customHeight="1" thickBot="1" x14ac:dyDescent="0.3">
      <c r="B203" s="368"/>
      <c r="C203" s="127" t="s">
        <v>601</v>
      </c>
      <c r="D203" s="243" t="s">
        <v>449</v>
      </c>
      <c r="E203" s="244" t="s">
        <v>260</v>
      </c>
      <c r="F203" s="245">
        <v>1</v>
      </c>
      <c r="G203" s="157">
        <v>1</v>
      </c>
      <c r="H203" s="194">
        <v>1</v>
      </c>
      <c r="I203" s="194">
        <f>+H203/G203</f>
        <v>1</v>
      </c>
      <c r="J203" s="246" t="s">
        <v>73</v>
      </c>
      <c r="K203" s="180" t="s">
        <v>784</v>
      </c>
    </row>
    <row r="204" spans="2:11" ht="54.75" customHeight="1" thickBot="1" x14ac:dyDescent="0.3">
      <c r="B204" s="45" t="s">
        <v>46</v>
      </c>
      <c r="C204" s="131" t="s">
        <v>171</v>
      </c>
      <c r="D204" s="173" t="s">
        <v>448</v>
      </c>
      <c r="E204" s="132" t="s">
        <v>260</v>
      </c>
      <c r="F204" s="247">
        <v>1</v>
      </c>
      <c r="G204" s="241">
        <v>1</v>
      </c>
      <c r="H204" s="133">
        <v>1</v>
      </c>
      <c r="I204" s="133">
        <v>1</v>
      </c>
      <c r="J204" s="131" t="s">
        <v>73</v>
      </c>
      <c r="K204" s="195" t="s">
        <v>785</v>
      </c>
    </row>
    <row r="205" spans="2:11" ht="106.5" customHeight="1" thickBot="1" x14ac:dyDescent="0.3">
      <c r="B205" s="45" t="s">
        <v>47</v>
      </c>
      <c r="C205" s="131" t="s">
        <v>123</v>
      </c>
      <c r="D205" s="248" t="s">
        <v>124</v>
      </c>
      <c r="E205" s="132" t="s">
        <v>260</v>
      </c>
      <c r="F205" s="241">
        <v>1</v>
      </c>
      <c r="G205" s="133">
        <v>1</v>
      </c>
      <c r="H205" s="133">
        <v>1</v>
      </c>
      <c r="I205" s="133">
        <f t="shared" si="8"/>
        <v>1</v>
      </c>
      <c r="J205" s="131" t="s">
        <v>73</v>
      </c>
      <c r="K205" s="195" t="s">
        <v>786</v>
      </c>
    </row>
    <row r="206" spans="2:11" x14ac:dyDescent="0.25">
      <c r="B206" s="42"/>
      <c r="D206" s="139"/>
      <c r="F206" s="139"/>
      <c r="I206" s="4"/>
    </row>
    <row r="207" spans="2:11" x14ac:dyDescent="0.25">
      <c r="B207" s="3" t="s">
        <v>189</v>
      </c>
      <c r="C207" s="298" t="s">
        <v>185</v>
      </c>
      <c r="D207" s="298"/>
      <c r="E207" s="298"/>
      <c r="F207" s="298"/>
      <c r="G207" s="298"/>
      <c r="H207" s="298"/>
      <c r="I207" s="298"/>
      <c r="J207" s="298"/>
      <c r="K207" s="298"/>
    </row>
    <row r="208" spans="2:11" ht="16.5" customHeight="1" x14ac:dyDescent="0.25">
      <c r="B208" s="91" t="s">
        <v>137</v>
      </c>
      <c r="C208" s="298" t="s">
        <v>193</v>
      </c>
      <c r="D208" s="298"/>
      <c r="E208" s="298"/>
      <c r="F208" s="298"/>
      <c r="G208" s="298"/>
      <c r="H208" s="298"/>
      <c r="I208" s="298"/>
      <c r="J208" s="298"/>
      <c r="K208" s="298"/>
    </row>
    <row r="209" spans="2:11" x14ac:dyDescent="0.25">
      <c r="B209" s="96" t="s">
        <v>299</v>
      </c>
      <c r="C209" s="298" t="s">
        <v>17</v>
      </c>
      <c r="D209" s="298"/>
      <c r="E209" s="298"/>
      <c r="F209" s="298"/>
      <c r="G209" s="298"/>
      <c r="H209" s="298"/>
      <c r="I209" s="298"/>
      <c r="J209" s="298"/>
      <c r="K209" s="298"/>
    </row>
    <row r="210" spans="2:11" ht="16.5" customHeight="1" x14ac:dyDescent="0.25">
      <c r="B210" s="96" t="s">
        <v>12</v>
      </c>
      <c r="C210" s="298" t="s">
        <v>56</v>
      </c>
      <c r="D210" s="298"/>
      <c r="E210" s="298"/>
      <c r="F210" s="298"/>
      <c r="G210" s="298"/>
      <c r="H210" s="298"/>
      <c r="I210" s="298"/>
      <c r="J210" s="298"/>
      <c r="K210" s="298"/>
    </row>
    <row r="211" spans="2:11" ht="16.5" customHeight="1" x14ac:dyDescent="0.25">
      <c r="B211" s="96" t="s">
        <v>11</v>
      </c>
      <c r="C211" s="298" t="s">
        <v>58</v>
      </c>
      <c r="D211" s="298"/>
      <c r="E211" s="298"/>
      <c r="F211" s="298"/>
      <c r="G211" s="298"/>
      <c r="H211" s="298"/>
      <c r="I211" s="298"/>
      <c r="J211" s="298"/>
      <c r="K211" s="298"/>
    </row>
    <row r="212" spans="2:11" ht="16.5" customHeight="1" x14ac:dyDescent="0.25">
      <c r="B212" s="96" t="s">
        <v>138</v>
      </c>
      <c r="C212" s="298" t="s">
        <v>287</v>
      </c>
      <c r="D212" s="298"/>
      <c r="E212" s="298"/>
      <c r="F212" s="298"/>
      <c r="G212" s="298"/>
      <c r="H212" s="298"/>
      <c r="I212" s="298"/>
      <c r="J212" s="298"/>
      <c r="K212" s="298"/>
    </row>
    <row r="213" spans="2:11" ht="17.25" thickBot="1" x14ac:dyDescent="0.3">
      <c r="B213" s="68"/>
      <c r="C213" s="54"/>
      <c r="D213" s="54"/>
      <c r="E213" s="56"/>
      <c r="F213" s="56"/>
      <c r="G213" s="56"/>
      <c r="H213" s="56"/>
      <c r="I213" s="56"/>
      <c r="J213" s="56"/>
      <c r="K213" s="70"/>
    </row>
    <row r="214" spans="2:11" ht="16.5" customHeight="1" x14ac:dyDescent="0.25">
      <c r="B214" s="336" t="s">
        <v>10</v>
      </c>
      <c r="C214" s="313" t="s">
        <v>116</v>
      </c>
      <c r="D214" s="313" t="s">
        <v>117</v>
      </c>
      <c r="E214" s="302" t="s">
        <v>118</v>
      </c>
      <c r="F214" s="302" t="s">
        <v>321</v>
      </c>
      <c r="G214" s="318" t="s">
        <v>325</v>
      </c>
      <c r="H214" s="319"/>
      <c r="I214" s="320"/>
      <c r="J214" s="299" t="s">
        <v>7</v>
      </c>
      <c r="K214" s="299" t="s">
        <v>8</v>
      </c>
    </row>
    <row r="215" spans="2:11" ht="16.5" customHeight="1" x14ac:dyDescent="0.25">
      <c r="B215" s="337"/>
      <c r="C215" s="314"/>
      <c r="D215" s="314"/>
      <c r="E215" s="303"/>
      <c r="F215" s="303"/>
      <c r="G215" s="294" t="s">
        <v>596</v>
      </c>
      <c r="H215" s="295"/>
      <c r="I215" s="296"/>
      <c r="J215" s="300"/>
      <c r="K215" s="300"/>
    </row>
    <row r="216" spans="2:11" ht="17.25" thickBot="1" x14ac:dyDescent="0.3">
      <c r="B216" s="338"/>
      <c r="C216" s="367"/>
      <c r="D216" s="367"/>
      <c r="E216" s="303"/>
      <c r="F216" s="303"/>
      <c r="G216" s="76" t="s">
        <v>305</v>
      </c>
      <c r="H216" s="216" t="s">
        <v>306</v>
      </c>
      <c r="I216" s="217" t="s">
        <v>307</v>
      </c>
      <c r="J216" s="332"/>
      <c r="K216" s="332"/>
    </row>
    <row r="217" spans="2:11" s="86" customFormat="1" ht="66" customHeight="1" x14ac:dyDescent="0.25">
      <c r="B217" s="364" t="s">
        <v>45</v>
      </c>
      <c r="C217" s="181" t="s">
        <v>565</v>
      </c>
      <c r="D217" s="210" t="s">
        <v>566</v>
      </c>
      <c r="E217" s="196" t="s">
        <v>260</v>
      </c>
      <c r="F217" s="381">
        <v>1</v>
      </c>
      <c r="G217" s="184">
        <v>1</v>
      </c>
      <c r="H217" s="184">
        <v>1</v>
      </c>
      <c r="I217" s="184">
        <v>1</v>
      </c>
      <c r="J217" s="181" t="s">
        <v>79</v>
      </c>
      <c r="K217" s="197" t="s">
        <v>794</v>
      </c>
    </row>
    <row r="218" spans="2:11" ht="82.5" x14ac:dyDescent="0.25">
      <c r="B218" s="365"/>
      <c r="C218" s="121" t="s">
        <v>529</v>
      </c>
      <c r="D218" s="166" t="s">
        <v>530</v>
      </c>
      <c r="E218" s="125" t="s">
        <v>260</v>
      </c>
      <c r="F218" s="163">
        <v>1</v>
      </c>
      <c r="G218" s="119">
        <v>1</v>
      </c>
      <c r="H218" s="119">
        <v>1</v>
      </c>
      <c r="I218" s="119">
        <v>1</v>
      </c>
      <c r="J218" s="121" t="s">
        <v>79</v>
      </c>
      <c r="K218" s="191" t="s">
        <v>713</v>
      </c>
    </row>
    <row r="219" spans="2:11" ht="115.5" x14ac:dyDescent="0.25">
      <c r="B219" s="365"/>
      <c r="C219" s="121" t="s">
        <v>553</v>
      </c>
      <c r="D219" s="166" t="s">
        <v>67</v>
      </c>
      <c r="E219" s="125" t="s">
        <v>267</v>
      </c>
      <c r="F219" s="163">
        <v>37</v>
      </c>
      <c r="G219" s="163">
        <v>37</v>
      </c>
      <c r="H219" s="156">
        <v>22</v>
      </c>
      <c r="I219" s="119">
        <f>+H219/G219</f>
        <v>0.59459459459459463</v>
      </c>
      <c r="J219" s="121" t="s">
        <v>554</v>
      </c>
      <c r="K219" s="191" t="s">
        <v>798</v>
      </c>
    </row>
    <row r="220" spans="2:11" ht="50.25" thickBot="1" x14ac:dyDescent="0.3">
      <c r="B220" s="366"/>
      <c r="C220" s="129" t="s">
        <v>531</v>
      </c>
      <c r="D220" s="177" t="s">
        <v>68</v>
      </c>
      <c r="E220" s="178" t="s">
        <v>263</v>
      </c>
      <c r="F220" s="164">
        <v>22</v>
      </c>
      <c r="G220" s="164">
        <v>22</v>
      </c>
      <c r="H220" s="165">
        <v>5</v>
      </c>
      <c r="I220" s="162">
        <f>+H220/G220</f>
        <v>0.22727272727272727</v>
      </c>
      <c r="J220" s="129" t="s">
        <v>555</v>
      </c>
      <c r="K220" s="249" t="s">
        <v>714</v>
      </c>
    </row>
    <row r="221" spans="2:11" x14ac:dyDescent="0.25">
      <c r="B221" s="113"/>
      <c r="C221" s="114"/>
      <c r="E221" s="113"/>
      <c r="F221" s="113"/>
      <c r="G221" s="113"/>
      <c r="I221" s="113"/>
    </row>
    <row r="222" spans="2:11" x14ac:dyDescent="0.25">
      <c r="B222" s="117" t="s">
        <v>190</v>
      </c>
      <c r="C222" s="298" t="s">
        <v>185</v>
      </c>
      <c r="D222" s="298"/>
      <c r="E222" s="298"/>
      <c r="F222" s="298"/>
      <c r="G222" s="298"/>
      <c r="H222" s="298"/>
      <c r="I222" s="298"/>
      <c r="J222" s="298"/>
      <c r="K222" s="298"/>
    </row>
    <row r="223" spans="2:11" ht="16.5" customHeight="1" x14ac:dyDescent="0.25">
      <c r="B223" s="117" t="s">
        <v>137</v>
      </c>
      <c r="C223" s="298" t="s">
        <v>193</v>
      </c>
      <c r="D223" s="298"/>
      <c r="E223" s="298"/>
      <c r="F223" s="298"/>
      <c r="G223" s="298"/>
      <c r="H223" s="298"/>
      <c r="I223" s="298"/>
      <c r="J223" s="298"/>
      <c r="K223" s="298"/>
    </row>
    <row r="224" spans="2:11" ht="16.5" customHeight="1" x14ac:dyDescent="0.25">
      <c r="B224" s="95" t="s">
        <v>299</v>
      </c>
      <c r="C224" s="298" t="s">
        <v>17</v>
      </c>
      <c r="D224" s="298"/>
      <c r="E224" s="298"/>
      <c r="F224" s="298"/>
      <c r="G224" s="298"/>
      <c r="H224" s="298"/>
      <c r="I224" s="298"/>
      <c r="J224" s="298"/>
      <c r="K224" s="298"/>
    </row>
    <row r="225" spans="2:11" ht="16.5" customHeight="1" x14ac:dyDescent="0.25">
      <c r="B225" s="95" t="s">
        <v>12</v>
      </c>
      <c r="C225" s="298" t="s">
        <v>56</v>
      </c>
      <c r="D225" s="298"/>
      <c r="E225" s="298"/>
      <c r="F225" s="298"/>
      <c r="G225" s="298"/>
      <c r="H225" s="298"/>
      <c r="I225" s="298"/>
      <c r="J225" s="298"/>
      <c r="K225" s="298"/>
    </row>
    <row r="226" spans="2:11" ht="16.5" customHeight="1" x14ac:dyDescent="0.25">
      <c r="B226" s="95" t="s">
        <v>11</v>
      </c>
      <c r="C226" s="298" t="s">
        <v>32</v>
      </c>
      <c r="D226" s="298"/>
      <c r="E226" s="298"/>
      <c r="F226" s="298"/>
      <c r="G226" s="298"/>
      <c r="H226" s="298"/>
      <c r="I226" s="298"/>
      <c r="J226" s="298"/>
      <c r="K226" s="298"/>
    </row>
    <row r="227" spans="2:11" ht="16.5" customHeight="1" x14ac:dyDescent="0.25">
      <c r="B227" s="95" t="s">
        <v>138</v>
      </c>
      <c r="C227" s="298" t="s">
        <v>186</v>
      </c>
      <c r="D227" s="298"/>
      <c r="E227" s="298"/>
      <c r="F227" s="298"/>
      <c r="G227" s="298"/>
      <c r="H227" s="298"/>
      <c r="I227" s="298"/>
      <c r="J227" s="298"/>
      <c r="K227" s="298"/>
    </row>
    <row r="228" spans="2:11" ht="17.25" thickBot="1" x14ac:dyDescent="0.3">
      <c r="B228" s="56"/>
      <c r="C228" s="54"/>
      <c r="D228" s="54"/>
      <c r="E228" s="56"/>
      <c r="F228" s="56"/>
      <c r="G228" s="56"/>
      <c r="H228" s="56"/>
      <c r="I228" s="56"/>
      <c r="J228" s="56"/>
      <c r="K228" s="70"/>
    </row>
    <row r="229" spans="2:11" ht="16.5" customHeight="1" x14ac:dyDescent="0.25">
      <c r="B229" s="336" t="s">
        <v>10</v>
      </c>
      <c r="C229" s="313" t="s">
        <v>116</v>
      </c>
      <c r="D229" s="313" t="s">
        <v>117</v>
      </c>
      <c r="E229" s="302" t="s">
        <v>118</v>
      </c>
      <c r="F229" s="302" t="s">
        <v>321</v>
      </c>
      <c r="G229" s="318" t="s">
        <v>325</v>
      </c>
      <c r="H229" s="319"/>
      <c r="I229" s="320"/>
      <c r="J229" s="299" t="s">
        <v>7</v>
      </c>
      <c r="K229" s="299" t="s">
        <v>8</v>
      </c>
    </row>
    <row r="230" spans="2:11" ht="16.5" customHeight="1" x14ac:dyDescent="0.25">
      <c r="B230" s="337"/>
      <c r="C230" s="314"/>
      <c r="D230" s="314"/>
      <c r="E230" s="303"/>
      <c r="F230" s="303"/>
      <c r="G230" s="294" t="s">
        <v>596</v>
      </c>
      <c r="H230" s="295"/>
      <c r="I230" s="296"/>
      <c r="J230" s="300"/>
      <c r="K230" s="300"/>
    </row>
    <row r="231" spans="2:11" ht="17.25" thickBot="1" x14ac:dyDescent="0.3">
      <c r="B231" s="338"/>
      <c r="C231" s="367"/>
      <c r="D231" s="367"/>
      <c r="E231" s="303"/>
      <c r="F231" s="303"/>
      <c r="G231" s="76" t="s">
        <v>305</v>
      </c>
      <c r="H231" s="216" t="s">
        <v>306</v>
      </c>
      <c r="I231" s="217" t="s">
        <v>307</v>
      </c>
      <c r="J231" s="332"/>
      <c r="K231" s="332"/>
    </row>
    <row r="232" spans="2:11" ht="33" x14ac:dyDescent="0.25">
      <c r="B232" s="327" t="s">
        <v>45</v>
      </c>
      <c r="C232" s="181" t="s">
        <v>121</v>
      </c>
      <c r="D232" s="210" t="s">
        <v>450</v>
      </c>
      <c r="E232" s="229" t="s">
        <v>260</v>
      </c>
      <c r="F232" s="211">
        <v>2</v>
      </c>
      <c r="G232" s="184">
        <v>1</v>
      </c>
      <c r="H232" s="184">
        <v>1</v>
      </c>
      <c r="I232" s="184">
        <f t="shared" ref="I232:I234" si="9">+H232/G232</f>
        <v>1</v>
      </c>
      <c r="J232" s="181" t="s">
        <v>115</v>
      </c>
      <c r="K232" s="214" t="s">
        <v>715</v>
      </c>
    </row>
    <row r="233" spans="2:11" ht="33" customHeight="1" thickBot="1" x14ac:dyDescent="0.3">
      <c r="B233" s="329"/>
      <c r="C233" s="129" t="s">
        <v>122</v>
      </c>
      <c r="D233" s="177" t="s">
        <v>602</v>
      </c>
      <c r="E233" s="244" t="s">
        <v>260</v>
      </c>
      <c r="F233" s="251">
        <v>4</v>
      </c>
      <c r="G233" s="162">
        <v>1</v>
      </c>
      <c r="H233" s="162">
        <v>1</v>
      </c>
      <c r="I233" s="162">
        <f t="shared" si="9"/>
        <v>1</v>
      </c>
      <c r="J233" s="129" t="s">
        <v>115</v>
      </c>
      <c r="K233" s="180" t="s">
        <v>317</v>
      </c>
    </row>
    <row r="234" spans="2:11" ht="46.5" customHeight="1" x14ac:dyDescent="0.25">
      <c r="B234" s="327" t="s">
        <v>575</v>
      </c>
      <c r="C234" s="181" t="s">
        <v>451</v>
      </c>
      <c r="D234" s="210" t="s">
        <v>452</v>
      </c>
      <c r="E234" s="229" t="s">
        <v>260</v>
      </c>
      <c r="F234" s="250">
        <v>4</v>
      </c>
      <c r="G234" s="184">
        <v>1</v>
      </c>
      <c r="H234" s="184">
        <v>1</v>
      </c>
      <c r="I234" s="184">
        <f t="shared" si="9"/>
        <v>1</v>
      </c>
      <c r="J234" s="181" t="s">
        <v>134</v>
      </c>
      <c r="K234" s="214" t="s">
        <v>716</v>
      </c>
    </row>
    <row r="235" spans="2:11" ht="66" customHeight="1" x14ac:dyDescent="0.25">
      <c r="B235" s="328"/>
      <c r="C235" s="121" t="s">
        <v>161</v>
      </c>
      <c r="D235" s="166" t="s">
        <v>237</v>
      </c>
      <c r="E235" s="125" t="s">
        <v>260</v>
      </c>
      <c r="F235" s="119">
        <v>1</v>
      </c>
      <c r="G235" s="119">
        <v>1</v>
      </c>
      <c r="H235" s="119">
        <v>1</v>
      </c>
      <c r="I235" s="119">
        <f>+H235/G235</f>
        <v>1</v>
      </c>
      <c r="J235" s="121" t="s">
        <v>275</v>
      </c>
      <c r="K235" s="120" t="s">
        <v>680</v>
      </c>
    </row>
    <row r="236" spans="2:11" ht="66" x14ac:dyDescent="0.25">
      <c r="B236" s="328"/>
      <c r="C236" s="121" t="s">
        <v>165</v>
      </c>
      <c r="D236" s="166" t="s">
        <v>290</v>
      </c>
      <c r="E236" s="125" t="s">
        <v>260</v>
      </c>
      <c r="F236" s="155">
        <v>4</v>
      </c>
      <c r="G236" s="119">
        <v>1</v>
      </c>
      <c r="H236" s="119">
        <v>1</v>
      </c>
      <c r="I236" s="119">
        <f>+H236/G236</f>
        <v>1</v>
      </c>
      <c r="J236" s="121" t="s">
        <v>115</v>
      </c>
      <c r="K236" s="120" t="s">
        <v>787</v>
      </c>
    </row>
    <row r="237" spans="2:11" ht="86.25" customHeight="1" thickBot="1" x14ac:dyDescent="0.3">
      <c r="B237" s="329"/>
      <c r="C237" s="129" t="s">
        <v>219</v>
      </c>
      <c r="D237" s="177" t="s">
        <v>292</v>
      </c>
      <c r="E237" s="178" t="s">
        <v>260</v>
      </c>
      <c r="F237" s="162">
        <v>1</v>
      </c>
      <c r="G237" s="162">
        <v>1</v>
      </c>
      <c r="H237" s="162">
        <v>1</v>
      </c>
      <c r="I237" s="162">
        <f>+H237/G237</f>
        <v>1</v>
      </c>
      <c r="J237" s="129" t="s">
        <v>291</v>
      </c>
      <c r="K237" s="180" t="s">
        <v>717</v>
      </c>
    </row>
    <row r="238" spans="2:11" x14ac:dyDescent="0.25">
      <c r="B238" s="42"/>
      <c r="C238" s="147"/>
      <c r="D238" s="147"/>
      <c r="E238" s="149"/>
      <c r="F238" s="113"/>
      <c r="G238" s="149"/>
      <c r="H238" s="149"/>
      <c r="I238" s="149"/>
      <c r="J238" s="149"/>
      <c r="K238" s="69"/>
    </row>
    <row r="239" spans="2:11" x14ac:dyDescent="0.25">
      <c r="B239" s="3" t="s">
        <v>136</v>
      </c>
      <c r="C239" s="298" t="s">
        <v>185</v>
      </c>
      <c r="D239" s="298"/>
      <c r="E239" s="298"/>
      <c r="F239" s="298"/>
      <c r="G239" s="298"/>
      <c r="H239" s="298"/>
      <c r="I239" s="298"/>
      <c r="J239" s="298"/>
      <c r="K239" s="298"/>
    </row>
    <row r="240" spans="2:11" ht="16.5" customHeight="1" x14ac:dyDescent="0.25">
      <c r="B240" s="114" t="s">
        <v>137</v>
      </c>
      <c r="C240" s="298" t="s">
        <v>193</v>
      </c>
      <c r="D240" s="298"/>
      <c r="E240" s="298"/>
      <c r="F240" s="298"/>
      <c r="G240" s="298"/>
      <c r="H240" s="298"/>
      <c r="I240" s="298"/>
      <c r="J240" s="298"/>
      <c r="K240" s="298"/>
    </row>
    <row r="241" spans="1:11" s="252" customFormat="1" ht="12.75" x14ac:dyDescent="0.25">
      <c r="B241" s="253" t="s">
        <v>301</v>
      </c>
      <c r="C241" s="375" t="s">
        <v>17</v>
      </c>
      <c r="D241" s="375"/>
      <c r="E241" s="375"/>
      <c r="F241" s="375"/>
      <c r="G241" s="375"/>
      <c r="H241" s="375"/>
      <c r="I241" s="375"/>
      <c r="J241" s="375"/>
      <c r="K241" s="375"/>
    </row>
    <row r="242" spans="1:11" ht="16.5" customHeight="1" x14ac:dyDescent="0.25">
      <c r="B242" s="96" t="s">
        <v>12</v>
      </c>
      <c r="C242" s="298" t="s">
        <v>56</v>
      </c>
      <c r="D242" s="298"/>
      <c r="E242" s="298"/>
      <c r="F242" s="298"/>
      <c r="G242" s="298"/>
      <c r="H242" s="298"/>
      <c r="I242" s="298"/>
      <c r="J242" s="298"/>
      <c r="K242" s="298"/>
    </row>
    <row r="243" spans="1:11" ht="16.5" customHeight="1" x14ac:dyDescent="0.25">
      <c r="B243" s="96" t="s">
        <v>11</v>
      </c>
      <c r="C243" s="298" t="s">
        <v>33</v>
      </c>
      <c r="D243" s="298"/>
      <c r="E243" s="298"/>
      <c r="F243" s="298"/>
      <c r="G243" s="298"/>
      <c r="H243" s="298"/>
      <c r="I243" s="298"/>
      <c r="J243" s="298"/>
      <c r="K243" s="298"/>
    </row>
    <row r="244" spans="1:11" ht="16.5" customHeight="1" x14ac:dyDescent="0.25">
      <c r="B244" s="96" t="s">
        <v>138</v>
      </c>
      <c r="C244" s="298" t="s">
        <v>187</v>
      </c>
      <c r="D244" s="298"/>
      <c r="E244" s="298"/>
      <c r="F244" s="298"/>
      <c r="G244" s="298"/>
      <c r="H244" s="298"/>
      <c r="I244" s="298"/>
      <c r="J244" s="298"/>
      <c r="K244" s="298"/>
    </row>
    <row r="245" spans="1:11" ht="17.25" thickBot="1" x14ac:dyDescent="0.3">
      <c r="B245" s="55"/>
      <c r="C245" s="54"/>
      <c r="D245" s="54"/>
      <c r="E245" s="56"/>
      <c r="F245" s="56"/>
      <c r="G245" s="56"/>
      <c r="H245" s="56"/>
      <c r="I245" s="56"/>
      <c r="J245" s="56"/>
      <c r="K245" s="70"/>
    </row>
    <row r="246" spans="1:11" ht="16.5" customHeight="1" x14ac:dyDescent="0.25">
      <c r="B246" s="336" t="s">
        <v>10</v>
      </c>
      <c r="C246" s="313" t="s">
        <v>116</v>
      </c>
      <c r="D246" s="313" t="s">
        <v>117</v>
      </c>
      <c r="E246" s="302" t="s">
        <v>118</v>
      </c>
      <c r="F246" s="302" t="s">
        <v>321</v>
      </c>
      <c r="G246" s="318" t="s">
        <v>325</v>
      </c>
      <c r="H246" s="319"/>
      <c r="I246" s="320"/>
      <c r="J246" s="299" t="s">
        <v>7</v>
      </c>
      <c r="K246" s="299" t="s">
        <v>8</v>
      </c>
    </row>
    <row r="247" spans="1:11" x14ac:dyDescent="0.25">
      <c r="B247" s="337"/>
      <c r="C247" s="314"/>
      <c r="D247" s="314"/>
      <c r="E247" s="303"/>
      <c r="F247" s="303"/>
      <c r="G247" s="294" t="s">
        <v>596</v>
      </c>
      <c r="H247" s="295"/>
      <c r="I247" s="296"/>
      <c r="J247" s="300"/>
      <c r="K247" s="300"/>
    </row>
    <row r="248" spans="1:11" ht="17.25" thickBot="1" x14ac:dyDescent="0.3">
      <c r="B248" s="346"/>
      <c r="C248" s="315"/>
      <c r="D248" s="315"/>
      <c r="E248" s="304"/>
      <c r="F248" s="304"/>
      <c r="G248" s="77" t="s">
        <v>305</v>
      </c>
      <c r="H248" s="109" t="s">
        <v>306</v>
      </c>
      <c r="I248" s="110" t="s">
        <v>307</v>
      </c>
      <c r="J248" s="301"/>
      <c r="K248" s="301"/>
    </row>
    <row r="249" spans="1:11" ht="50.25" thickBot="1" x14ac:dyDescent="0.3">
      <c r="B249" s="92" t="s">
        <v>45</v>
      </c>
      <c r="C249" s="254" t="s">
        <v>589</v>
      </c>
      <c r="D249" s="254" t="s">
        <v>453</v>
      </c>
      <c r="E249" s="255" t="s">
        <v>260</v>
      </c>
      <c r="F249" s="133">
        <v>1</v>
      </c>
      <c r="G249" s="133">
        <v>1</v>
      </c>
      <c r="H249" s="133">
        <v>1</v>
      </c>
      <c r="I249" s="123">
        <f>+H249/G249</f>
        <v>1</v>
      </c>
      <c r="J249" s="256" t="s">
        <v>454</v>
      </c>
      <c r="K249" s="256" t="s">
        <v>718</v>
      </c>
    </row>
    <row r="250" spans="1:11" ht="120.75" customHeight="1" thickBot="1" x14ac:dyDescent="0.3">
      <c r="B250" s="45" t="s">
        <v>47</v>
      </c>
      <c r="C250" s="127" t="s">
        <v>320</v>
      </c>
      <c r="D250" s="166" t="s">
        <v>277</v>
      </c>
      <c r="E250" s="132" t="s">
        <v>267</v>
      </c>
      <c r="F250" s="133">
        <v>1</v>
      </c>
      <c r="G250" s="133">
        <v>1</v>
      </c>
      <c r="H250" s="194">
        <v>1</v>
      </c>
      <c r="I250" s="133">
        <f>+H250/G250</f>
        <v>1</v>
      </c>
      <c r="J250" s="131" t="s">
        <v>284</v>
      </c>
      <c r="K250" s="256" t="s">
        <v>788</v>
      </c>
    </row>
    <row r="251" spans="1:11" x14ac:dyDescent="0.25">
      <c r="B251" s="42"/>
      <c r="C251" s="102"/>
      <c r="D251" s="102"/>
      <c r="K251" s="115"/>
    </row>
    <row r="252" spans="1:11" x14ac:dyDescent="0.25">
      <c r="B252" s="91" t="s">
        <v>136</v>
      </c>
      <c r="C252" s="317" t="s">
        <v>185</v>
      </c>
      <c r="D252" s="317"/>
      <c r="E252" s="317"/>
      <c r="F252" s="317"/>
      <c r="G252" s="317"/>
      <c r="H252" s="317"/>
      <c r="I252" s="317"/>
      <c r="J252" s="317"/>
      <c r="K252" s="317"/>
    </row>
    <row r="253" spans="1:11" ht="16.5" customHeight="1" x14ac:dyDescent="0.25">
      <c r="B253" s="91" t="s">
        <v>137</v>
      </c>
      <c r="C253" s="317" t="s">
        <v>194</v>
      </c>
      <c r="D253" s="317"/>
      <c r="E253" s="317"/>
      <c r="F253" s="317"/>
      <c r="G253" s="317"/>
      <c r="H253" s="317"/>
      <c r="I253" s="317"/>
      <c r="J253" s="317"/>
      <c r="K253" s="317"/>
    </row>
    <row r="254" spans="1:11" x14ac:dyDescent="0.25">
      <c r="A254" s="62"/>
      <c r="B254" s="95" t="s">
        <v>310</v>
      </c>
      <c r="C254" s="317" t="s">
        <v>18</v>
      </c>
      <c r="D254" s="317"/>
      <c r="E254" s="317"/>
      <c r="F254" s="317"/>
      <c r="G254" s="317"/>
      <c r="H254" s="317"/>
      <c r="I254" s="317"/>
      <c r="J254" s="317"/>
      <c r="K254" s="317"/>
    </row>
    <row r="255" spans="1:11" ht="16.5" customHeight="1" x14ac:dyDescent="0.25">
      <c r="A255" s="62"/>
      <c r="B255" s="95" t="s">
        <v>12</v>
      </c>
      <c r="C255" s="317" t="s">
        <v>26</v>
      </c>
      <c r="D255" s="317"/>
      <c r="E255" s="317"/>
      <c r="F255" s="317"/>
      <c r="G255" s="317"/>
      <c r="H255" s="317"/>
      <c r="I255" s="317"/>
      <c r="J255" s="317"/>
      <c r="K255" s="317"/>
    </row>
    <row r="256" spans="1:11" ht="16.5" customHeight="1" x14ac:dyDescent="0.25">
      <c r="A256" s="62"/>
      <c r="B256" s="95" t="s">
        <v>11</v>
      </c>
      <c r="C256" s="317" t="s">
        <v>33</v>
      </c>
      <c r="D256" s="317"/>
      <c r="E256" s="317"/>
      <c r="F256" s="317"/>
      <c r="G256" s="317"/>
      <c r="H256" s="317"/>
      <c r="I256" s="317"/>
      <c r="J256" s="317"/>
      <c r="K256" s="317"/>
    </row>
    <row r="257" spans="1:12" ht="16.5" customHeight="1" x14ac:dyDescent="0.25">
      <c r="A257" s="62"/>
      <c r="B257" s="95" t="s">
        <v>138</v>
      </c>
      <c r="C257" s="317" t="s">
        <v>187</v>
      </c>
      <c r="D257" s="317"/>
      <c r="E257" s="317"/>
      <c r="F257" s="317"/>
      <c r="G257" s="317"/>
      <c r="H257" s="317"/>
      <c r="I257" s="317"/>
      <c r="J257" s="317"/>
      <c r="K257" s="317"/>
    </row>
    <row r="258" spans="1:12" ht="17.25" thickBot="1" x14ac:dyDescent="0.3">
      <c r="A258" s="62"/>
      <c r="B258" s="67"/>
      <c r="C258" s="54"/>
      <c r="D258" s="54"/>
      <c r="E258" s="56"/>
      <c r="F258" s="56"/>
      <c r="G258" s="56"/>
      <c r="H258" s="56"/>
      <c r="I258" s="56"/>
      <c r="J258" s="56"/>
      <c r="K258" s="70"/>
    </row>
    <row r="259" spans="1:12" ht="16.5" customHeight="1" x14ac:dyDescent="0.25">
      <c r="A259" s="62"/>
      <c r="B259" s="336" t="s">
        <v>10</v>
      </c>
      <c r="C259" s="313" t="s">
        <v>116</v>
      </c>
      <c r="D259" s="313" t="s">
        <v>117</v>
      </c>
      <c r="E259" s="302" t="s">
        <v>118</v>
      </c>
      <c r="F259" s="302" t="s">
        <v>321</v>
      </c>
      <c r="G259" s="318" t="s">
        <v>325</v>
      </c>
      <c r="H259" s="319"/>
      <c r="I259" s="320"/>
      <c r="J259" s="299" t="s">
        <v>7</v>
      </c>
      <c r="K259" s="299" t="s">
        <v>8</v>
      </c>
    </row>
    <row r="260" spans="1:12" ht="16.5" customHeight="1" x14ac:dyDescent="0.25">
      <c r="A260" s="62"/>
      <c r="B260" s="337"/>
      <c r="C260" s="314"/>
      <c r="D260" s="314"/>
      <c r="E260" s="303"/>
      <c r="F260" s="303"/>
      <c r="G260" s="294" t="s">
        <v>596</v>
      </c>
      <c r="H260" s="295"/>
      <c r="I260" s="296"/>
      <c r="J260" s="300"/>
      <c r="K260" s="300"/>
    </row>
    <row r="261" spans="1:12" ht="17.25" thickBot="1" x14ac:dyDescent="0.3">
      <c r="A261" s="62"/>
      <c r="B261" s="338"/>
      <c r="C261" s="367"/>
      <c r="D261" s="367"/>
      <c r="E261" s="303"/>
      <c r="F261" s="303"/>
      <c r="G261" s="76" t="s">
        <v>305</v>
      </c>
      <c r="H261" s="216" t="s">
        <v>306</v>
      </c>
      <c r="I261" s="217" t="s">
        <v>307</v>
      </c>
      <c r="J261" s="332"/>
      <c r="K261" s="332"/>
    </row>
    <row r="262" spans="1:12" ht="78" customHeight="1" x14ac:dyDescent="0.25">
      <c r="A262" s="62"/>
      <c r="B262" s="330" t="s">
        <v>55</v>
      </c>
      <c r="C262" s="380" t="s">
        <v>567</v>
      </c>
      <c r="D262" s="262" t="s">
        <v>532</v>
      </c>
      <c r="E262" s="229" t="s">
        <v>267</v>
      </c>
      <c r="F262" s="257">
        <v>25.05</v>
      </c>
      <c r="G262" s="257">
        <v>25.049999999999997</v>
      </c>
      <c r="H262" s="211">
        <v>58.39</v>
      </c>
      <c r="I262" s="184">
        <f>+H262/G262</f>
        <v>2.3309381237524951</v>
      </c>
      <c r="J262" s="258" t="s">
        <v>457</v>
      </c>
      <c r="K262" s="214" t="s">
        <v>719</v>
      </c>
      <c r="L262" s="86"/>
    </row>
    <row r="263" spans="1:12" ht="165" x14ac:dyDescent="0.25">
      <c r="A263" s="62"/>
      <c r="B263" s="331"/>
      <c r="C263" s="306"/>
      <c r="D263" s="228" t="s">
        <v>533</v>
      </c>
      <c r="E263" s="154" t="s">
        <v>267</v>
      </c>
      <c r="F263" s="153">
        <v>355.04000000000008</v>
      </c>
      <c r="G263" s="153">
        <v>355.04</v>
      </c>
      <c r="H263" s="151">
        <v>350.71</v>
      </c>
      <c r="I263" s="119">
        <f>+H263/G263</f>
        <v>0.98780419107706163</v>
      </c>
      <c r="J263" s="227" t="s">
        <v>556</v>
      </c>
      <c r="K263" s="150" t="s">
        <v>720</v>
      </c>
      <c r="L263" s="86"/>
    </row>
    <row r="264" spans="1:12" ht="100.5" customHeight="1" x14ac:dyDescent="0.25">
      <c r="A264" s="62"/>
      <c r="B264" s="331"/>
      <c r="C264" s="306" t="s">
        <v>557</v>
      </c>
      <c r="D264" s="228" t="s">
        <v>534</v>
      </c>
      <c r="E264" s="154" t="s">
        <v>267</v>
      </c>
      <c r="F264" s="153">
        <v>30.35</v>
      </c>
      <c r="G264" s="153">
        <v>30.349999999999994</v>
      </c>
      <c r="H264" s="151">
        <v>42.39</v>
      </c>
      <c r="I264" s="119">
        <f>+H264/G264</f>
        <v>1.39670510708402</v>
      </c>
      <c r="J264" s="227" t="s">
        <v>558</v>
      </c>
      <c r="K264" s="150" t="s">
        <v>792</v>
      </c>
      <c r="L264" s="86"/>
    </row>
    <row r="265" spans="1:12" ht="202.5" customHeight="1" x14ac:dyDescent="0.25">
      <c r="A265" s="62"/>
      <c r="B265" s="331"/>
      <c r="C265" s="306"/>
      <c r="D265" s="228" t="s">
        <v>535</v>
      </c>
      <c r="E265" s="154" t="s">
        <v>267</v>
      </c>
      <c r="F265" s="153">
        <v>54.7</v>
      </c>
      <c r="G265" s="153">
        <v>54.7</v>
      </c>
      <c r="H265" s="151">
        <v>65.040000000000006</v>
      </c>
      <c r="I265" s="119">
        <f>+H265/G265</f>
        <v>1.1890310786106033</v>
      </c>
      <c r="J265" s="227" t="s">
        <v>558</v>
      </c>
      <c r="K265" s="150" t="s">
        <v>721</v>
      </c>
      <c r="L265" s="86"/>
    </row>
    <row r="266" spans="1:12" ht="214.5" x14ac:dyDescent="0.25">
      <c r="A266" s="62"/>
      <c r="B266" s="331"/>
      <c r="C266" s="227" t="s">
        <v>568</v>
      </c>
      <c r="D266" s="228" t="s">
        <v>536</v>
      </c>
      <c r="E266" s="154" t="s">
        <v>267</v>
      </c>
      <c r="F266" s="261">
        <v>20</v>
      </c>
      <c r="G266" s="261">
        <v>20</v>
      </c>
      <c r="H266" s="152">
        <v>155</v>
      </c>
      <c r="I266" s="119">
        <f>+H266/G266</f>
        <v>7.75</v>
      </c>
      <c r="J266" s="227" t="s">
        <v>559</v>
      </c>
      <c r="K266" s="120" t="s">
        <v>722</v>
      </c>
      <c r="L266" s="86"/>
    </row>
    <row r="267" spans="1:12" ht="36.75" customHeight="1" x14ac:dyDescent="0.25">
      <c r="A267" s="62"/>
      <c r="B267" s="331"/>
      <c r="C267" s="227" t="s">
        <v>537</v>
      </c>
      <c r="D267" s="228" t="s">
        <v>538</v>
      </c>
      <c r="E267" s="154" t="s">
        <v>267</v>
      </c>
      <c r="F267" s="151">
        <v>1</v>
      </c>
      <c r="G267" s="151">
        <v>1</v>
      </c>
      <c r="H267" s="151">
        <v>1</v>
      </c>
      <c r="I267" s="119">
        <v>0</v>
      </c>
      <c r="J267" s="227" t="s">
        <v>243</v>
      </c>
      <c r="K267" s="120" t="s">
        <v>665</v>
      </c>
      <c r="L267" s="86"/>
    </row>
    <row r="268" spans="1:12" ht="66" x14ac:dyDescent="0.25">
      <c r="A268" s="62"/>
      <c r="B268" s="331"/>
      <c r="C268" s="227" t="s">
        <v>539</v>
      </c>
      <c r="D268" s="228" t="s">
        <v>540</v>
      </c>
      <c r="E268" s="154" t="s">
        <v>267</v>
      </c>
      <c r="F268" s="151">
        <v>2</v>
      </c>
      <c r="G268" s="151">
        <v>2</v>
      </c>
      <c r="H268" s="151">
        <v>2</v>
      </c>
      <c r="I268" s="119">
        <f t="shared" ref="I268:I282" si="10">+H268/G268</f>
        <v>1</v>
      </c>
      <c r="J268" s="227" t="s">
        <v>243</v>
      </c>
      <c r="K268" s="120" t="s">
        <v>667</v>
      </c>
      <c r="L268" s="86"/>
    </row>
    <row r="269" spans="1:12" ht="33" x14ac:dyDescent="0.25">
      <c r="A269" s="62"/>
      <c r="B269" s="331"/>
      <c r="C269" s="227" t="s">
        <v>569</v>
      </c>
      <c r="D269" s="228" t="s">
        <v>570</v>
      </c>
      <c r="E269" s="154" t="s">
        <v>267</v>
      </c>
      <c r="F269" s="153">
        <v>3</v>
      </c>
      <c r="G269" s="153">
        <v>3</v>
      </c>
      <c r="H269" s="152">
        <v>3</v>
      </c>
      <c r="I269" s="119">
        <f t="shared" si="10"/>
        <v>1</v>
      </c>
      <c r="J269" s="227" t="s">
        <v>243</v>
      </c>
      <c r="K269" s="120" t="s">
        <v>666</v>
      </c>
      <c r="L269" s="86"/>
    </row>
    <row r="270" spans="1:12" ht="70.5" customHeight="1" x14ac:dyDescent="0.25">
      <c r="A270" s="62"/>
      <c r="B270" s="331"/>
      <c r="C270" s="227" t="s">
        <v>541</v>
      </c>
      <c r="D270" s="228" t="s">
        <v>542</v>
      </c>
      <c r="E270" s="154" t="s">
        <v>267</v>
      </c>
      <c r="F270" s="153">
        <v>4</v>
      </c>
      <c r="G270" s="153">
        <v>4</v>
      </c>
      <c r="H270" s="152">
        <v>2</v>
      </c>
      <c r="I270" s="119">
        <f>+H270/G270</f>
        <v>0.5</v>
      </c>
      <c r="J270" s="227" t="s">
        <v>243</v>
      </c>
      <c r="K270" s="120" t="s">
        <v>668</v>
      </c>
      <c r="L270" s="86"/>
    </row>
    <row r="271" spans="1:12" ht="203.25" customHeight="1" x14ac:dyDescent="0.25">
      <c r="A271" s="62"/>
      <c r="B271" s="331"/>
      <c r="C271" s="227" t="s">
        <v>543</v>
      </c>
      <c r="D271" s="228" t="s">
        <v>60</v>
      </c>
      <c r="E271" s="154" t="s">
        <v>267</v>
      </c>
      <c r="F271" s="259">
        <v>123.8</v>
      </c>
      <c r="G271" s="259">
        <v>123.79999999999998</v>
      </c>
      <c r="H271" s="152">
        <v>175.7</v>
      </c>
      <c r="I271" s="119">
        <f t="shared" si="10"/>
        <v>1.4192245557350567</v>
      </c>
      <c r="J271" s="227" t="s">
        <v>560</v>
      </c>
      <c r="K271" s="120" t="s">
        <v>723</v>
      </c>
      <c r="L271" s="86"/>
    </row>
    <row r="272" spans="1:12" ht="66" x14ac:dyDescent="0.25">
      <c r="A272" s="62"/>
      <c r="B272" s="331"/>
      <c r="C272" s="227" t="s">
        <v>571</v>
      </c>
      <c r="D272" s="228" t="s">
        <v>61</v>
      </c>
      <c r="E272" s="154" t="s">
        <v>267</v>
      </c>
      <c r="F272" s="259">
        <v>9</v>
      </c>
      <c r="G272" s="151">
        <v>9</v>
      </c>
      <c r="H272" s="152">
        <v>3.24</v>
      </c>
      <c r="I272" s="119">
        <f t="shared" si="10"/>
        <v>0.36000000000000004</v>
      </c>
      <c r="J272" s="227" t="s">
        <v>560</v>
      </c>
      <c r="K272" s="120" t="s">
        <v>799</v>
      </c>
      <c r="L272" s="86"/>
    </row>
    <row r="273" spans="1:12" ht="33" x14ac:dyDescent="0.25">
      <c r="A273" s="62"/>
      <c r="B273" s="331"/>
      <c r="C273" s="227" t="s">
        <v>544</v>
      </c>
      <c r="D273" s="228" t="s">
        <v>62</v>
      </c>
      <c r="E273" s="154" t="s">
        <v>267</v>
      </c>
      <c r="F273" s="151">
        <v>2</v>
      </c>
      <c r="G273" s="151">
        <v>2</v>
      </c>
      <c r="H273" s="152">
        <v>1</v>
      </c>
      <c r="I273" s="119">
        <f t="shared" si="10"/>
        <v>0.5</v>
      </c>
      <c r="J273" s="227" t="s">
        <v>669</v>
      </c>
      <c r="K273" s="120" t="s">
        <v>670</v>
      </c>
      <c r="L273" s="86"/>
    </row>
    <row r="274" spans="1:12" ht="132" x14ac:dyDescent="0.25">
      <c r="A274" s="62"/>
      <c r="B274" s="331"/>
      <c r="C274" s="227" t="s">
        <v>561</v>
      </c>
      <c r="D274" s="228" t="s">
        <v>65</v>
      </c>
      <c r="E274" s="154" t="s">
        <v>267</v>
      </c>
      <c r="F274" s="151">
        <v>20</v>
      </c>
      <c r="G274" s="151">
        <v>20</v>
      </c>
      <c r="H274" s="152">
        <v>20</v>
      </c>
      <c r="I274" s="119">
        <f t="shared" si="10"/>
        <v>1</v>
      </c>
      <c r="J274" s="227" t="s">
        <v>562</v>
      </c>
      <c r="K274" s="120" t="s">
        <v>793</v>
      </c>
      <c r="L274" s="86"/>
    </row>
    <row r="275" spans="1:12" ht="33" x14ac:dyDescent="0.25">
      <c r="A275" s="62"/>
      <c r="B275" s="331"/>
      <c r="C275" s="227" t="s">
        <v>651</v>
      </c>
      <c r="D275" s="228" t="s">
        <v>66</v>
      </c>
      <c r="E275" s="154" t="s">
        <v>267</v>
      </c>
      <c r="F275" s="151">
        <v>6</v>
      </c>
      <c r="G275" s="151">
        <v>6</v>
      </c>
      <c r="H275" s="152">
        <v>0</v>
      </c>
      <c r="I275" s="119">
        <f t="shared" si="10"/>
        <v>0</v>
      </c>
      <c r="J275" s="227" t="s">
        <v>242</v>
      </c>
      <c r="K275" s="120"/>
      <c r="L275" s="86"/>
    </row>
    <row r="276" spans="1:12" ht="49.5" x14ac:dyDescent="0.25">
      <c r="A276" s="62"/>
      <c r="B276" s="331"/>
      <c r="C276" s="227" t="s">
        <v>545</v>
      </c>
      <c r="D276" s="228" t="s">
        <v>245</v>
      </c>
      <c r="E276" s="154" t="s">
        <v>267</v>
      </c>
      <c r="F276" s="151">
        <v>19</v>
      </c>
      <c r="G276" s="153">
        <v>19</v>
      </c>
      <c r="H276" s="152">
        <v>2</v>
      </c>
      <c r="I276" s="119">
        <f t="shared" si="10"/>
        <v>0.10526315789473684</v>
      </c>
      <c r="J276" s="227" t="s">
        <v>555</v>
      </c>
      <c r="K276" s="120" t="s">
        <v>724</v>
      </c>
      <c r="L276" s="86"/>
    </row>
    <row r="277" spans="1:12" ht="49.5" x14ac:dyDescent="0.25">
      <c r="A277" s="62"/>
      <c r="B277" s="331"/>
      <c r="C277" s="227" t="s">
        <v>546</v>
      </c>
      <c r="D277" s="228" t="s">
        <v>255</v>
      </c>
      <c r="E277" s="154" t="s">
        <v>267</v>
      </c>
      <c r="F277" s="153">
        <v>3</v>
      </c>
      <c r="G277" s="153">
        <v>3</v>
      </c>
      <c r="H277" s="152">
        <v>4.7300000000000004</v>
      </c>
      <c r="I277" s="119">
        <f t="shared" si="10"/>
        <v>1.5766666666666669</v>
      </c>
      <c r="J277" s="227" t="s">
        <v>248</v>
      </c>
      <c r="K277" s="120" t="s">
        <v>725</v>
      </c>
      <c r="L277" s="86"/>
    </row>
    <row r="278" spans="1:12" ht="33" x14ac:dyDescent="0.25">
      <c r="A278" s="62"/>
      <c r="B278" s="331"/>
      <c r="C278" s="227" t="s">
        <v>547</v>
      </c>
      <c r="D278" s="228" t="s">
        <v>244</v>
      </c>
      <c r="E278" s="154" t="s">
        <v>267</v>
      </c>
      <c r="F278" s="153">
        <v>13.8</v>
      </c>
      <c r="G278" s="154">
        <v>13.8</v>
      </c>
      <c r="H278" s="151">
        <v>8.26</v>
      </c>
      <c r="I278" s="119">
        <f t="shared" si="10"/>
        <v>0.59855072463768111</v>
      </c>
      <c r="J278" s="227" t="s">
        <v>248</v>
      </c>
      <c r="K278" s="120" t="s">
        <v>671</v>
      </c>
      <c r="L278" s="86"/>
    </row>
    <row r="279" spans="1:12" ht="49.5" x14ac:dyDescent="0.25">
      <c r="A279" s="62"/>
      <c r="B279" s="331"/>
      <c r="C279" s="227" t="s">
        <v>603</v>
      </c>
      <c r="D279" s="228" t="s">
        <v>64</v>
      </c>
      <c r="E279" s="154" t="s">
        <v>267</v>
      </c>
      <c r="F279" s="154">
        <v>7000</v>
      </c>
      <c r="G279" s="151">
        <v>7000</v>
      </c>
      <c r="H279" s="155">
        <v>12041</v>
      </c>
      <c r="I279" s="119">
        <f t="shared" si="10"/>
        <v>1.7201428571428572</v>
      </c>
      <c r="J279" s="227" t="s">
        <v>242</v>
      </c>
      <c r="K279" s="120"/>
      <c r="L279" s="86"/>
    </row>
    <row r="280" spans="1:12" ht="37.5" customHeight="1" x14ac:dyDescent="0.25">
      <c r="A280" s="62"/>
      <c r="B280" s="331"/>
      <c r="C280" s="227" t="s">
        <v>563</v>
      </c>
      <c r="D280" s="228" t="s">
        <v>63</v>
      </c>
      <c r="E280" s="154" t="s">
        <v>267</v>
      </c>
      <c r="F280" s="151">
        <v>9</v>
      </c>
      <c r="G280" s="151">
        <v>9</v>
      </c>
      <c r="H280" s="155">
        <v>7</v>
      </c>
      <c r="I280" s="119">
        <f>+H280/G280</f>
        <v>0.77777777777777779</v>
      </c>
      <c r="J280" s="227" t="s">
        <v>564</v>
      </c>
      <c r="K280" s="120" t="s">
        <v>672</v>
      </c>
      <c r="L280" s="86"/>
    </row>
    <row r="281" spans="1:12" ht="82.5" x14ac:dyDescent="0.25">
      <c r="A281" s="62"/>
      <c r="B281" s="331"/>
      <c r="C281" s="227" t="s">
        <v>548</v>
      </c>
      <c r="D281" s="228" t="s">
        <v>220</v>
      </c>
      <c r="E281" s="154" t="s">
        <v>267</v>
      </c>
      <c r="F281" s="151">
        <v>4</v>
      </c>
      <c r="G281" s="151">
        <v>4</v>
      </c>
      <c r="H281" s="155">
        <v>6</v>
      </c>
      <c r="I281" s="119">
        <f>+H281/G281</f>
        <v>1.5</v>
      </c>
      <c r="J281" s="227" t="s">
        <v>258</v>
      </c>
      <c r="K281" s="120" t="s">
        <v>679</v>
      </c>
      <c r="L281" s="86"/>
    </row>
    <row r="282" spans="1:12" ht="66" x14ac:dyDescent="0.25">
      <c r="A282" s="62"/>
      <c r="B282" s="331"/>
      <c r="C282" s="227" t="s">
        <v>549</v>
      </c>
      <c r="D282" s="228" t="s">
        <v>550</v>
      </c>
      <c r="E282" s="154" t="s">
        <v>263</v>
      </c>
      <c r="F282" s="151">
        <v>5</v>
      </c>
      <c r="G282" s="151">
        <v>5</v>
      </c>
      <c r="H282" s="156">
        <v>6</v>
      </c>
      <c r="I282" s="119">
        <f t="shared" si="10"/>
        <v>1.2</v>
      </c>
      <c r="J282" s="227" t="s">
        <v>258</v>
      </c>
      <c r="K282" s="120" t="s">
        <v>800</v>
      </c>
      <c r="L282" s="86"/>
    </row>
    <row r="283" spans="1:12" ht="36.75" customHeight="1" x14ac:dyDescent="0.25">
      <c r="A283" s="62"/>
      <c r="B283" s="331"/>
      <c r="C283" s="227" t="s">
        <v>240</v>
      </c>
      <c r="D283" s="228" t="s">
        <v>241</v>
      </c>
      <c r="E283" s="154" t="s">
        <v>263</v>
      </c>
      <c r="F283" s="151">
        <v>20</v>
      </c>
      <c r="G283" s="151">
        <v>20</v>
      </c>
      <c r="H283" s="156">
        <v>20</v>
      </c>
      <c r="I283" s="119">
        <f>+H283/G283</f>
        <v>1</v>
      </c>
      <c r="J283" s="227" t="s">
        <v>258</v>
      </c>
      <c r="K283" s="120" t="s">
        <v>673</v>
      </c>
      <c r="L283" s="86"/>
    </row>
    <row r="284" spans="1:12" ht="39.75" customHeight="1" thickBot="1" x14ac:dyDescent="0.3">
      <c r="A284" s="62"/>
      <c r="B284" s="368"/>
      <c r="C284" s="246" t="s">
        <v>652</v>
      </c>
      <c r="D284" s="263" t="s">
        <v>604</v>
      </c>
      <c r="E284" s="244" t="s">
        <v>263</v>
      </c>
      <c r="F284" s="160">
        <v>343</v>
      </c>
      <c r="G284" s="178">
        <v>343</v>
      </c>
      <c r="H284" s="165">
        <v>343</v>
      </c>
      <c r="I284" s="162">
        <f>+H284/G284</f>
        <v>1</v>
      </c>
      <c r="J284" s="246" t="s">
        <v>258</v>
      </c>
      <c r="K284" s="180" t="s">
        <v>674</v>
      </c>
      <c r="L284" s="86"/>
    </row>
    <row r="285" spans="1:12" x14ac:dyDescent="0.25">
      <c r="A285" s="62"/>
      <c r="B285" s="143"/>
      <c r="C285" s="69"/>
      <c r="D285" s="3"/>
      <c r="E285" s="50"/>
      <c r="F285" s="5"/>
      <c r="G285" s="5"/>
      <c r="H285" s="51"/>
      <c r="I285" s="5"/>
      <c r="J285" s="50"/>
      <c r="K285" s="71"/>
    </row>
    <row r="286" spans="1:12" x14ac:dyDescent="0.25">
      <c r="A286" s="62"/>
      <c r="B286" s="91" t="s">
        <v>136</v>
      </c>
      <c r="C286" s="293" t="s">
        <v>185</v>
      </c>
      <c r="D286" s="293"/>
      <c r="E286" s="293"/>
      <c r="F286" s="293"/>
      <c r="G286" s="293"/>
      <c r="H286" s="293"/>
      <c r="I286" s="293"/>
      <c r="J286" s="293"/>
      <c r="K286" s="293"/>
    </row>
    <row r="287" spans="1:12" ht="16.5" customHeight="1" x14ac:dyDescent="0.25">
      <c r="B287" s="91" t="s">
        <v>137</v>
      </c>
      <c r="C287" s="293" t="s">
        <v>194</v>
      </c>
      <c r="D287" s="293"/>
      <c r="E287" s="293"/>
      <c r="F287" s="293"/>
      <c r="G287" s="293"/>
      <c r="H287" s="293"/>
      <c r="I287" s="293"/>
      <c r="J287" s="293"/>
      <c r="K287" s="293"/>
    </row>
    <row r="288" spans="1:12" x14ac:dyDescent="0.25">
      <c r="B288" s="95" t="s">
        <v>302</v>
      </c>
      <c r="C288" s="293" t="s">
        <v>18</v>
      </c>
      <c r="D288" s="293"/>
      <c r="E288" s="293"/>
      <c r="F288" s="293"/>
      <c r="G288" s="293"/>
      <c r="H288" s="293"/>
      <c r="I288" s="293"/>
      <c r="J288" s="293"/>
      <c r="K288" s="293"/>
    </row>
    <row r="289" spans="1:11" ht="16.5" customHeight="1" x14ac:dyDescent="0.25">
      <c r="A289" s="62"/>
      <c r="B289" s="95" t="s">
        <v>12</v>
      </c>
      <c r="C289" s="293" t="s">
        <v>26</v>
      </c>
      <c r="D289" s="293"/>
      <c r="E289" s="293"/>
      <c r="F289" s="293"/>
      <c r="G289" s="293"/>
      <c r="H289" s="293"/>
      <c r="I289" s="293"/>
      <c r="J289" s="293"/>
      <c r="K289" s="293"/>
    </row>
    <row r="290" spans="1:11" ht="16.5" customHeight="1" x14ac:dyDescent="0.25">
      <c r="A290" s="62"/>
      <c r="B290" s="95" t="s">
        <v>11</v>
      </c>
      <c r="C290" s="293" t="s">
        <v>58</v>
      </c>
      <c r="D290" s="293"/>
      <c r="E290" s="293"/>
      <c r="F290" s="293"/>
      <c r="G290" s="293"/>
      <c r="H290" s="293"/>
      <c r="I290" s="293"/>
      <c r="J290" s="293"/>
      <c r="K290" s="293"/>
    </row>
    <row r="291" spans="1:11" ht="16.5" customHeight="1" x14ac:dyDescent="0.25">
      <c r="A291" s="62"/>
      <c r="B291" s="95" t="s">
        <v>138</v>
      </c>
      <c r="C291" s="293" t="s">
        <v>288</v>
      </c>
      <c r="D291" s="293"/>
      <c r="E291" s="293"/>
      <c r="F291" s="293"/>
      <c r="G291" s="293"/>
      <c r="H291" s="293"/>
      <c r="I291" s="293"/>
      <c r="J291" s="293"/>
      <c r="K291" s="293"/>
    </row>
    <row r="292" spans="1:11" ht="17.25" thickBot="1" x14ac:dyDescent="0.3">
      <c r="A292" s="62"/>
      <c r="B292" s="54"/>
      <c r="C292" s="54"/>
      <c r="D292" s="54"/>
      <c r="E292" s="56"/>
      <c r="F292" s="56"/>
      <c r="G292" s="56"/>
      <c r="H292" s="56"/>
      <c r="I292" s="56"/>
      <c r="J292" s="56"/>
      <c r="K292" s="70"/>
    </row>
    <row r="293" spans="1:11" ht="16.5" customHeight="1" x14ac:dyDescent="0.25">
      <c r="A293" s="62"/>
      <c r="B293" s="336" t="s">
        <v>10</v>
      </c>
      <c r="C293" s="313" t="s">
        <v>116</v>
      </c>
      <c r="D293" s="313" t="s">
        <v>117</v>
      </c>
      <c r="E293" s="302" t="s">
        <v>118</v>
      </c>
      <c r="F293" s="302" t="s">
        <v>321</v>
      </c>
      <c r="G293" s="318" t="s">
        <v>325</v>
      </c>
      <c r="H293" s="319"/>
      <c r="I293" s="320"/>
      <c r="J293" s="299" t="s">
        <v>7</v>
      </c>
      <c r="K293" s="299" t="s">
        <v>8</v>
      </c>
    </row>
    <row r="294" spans="1:11" ht="16.5" customHeight="1" x14ac:dyDescent="0.25">
      <c r="A294" s="62"/>
      <c r="B294" s="337"/>
      <c r="C294" s="314"/>
      <c r="D294" s="314"/>
      <c r="E294" s="303"/>
      <c r="F294" s="303"/>
      <c r="G294" s="294" t="s">
        <v>596</v>
      </c>
      <c r="H294" s="295"/>
      <c r="I294" s="296"/>
      <c r="J294" s="300"/>
      <c r="K294" s="300"/>
    </row>
    <row r="295" spans="1:11" ht="17.25" thickBot="1" x14ac:dyDescent="0.3">
      <c r="A295" s="62"/>
      <c r="B295" s="346"/>
      <c r="C295" s="315"/>
      <c r="D295" s="315"/>
      <c r="E295" s="304"/>
      <c r="F295" s="304"/>
      <c r="G295" s="77" t="s">
        <v>305</v>
      </c>
      <c r="H295" s="109" t="s">
        <v>306</v>
      </c>
      <c r="I295" s="110" t="s">
        <v>307</v>
      </c>
      <c r="J295" s="301"/>
      <c r="K295" s="301"/>
    </row>
    <row r="296" spans="1:11" s="86" customFormat="1" ht="90.75" customHeight="1" thickBot="1" x14ac:dyDescent="0.3">
      <c r="A296" s="84"/>
      <c r="B296" s="85" t="s">
        <v>55</v>
      </c>
      <c r="C296" s="256" t="s">
        <v>221</v>
      </c>
      <c r="D296" s="260" t="s">
        <v>222</v>
      </c>
      <c r="E296" s="245" t="s">
        <v>260</v>
      </c>
      <c r="F296" s="133">
        <v>1</v>
      </c>
      <c r="G296" s="133">
        <v>1</v>
      </c>
      <c r="H296" s="194">
        <v>1</v>
      </c>
      <c r="I296" s="194">
        <f>+H296/G296</f>
        <v>1</v>
      </c>
      <c r="J296" s="131" t="s">
        <v>254</v>
      </c>
      <c r="K296" s="131" t="s">
        <v>726</v>
      </c>
    </row>
    <row r="297" spans="1:11" x14ac:dyDescent="0.25">
      <c r="A297" s="62"/>
      <c r="B297" s="60"/>
      <c r="C297" s="81"/>
      <c r="D297" s="101"/>
      <c r="E297" s="79"/>
      <c r="F297" s="50"/>
      <c r="G297" s="5"/>
      <c r="H297" s="51"/>
      <c r="I297" s="5"/>
      <c r="J297" s="50"/>
      <c r="K297" s="71"/>
    </row>
    <row r="298" spans="1:11" x14ac:dyDescent="0.25">
      <c r="A298" s="62"/>
      <c r="B298" s="91" t="s">
        <v>136</v>
      </c>
      <c r="C298" s="293" t="s">
        <v>185</v>
      </c>
      <c r="D298" s="293"/>
      <c r="E298" s="293"/>
      <c r="F298" s="293"/>
      <c r="G298" s="293"/>
      <c r="H298" s="293"/>
      <c r="I298" s="293"/>
      <c r="J298" s="293"/>
      <c r="K298" s="293"/>
    </row>
    <row r="299" spans="1:11" ht="16.5" customHeight="1" x14ac:dyDescent="0.25">
      <c r="B299" s="91" t="s">
        <v>137</v>
      </c>
      <c r="C299" s="293" t="s">
        <v>195</v>
      </c>
      <c r="D299" s="293"/>
      <c r="E299" s="293"/>
      <c r="F299" s="293"/>
      <c r="G299" s="293"/>
      <c r="H299" s="293"/>
      <c r="I299" s="293"/>
      <c r="J299" s="293"/>
      <c r="K299" s="293"/>
    </row>
    <row r="300" spans="1:11" x14ac:dyDescent="0.25">
      <c r="B300" s="95" t="s">
        <v>302</v>
      </c>
      <c r="C300" s="293" t="s">
        <v>18</v>
      </c>
      <c r="D300" s="293"/>
      <c r="E300" s="293"/>
      <c r="F300" s="293"/>
      <c r="G300" s="293"/>
      <c r="H300" s="293"/>
      <c r="I300" s="293"/>
      <c r="J300" s="293"/>
      <c r="K300" s="293"/>
    </row>
    <row r="301" spans="1:11" ht="16.5" customHeight="1" x14ac:dyDescent="0.25">
      <c r="A301" s="62"/>
      <c r="B301" s="95" t="s">
        <v>12</v>
      </c>
      <c r="C301" s="293" t="s">
        <v>26</v>
      </c>
      <c r="D301" s="293"/>
      <c r="E301" s="293"/>
      <c r="F301" s="293"/>
      <c r="G301" s="293"/>
      <c r="H301" s="293"/>
      <c r="I301" s="293"/>
      <c r="J301" s="293"/>
      <c r="K301" s="293"/>
    </row>
    <row r="302" spans="1:11" ht="16.5" customHeight="1" x14ac:dyDescent="0.25">
      <c r="A302" s="62"/>
      <c r="B302" s="95" t="s">
        <v>11</v>
      </c>
      <c r="C302" s="293" t="s">
        <v>32</v>
      </c>
      <c r="D302" s="293"/>
      <c r="E302" s="293"/>
      <c r="F302" s="293"/>
      <c r="G302" s="293"/>
      <c r="H302" s="293"/>
      <c r="I302" s="293"/>
      <c r="J302" s="293"/>
      <c r="K302" s="293"/>
    </row>
    <row r="303" spans="1:11" ht="16.5" customHeight="1" x14ac:dyDescent="0.25">
      <c r="A303" s="62"/>
      <c r="B303" s="95" t="s">
        <v>138</v>
      </c>
      <c r="C303" s="293" t="s">
        <v>186</v>
      </c>
      <c r="D303" s="293"/>
      <c r="E303" s="293"/>
      <c r="F303" s="293"/>
      <c r="G303" s="293"/>
      <c r="H303" s="293"/>
      <c r="I303" s="293"/>
      <c r="J303" s="293"/>
      <c r="K303" s="293"/>
    </row>
    <row r="304" spans="1:11" ht="17.25" thickBot="1" x14ac:dyDescent="0.3">
      <c r="A304" s="62"/>
      <c r="B304" s="49"/>
      <c r="C304" s="54"/>
      <c r="D304" s="54"/>
      <c r="E304" s="56"/>
      <c r="F304" s="56"/>
      <c r="G304" s="56"/>
      <c r="H304" s="56"/>
      <c r="I304" s="56"/>
      <c r="J304" s="56"/>
      <c r="K304" s="70"/>
    </row>
    <row r="305" spans="1:11" ht="16.5" customHeight="1" x14ac:dyDescent="0.25">
      <c r="A305" s="62"/>
      <c r="B305" s="336" t="s">
        <v>10</v>
      </c>
      <c r="C305" s="313" t="s">
        <v>116</v>
      </c>
      <c r="D305" s="313" t="s">
        <v>117</v>
      </c>
      <c r="E305" s="302" t="s">
        <v>118</v>
      </c>
      <c r="F305" s="302" t="s">
        <v>321</v>
      </c>
      <c r="G305" s="318" t="s">
        <v>325</v>
      </c>
      <c r="H305" s="319"/>
      <c r="I305" s="320"/>
      <c r="J305" s="299" t="s">
        <v>7</v>
      </c>
      <c r="K305" s="299" t="s">
        <v>8</v>
      </c>
    </row>
    <row r="306" spans="1:11" ht="16.5" customHeight="1" x14ac:dyDescent="0.25">
      <c r="A306" s="62"/>
      <c r="B306" s="337"/>
      <c r="C306" s="314"/>
      <c r="D306" s="314"/>
      <c r="E306" s="303"/>
      <c r="F306" s="303"/>
      <c r="G306" s="294" t="s">
        <v>596</v>
      </c>
      <c r="H306" s="295"/>
      <c r="I306" s="296"/>
      <c r="J306" s="300"/>
      <c r="K306" s="300"/>
    </row>
    <row r="307" spans="1:11" ht="17.25" thickBot="1" x14ac:dyDescent="0.3">
      <c r="A307" s="62"/>
      <c r="B307" s="346"/>
      <c r="C307" s="315"/>
      <c r="D307" s="315"/>
      <c r="E307" s="304"/>
      <c r="F307" s="304"/>
      <c r="G307" s="77" t="s">
        <v>305</v>
      </c>
      <c r="H307" s="109" t="s">
        <v>306</v>
      </c>
      <c r="I307" s="110" t="s">
        <v>307</v>
      </c>
      <c r="J307" s="301"/>
      <c r="K307" s="301"/>
    </row>
    <row r="308" spans="1:11" s="86" customFormat="1" ht="99.75" thickBot="1" x14ac:dyDescent="0.3">
      <c r="A308" s="84"/>
      <c r="B308" s="136" t="s">
        <v>55</v>
      </c>
      <c r="C308" s="131" t="s">
        <v>455</v>
      </c>
      <c r="D308" s="173" t="s">
        <v>76</v>
      </c>
      <c r="E308" s="132" t="s">
        <v>267</v>
      </c>
      <c r="F308" s="158">
        <v>13</v>
      </c>
      <c r="G308" s="158">
        <v>13</v>
      </c>
      <c r="H308" s="159">
        <v>9</v>
      </c>
      <c r="I308" s="133">
        <f>+H308/G308</f>
        <v>0.69230769230769229</v>
      </c>
      <c r="J308" s="131" t="s">
        <v>456</v>
      </c>
      <c r="K308" s="175" t="s">
        <v>751</v>
      </c>
    </row>
    <row r="309" spans="1:11" ht="15" customHeight="1" x14ac:dyDescent="0.25">
      <c r="A309" s="62"/>
      <c r="B309" s="60"/>
      <c r="C309" s="59"/>
      <c r="D309" s="59"/>
      <c r="E309" s="50"/>
      <c r="F309" s="50"/>
      <c r="G309" s="5"/>
      <c r="H309" s="51"/>
      <c r="I309" s="5"/>
      <c r="J309" s="50"/>
      <c r="K309" s="71"/>
    </row>
    <row r="310" spans="1:11" x14ac:dyDescent="0.25">
      <c r="B310" s="117" t="s">
        <v>136</v>
      </c>
      <c r="C310" s="305" t="s">
        <v>184</v>
      </c>
      <c r="D310" s="305"/>
      <c r="E310" s="305"/>
      <c r="F310" s="305"/>
      <c r="G310" s="305"/>
      <c r="H310" s="305"/>
      <c r="I310" s="305"/>
      <c r="J310" s="305"/>
      <c r="K310" s="305"/>
    </row>
    <row r="311" spans="1:11" ht="16.5" customHeight="1" x14ac:dyDescent="0.25">
      <c r="B311" s="117" t="s">
        <v>137</v>
      </c>
      <c r="C311" s="305" t="s">
        <v>195</v>
      </c>
      <c r="D311" s="305"/>
      <c r="E311" s="305"/>
      <c r="F311" s="305"/>
      <c r="G311" s="305"/>
      <c r="H311" s="305"/>
      <c r="I311" s="305"/>
      <c r="J311" s="305"/>
      <c r="K311" s="305"/>
    </row>
    <row r="312" spans="1:11" x14ac:dyDescent="0.25">
      <c r="B312" s="95" t="s">
        <v>302</v>
      </c>
      <c r="C312" s="305" t="s">
        <v>18</v>
      </c>
      <c r="D312" s="305"/>
      <c r="E312" s="305"/>
      <c r="F312" s="305"/>
      <c r="G312" s="305"/>
      <c r="H312" s="305"/>
      <c r="I312" s="305"/>
      <c r="J312" s="305"/>
      <c r="K312" s="305"/>
    </row>
    <row r="313" spans="1:11" ht="16.5" customHeight="1" x14ac:dyDescent="0.25">
      <c r="B313" s="95" t="s">
        <v>12</v>
      </c>
      <c r="C313" s="305" t="s">
        <v>26</v>
      </c>
      <c r="D313" s="305"/>
      <c r="E313" s="305"/>
      <c r="F313" s="305"/>
      <c r="G313" s="305"/>
      <c r="H313" s="305"/>
      <c r="I313" s="305"/>
      <c r="J313" s="305"/>
      <c r="K313" s="305"/>
    </row>
    <row r="314" spans="1:11" ht="16.5" customHeight="1" x14ac:dyDescent="0.25">
      <c r="B314" s="95" t="s">
        <v>11</v>
      </c>
      <c r="C314" s="305" t="s">
        <v>59</v>
      </c>
      <c r="D314" s="305"/>
      <c r="E314" s="305"/>
      <c r="F314" s="305"/>
      <c r="G314" s="305"/>
      <c r="H314" s="305"/>
      <c r="I314" s="305"/>
      <c r="J314" s="305"/>
      <c r="K314" s="305"/>
    </row>
    <row r="315" spans="1:11" ht="16.5" customHeight="1" x14ac:dyDescent="0.25">
      <c r="B315" s="95" t="s">
        <v>138</v>
      </c>
      <c r="C315" s="305" t="s">
        <v>289</v>
      </c>
      <c r="D315" s="305"/>
      <c r="E315" s="305"/>
      <c r="F315" s="305"/>
      <c r="G315" s="305"/>
      <c r="H315" s="305"/>
      <c r="I315" s="305"/>
      <c r="J315" s="305"/>
      <c r="K315" s="305"/>
    </row>
    <row r="316" spans="1:11" ht="17.25" thickBot="1" x14ac:dyDescent="0.3">
      <c r="B316" s="49"/>
      <c r="C316" s="49"/>
      <c r="D316" s="49"/>
      <c r="E316" s="137"/>
      <c r="F316" s="137"/>
      <c r="G316" s="137"/>
      <c r="H316" s="137"/>
      <c r="I316" s="137"/>
      <c r="J316" s="137"/>
      <c r="K316" s="138"/>
    </row>
    <row r="317" spans="1:11" ht="16.5" customHeight="1" x14ac:dyDescent="0.25">
      <c r="A317" s="62"/>
      <c r="B317" s="336" t="s">
        <v>10</v>
      </c>
      <c r="C317" s="313" t="s">
        <v>116</v>
      </c>
      <c r="D317" s="313" t="s">
        <v>117</v>
      </c>
      <c r="E317" s="302" t="s">
        <v>118</v>
      </c>
      <c r="F317" s="302" t="s">
        <v>321</v>
      </c>
      <c r="G317" s="318" t="s">
        <v>325</v>
      </c>
      <c r="H317" s="319"/>
      <c r="I317" s="320"/>
      <c r="J317" s="299" t="s">
        <v>7</v>
      </c>
      <c r="K317" s="299" t="s">
        <v>8</v>
      </c>
    </row>
    <row r="318" spans="1:11" x14ac:dyDescent="0.25">
      <c r="A318" s="62"/>
      <c r="B318" s="337"/>
      <c r="C318" s="314"/>
      <c r="D318" s="314"/>
      <c r="E318" s="303"/>
      <c r="F318" s="303"/>
      <c r="G318" s="294" t="s">
        <v>596</v>
      </c>
      <c r="H318" s="295"/>
      <c r="I318" s="296"/>
      <c r="J318" s="300"/>
      <c r="K318" s="300"/>
    </row>
    <row r="319" spans="1:11" ht="17.25" thickBot="1" x14ac:dyDescent="0.3">
      <c r="A319" s="62"/>
      <c r="B319" s="346"/>
      <c r="C319" s="315"/>
      <c r="D319" s="315"/>
      <c r="E319" s="304"/>
      <c r="F319" s="304"/>
      <c r="G319" s="77" t="s">
        <v>305</v>
      </c>
      <c r="H319" s="109" t="s">
        <v>306</v>
      </c>
      <c r="I319" s="110" t="s">
        <v>307</v>
      </c>
      <c r="J319" s="301"/>
      <c r="K319" s="301"/>
    </row>
    <row r="320" spans="1:11" ht="132" x14ac:dyDescent="0.25">
      <c r="A320" s="62"/>
      <c r="B320" s="327" t="s">
        <v>55</v>
      </c>
      <c r="C320" s="227" t="s">
        <v>69</v>
      </c>
      <c r="D320" s="228" t="s">
        <v>70</v>
      </c>
      <c r="E320" s="229" t="s">
        <v>260</v>
      </c>
      <c r="F320" s="229">
        <v>1</v>
      </c>
      <c r="G320" s="119">
        <v>1</v>
      </c>
      <c r="H320" s="184">
        <v>1</v>
      </c>
      <c r="I320" s="184">
        <f>+H320/G320</f>
        <v>1</v>
      </c>
      <c r="J320" s="227" t="s">
        <v>73</v>
      </c>
      <c r="K320" s="214" t="s">
        <v>752</v>
      </c>
    </row>
    <row r="321" spans="1:11" ht="68.25" customHeight="1" x14ac:dyDescent="0.25">
      <c r="A321" s="62"/>
      <c r="B321" s="328"/>
      <c r="C321" s="227" t="s">
        <v>71</v>
      </c>
      <c r="D321" s="228" t="s">
        <v>72</v>
      </c>
      <c r="E321" s="154" t="s">
        <v>260</v>
      </c>
      <c r="F321" s="154">
        <v>1</v>
      </c>
      <c r="G321" s="119">
        <v>1</v>
      </c>
      <c r="H321" s="119">
        <v>1</v>
      </c>
      <c r="I321" s="119">
        <f>+H321/G321</f>
        <v>1</v>
      </c>
      <c r="J321" s="227" t="s">
        <v>73</v>
      </c>
      <c r="K321" s="120" t="s">
        <v>727</v>
      </c>
    </row>
    <row r="322" spans="1:11" ht="115.5" x14ac:dyDescent="0.25">
      <c r="A322" s="62"/>
      <c r="B322" s="328"/>
      <c r="C322" s="227" t="s">
        <v>74</v>
      </c>
      <c r="D322" s="228" t="s">
        <v>75</v>
      </c>
      <c r="E322" s="154" t="s">
        <v>263</v>
      </c>
      <c r="F322" s="151">
        <v>296</v>
      </c>
      <c r="G322" s="151">
        <v>296</v>
      </c>
      <c r="H322" s="156">
        <v>192</v>
      </c>
      <c r="I322" s="119">
        <f>+H322/G322</f>
        <v>0.64864864864864868</v>
      </c>
      <c r="J322" s="227" t="s">
        <v>457</v>
      </c>
      <c r="K322" s="120" t="s">
        <v>753</v>
      </c>
    </row>
    <row r="323" spans="1:11" ht="33.75" thickBot="1" x14ac:dyDescent="0.3">
      <c r="A323" s="62"/>
      <c r="B323" s="329"/>
      <c r="C323" s="260" t="s">
        <v>246</v>
      </c>
      <c r="D323" s="243" t="s">
        <v>247</v>
      </c>
      <c r="E323" s="244" t="s">
        <v>267</v>
      </c>
      <c r="F323" s="160">
        <v>145</v>
      </c>
      <c r="G323" s="160">
        <v>145</v>
      </c>
      <c r="H323" s="161">
        <v>73</v>
      </c>
      <c r="I323" s="162">
        <f>+H323/G323</f>
        <v>0.50344827586206897</v>
      </c>
      <c r="J323" s="246" t="s">
        <v>248</v>
      </c>
      <c r="K323" s="180" t="s">
        <v>582</v>
      </c>
    </row>
    <row r="324" spans="1:11" x14ac:dyDescent="0.25">
      <c r="A324" s="62"/>
      <c r="B324" s="60"/>
      <c r="C324" s="116"/>
      <c r="D324" s="116"/>
      <c r="E324" s="50"/>
      <c r="F324" s="50"/>
      <c r="G324" s="5"/>
      <c r="H324" s="51"/>
      <c r="I324" s="5"/>
      <c r="J324" s="50"/>
      <c r="K324" s="71"/>
    </row>
    <row r="325" spans="1:11" x14ac:dyDescent="0.25">
      <c r="A325" s="62"/>
      <c r="B325" s="91" t="s">
        <v>136</v>
      </c>
      <c r="C325" s="293" t="s">
        <v>181</v>
      </c>
      <c r="D325" s="293"/>
      <c r="E325" s="293"/>
      <c r="F325" s="293"/>
      <c r="G325" s="293"/>
      <c r="H325" s="293"/>
      <c r="I325" s="293"/>
      <c r="J325" s="293"/>
      <c r="K325" s="293"/>
    </row>
    <row r="326" spans="1:11" ht="16.5" customHeight="1" x14ac:dyDescent="0.25">
      <c r="B326" s="91" t="s">
        <v>137</v>
      </c>
      <c r="C326" s="293" t="s">
        <v>193</v>
      </c>
      <c r="D326" s="293"/>
      <c r="E326" s="293"/>
      <c r="F326" s="293"/>
      <c r="G326" s="293"/>
      <c r="H326" s="293"/>
      <c r="I326" s="293"/>
      <c r="J326" s="293"/>
      <c r="K326" s="293"/>
    </row>
    <row r="327" spans="1:11" x14ac:dyDescent="0.25">
      <c r="B327" s="95" t="s">
        <v>302</v>
      </c>
      <c r="C327" s="293" t="s">
        <v>18</v>
      </c>
      <c r="D327" s="293"/>
      <c r="E327" s="293"/>
      <c r="F327" s="293"/>
      <c r="G327" s="293"/>
      <c r="H327" s="293"/>
      <c r="I327" s="293"/>
      <c r="J327" s="293"/>
      <c r="K327" s="293"/>
    </row>
    <row r="328" spans="1:11" ht="16.5" customHeight="1" x14ac:dyDescent="0.25">
      <c r="B328" s="95" t="s">
        <v>12</v>
      </c>
      <c r="C328" s="293" t="s">
        <v>26</v>
      </c>
      <c r="D328" s="293"/>
      <c r="E328" s="293"/>
      <c r="F328" s="293"/>
      <c r="G328" s="293"/>
      <c r="H328" s="293"/>
      <c r="I328" s="293"/>
      <c r="J328" s="293"/>
      <c r="K328" s="293"/>
    </row>
    <row r="329" spans="1:11" ht="16.5" customHeight="1" x14ac:dyDescent="0.25">
      <c r="B329" s="95" t="s">
        <v>11</v>
      </c>
      <c r="C329" s="293" t="s">
        <v>39</v>
      </c>
      <c r="D329" s="293"/>
      <c r="E329" s="293"/>
      <c r="F329" s="293"/>
      <c r="G329" s="293"/>
      <c r="H329" s="293"/>
      <c r="I329" s="293"/>
      <c r="J329" s="293"/>
      <c r="K329" s="293"/>
    </row>
    <row r="330" spans="1:11" ht="16.5" customHeight="1" x14ac:dyDescent="0.25">
      <c r="B330" s="95" t="s">
        <v>138</v>
      </c>
      <c r="C330" s="293" t="s">
        <v>188</v>
      </c>
      <c r="D330" s="293"/>
      <c r="E330" s="293"/>
      <c r="F330" s="293"/>
      <c r="G330" s="293"/>
      <c r="H330" s="293"/>
      <c r="I330" s="293"/>
      <c r="J330" s="293"/>
      <c r="K330" s="293"/>
    </row>
    <row r="331" spans="1:11" ht="17.25" thickBot="1" x14ac:dyDescent="0.3">
      <c r="B331" s="54"/>
      <c r="C331" s="54"/>
      <c r="D331" s="54"/>
      <c r="E331" s="56"/>
      <c r="F331" s="56"/>
      <c r="G331" s="56"/>
      <c r="H331" s="56"/>
      <c r="I331" s="56"/>
      <c r="J331" s="56"/>
      <c r="K331" s="70"/>
    </row>
    <row r="332" spans="1:11" x14ac:dyDescent="0.25">
      <c r="B332" s="336" t="s">
        <v>10</v>
      </c>
      <c r="C332" s="313" t="s">
        <v>116</v>
      </c>
      <c r="D332" s="313" t="s">
        <v>117</v>
      </c>
      <c r="E332" s="302" t="s">
        <v>118</v>
      </c>
      <c r="F332" s="302" t="s">
        <v>321</v>
      </c>
      <c r="G332" s="318" t="s">
        <v>325</v>
      </c>
      <c r="H332" s="319"/>
      <c r="I332" s="320"/>
      <c r="J332" s="299" t="s">
        <v>7</v>
      </c>
      <c r="K332" s="299" t="s">
        <v>8</v>
      </c>
    </row>
    <row r="333" spans="1:11" ht="16.5" customHeight="1" x14ac:dyDescent="0.25">
      <c r="B333" s="337"/>
      <c r="C333" s="314"/>
      <c r="D333" s="314"/>
      <c r="E333" s="303"/>
      <c r="F333" s="303"/>
      <c r="G333" s="294" t="s">
        <v>596</v>
      </c>
      <c r="H333" s="295"/>
      <c r="I333" s="296"/>
      <c r="J333" s="300"/>
      <c r="K333" s="300"/>
    </row>
    <row r="334" spans="1:11" ht="17.25" thickBot="1" x14ac:dyDescent="0.3">
      <c r="B334" s="346"/>
      <c r="C334" s="315"/>
      <c r="D334" s="315"/>
      <c r="E334" s="304"/>
      <c r="F334" s="304"/>
      <c r="G334" s="77" t="s">
        <v>305</v>
      </c>
      <c r="H334" s="109" t="s">
        <v>306</v>
      </c>
      <c r="I334" s="110" t="s">
        <v>307</v>
      </c>
      <c r="J334" s="301"/>
      <c r="K334" s="301"/>
    </row>
    <row r="335" spans="1:11" ht="33" x14ac:dyDescent="0.25">
      <c r="B335" s="364" t="s">
        <v>55</v>
      </c>
      <c r="C335" s="121" t="s">
        <v>82</v>
      </c>
      <c r="D335" s="166" t="s">
        <v>83</v>
      </c>
      <c r="E335" s="196" t="s">
        <v>260</v>
      </c>
      <c r="F335" s="257">
        <v>150</v>
      </c>
      <c r="G335" s="176">
        <v>150</v>
      </c>
      <c r="H335" s="264">
        <v>150</v>
      </c>
      <c r="I335" s="184">
        <f>+H335/G335</f>
        <v>1</v>
      </c>
      <c r="J335" s="181" t="s">
        <v>131</v>
      </c>
      <c r="K335" s="214" t="s">
        <v>319</v>
      </c>
    </row>
    <row r="336" spans="1:11" ht="196.5" customHeight="1" x14ac:dyDescent="0.25">
      <c r="B336" s="365"/>
      <c r="C336" s="121" t="s">
        <v>89</v>
      </c>
      <c r="D336" s="166" t="s">
        <v>458</v>
      </c>
      <c r="E336" s="125" t="s">
        <v>260</v>
      </c>
      <c r="F336" s="185">
        <v>1</v>
      </c>
      <c r="G336" s="265">
        <v>1</v>
      </c>
      <c r="H336" s="265">
        <v>1</v>
      </c>
      <c r="I336" s="123">
        <f>+H336/G336</f>
        <v>1</v>
      </c>
      <c r="J336" s="121" t="s">
        <v>461</v>
      </c>
      <c r="K336" s="120" t="s">
        <v>527</v>
      </c>
    </row>
    <row r="337" spans="1:11" ht="33" x14ac:dyDescent="0.25">
      <c r="B337" s="365"/>
      <c r="C337" s="121" t="s">
        <v>229</v>
      </c>
      <c r="D337" s="166" t="s">
        <v>605</v>
      </c>
      <c r="E337" s="125" t="s">
        <v>260</v>
      </c>
      <c r="F337" s="119">
        <v>1</v>
      </c>
      <c r="G337" s="204">
        <v>1</v>
      </c>
      <c r="H337" s="265">
        <v>1</v>
      </c>
      <c r="I337" s="123">
        <f>+H337/G337</f>
        <v>1</v>
      </c>
      <c r="J337" s="121" t="s">
        <v>95</v>
      </c>
      <c r="K337" s="120" t="s">
        <v>594</v>
      </c>
    </row>
    <row r="338" spans="1:11" ht="66" x14ac:dyDescent="0.25">
      <c r="B338" s="365"/>
      <c r="C338" s="227" t="s">
        <v>204</v>
      </c>
      <c r="D338" s="228" t="s">
        <v>251</v>
      </c>
      <c r="E338" s="154" t="s">
        <v>260</v>
      </c>
      <c r="F338" s="119">
        <v>1</v>
      </c>
      <c r="G338" s="119">
        <v>1</v>
      </c>
      <c r="H338" s="265">
        <v>1</v>
      </c>
      <c r="I338" s="123">
        <f>+H338/G338</f>
        <v>1</v>
      </c>
      <c r="J338" s="121" t="s">
        <v>93</v>
      </c>
      <c r="K338" s="120" t="s">
        <v>528</v>
      </c>
    </row>
    <row r="339" spans="1:11" ht="177.75" customHeight="1" thickBot="1" x14ac:dyDescent="0.3">
      <c r="B339" s="366"/>
      <c r="C339" s="227" t="s">
        <v>459</v>
      </c>
      <c r="D339" s="263" t="s">
        <v>460</v>
      </c>
      <c r="E339" s="244" t="s">
        <v>260</v>
      </c>
      <c r="F339" s="162">
        <v>1</v>
      </c>
      <c r="G339" s="119">
        <v>1</v>
      </c>
      <c r="H339" s="162">
        <v>1</v>
      </c>
      <c r="I339" s="162">
        <f>+H339/G339</f>
        <v>1</v>
      </c>
      <c r="J339" s="266" t="s">
        <v>675</v>
      </c>
      <c r="K339" s="215" t="s">
        <v>590</v>
      </c>
    </row>
    <row r="340" spans="1:11" x14ac:dyDescent="0.25">
      <c r="C340" s="102"/>
      <c r="F340" s="87"/>
      <c r="G340" s="108"/>
      <c r="J340" s="111"/>
    </row>
    <row r="341" spans="1:11" x14ac:dyDescent="0.25">
      <c r="B341" s="91" t="s">
        <v>136</v>
      </c>
      <c r="C341" s="317" t="s">
        <v>181</v>
      </c>
      <c r="D341" s="317"/>
      <c r="E341" s="317"/>
      <c r="F341" s="317"/>
      <c r="G341" s="317"/>
      <c r="H341" s="317"/>
      <c r="I341" s="317"/>
      <c r="J341" s="317"/>
      <c r="K341" s="317"/>
    </row>
    <row r="342" spans="1:11" ht="16.5" customHeight="1" x14ac:dyDescent="0.25">
      <c r="B342" s="91" t="s">
        <v>137</v>
      </c>
      <c r="C342" s="317" t="s">
        <v>197</v>
      </c>
      <c r="D342" s="317"/>
      <c r="E342" s="317"/>
      <c r="F342" s="317"/>
      <c r="G342" s="317"/>
      <c r="H342" s="317"/>
      <c r="I342" s="317"/>
      <c r="J342" s="317"/>
      <c r="K342" s="317"/>
    </row>
    <row r="343" spans="1:11" x14ac:dyDescent="0.25">
      <c r="A343" s="48"/>
      <c r="B343" s="95" t="s">
        <v>311</v>
      </c>
      <c r="C343" s="317" t="s">
        <v>19</v>
      </c>
      <c r="D343" s="317"/>
      <c r="E343" s="317"/>
      <c r="F343" s="317"/>
      <c r="G343" s="317"/>
      <c r="H343" s="317"/>
      <c r="I343" s="317"/>
      <c r="J343" s="317"/>
      <c r="K343" s="317"/>
    </row>
    <row r="344" spans="1:11" ht="16.5" customHeight="1" x14ac:dyDescent="0.25">
      <c r="A344" s="48"/>
      <c r="B344" s="95" t="s">
        <v>12</v>
      </c>
      <c r="C344" s="317" t="s">
        <v>26</v>
      </c>
      <c r="D344" s="317"/>
      <c r="E344" s="317"/>
      <c r="F344" s="317"/>
      <c r="G344" s="317"/>
      <c r="H344" s="317"/>
      <c r="I344" s="317"/>
      <c r="J344" s="317"/>
      <c r="K344" s="317"/>
    </row>
    <row r="345" spans="1:11" ht="16.5" customHeight="1" x14ac:dyDescent="0.25">
      <c r="A345" s="48"/>
      <c r="B345" s="95" t="s">
        <v>11</v>
      </c>
      <c r="C345" s="317" t="s">
        <v>30</v>
      </c>
      <c r="D345" s="317"/>
      <c r="E345" s="317"/>
      <c r="F345" s="317"/>
      <c r="G345" s="317"/>
      <c r="H345" s="317"/>
      <c r="I345" s="317"/>
      <c r="J345" s="317"/>
      <c r="K345" s="317"/>
    </row>
    <row r="346" spans="1:11" ht="16.5" customHeight="1" x14ac:dyDescent="0.25">
      <c r="A346" s="48"/>
      <c r="B346" s="95" t="s">
        <v>138</v>
      </c>
      <c r="C346" s="317" t="s">
        <v>231</v>
      </c>
      <c r="D346" s="317"/>
      <c r="E346" s="317"/>
      <c r="F346" s="317"/>
      <c r="G346" s="317"/>
      <c r="H346" s="317"/>
      <c r="I346" s="317"/>
      <c r="J346" s="317"/>
      <c r="K346" s="317"/>
    </row>
    <row r="347" spans="1:11" ht="17.25" thickBot="1" x14ac:dyDescent="0.3">
      <c r="A347" s="48"/>
      <c r="B347" s="49"/>
      <c r="C347" s="54"/>
      <c r="D347" s="54"/>
      <c r="E347" s="56"/>
      <c r="F347" s="56"/>
      <c r="G347" s="56"/>
      <c r="H347" s="56"/>
      <c r="I347" s="56"/>
      <c r="J347" s="56"/>
      <c r="K347" s="70"/>
    </row>
    <row r="348" spans="1:11" ht="16.5" customHeight="1" x14ac:dyDescent="0.25">
      <c r="A348" s="62"/>
      <c r="B348" s="336" t="s">
        <v>10</v>
      </c>
      <c r="C348" s="313" t="s">
        <v>116</v>
      </c>
      <c r="D348" s="313" t="s">
        <v>117</v>
      </c>
      <c r="E348" s="302" t="s">
        <v>118</v>
      </c>
      <c r="F348" s="302" t="s">
        <v>321</v>
      </c>
      <c r="G348" s="318" t="s">
        <v>325</v>
      </c>
      <c r="H348" s="319"/>
      <c r="I348" s="320"/>
      <c r="J348" s="299" t="s">
        <v>7</v>
      </c>
      <c r="K348" s="299" t="s">
        <v>8</v>
      </c>
    </row>
    <row r="349" spans="1:11" ht="16.5" customHeight="1" x14ac:dyDescent="0.25">
      <c r="A349" s="62"/>
      <c r="B349" s="337"/>
      <c r="C349" s="314"/>
      <c r="D349" s="314"/>
      <c r="E349" s="303"/>
      <c r="F349" s="303"/>
      <c r="G349" s="294" t="s">
        <v>596</v>
      </c>
      <c r="H349" s="295"/>
      <c r="I349" s="296"/>
      <c r="J349" s="300"/>
      <c r="K349" s="300"/>
    </row>
    <row r="350" spans="1:11" ht="17.25" thickBot="1" x14ac:dyDescent="0.3">
      <c r="A350" s="62"/>
      <c r="B350" s="346"/>
      <c r="C350" s="315"/>
      <c r="D350" s="315"/>
      <c r="E350" s="304"/>
      <c r="F350" s="304"/>
      <c r="G350" s="77" t="s">
        <v>305</v>
      </c>
      <c r="H350" s="109" t="s">
        <v>306</v>
      </c>
      <c r="I350" s="110" t="s">
        <v>307</v>
      </c>
      <c r="J350" s="301"/>
      <c r="K350" s="301"/>
    </row>
    <row r="351" spans="1:11" ht="52.5" customHeight="1" x14ac:dyDescent="0.25">
      <c r="A351" s="62"/>
      <c r="B351" s="330" t="s">
        <v>44</v>
      </c>
      <c r="C351" s="181" t="s">
        <v>166</v>
      </c>
      <c r="D351" s="210" t="s">
        <v>168</v>
      </c>
      <c r="E351" s="196" t="s">
        <v>260</v>
      </c>
      <c r="F351" s="184">
        <v>1</v>
      </c>
      <c r="G351" s="199">
        <v>1</v>
      </c>
      <c r="H351" s="199">
        <v>1</v>
      </c>
      <c r="I351" s="184">
        <f t="shared" ref="I351:I367" si="11">+H351/G351</f>
        <v>1</v>
      </c>
      <c r="J351" s="181" t="s">
        <v>252</v>
      </c>
      <c r="K351" s="197" t="s">
        <v>728</v>
      </c>
    </row>
    <row r="352" spans="1:11" ht="81.75" customHeight="1" x14ac:dyDescent="0.25">
      <c r="A352" s="62"/>
      <c r="B352" s="331"/>
      <c r="C352" s="121" t="s">
        <v>278</v>
      </c>
      <c r="D352" s="166" t="s">
        <v>167</v>
      </c>
      <c r="E352" s="125" t="s">
        <v>260</v>
      </c>
      <c r="F352" s="119">
        <v>1</v>
      </c>
      <c r="G352" s="204">
        <v>1</v>
      </c>
      <c r="H352" s="204">
        <v>1</v>
      </c>
      <c r="I352" s="123">
        <f t="shared" si="11"/>
        <v>1</v>
      </c>
      <c r="J352" s="121" t="s">
        <v>252</v>
      </c>
      <c r="K352" s="191" t="s">
        <v>572</v>
      </c>
    </row>
    <row r="353" spans="1:11" ht="82.5" x14ac:dyDescent="0.25">
      <c r="A353" s="62"/>
      <c r="B353" s="331"/>
      <c r="C353" s="121" t="s">
        <v>268</v>
      </c>
      <c r="D353" s="166" t="s">
        <v>269</v>
      </c>
      <c r="E353" s="125" t="s">
        <v>260</v>
      </c>
      <c r="F353" s="119">
        <v>1</v>
      </c>
      <c r="G353" s="204">
        <v>1</v>
      </c>
      <c r="H353" s="204">
        <v>1</v>
      </c>
      <c r="I353" s="123">
        <f t="shared" si="11"/>
        <v>1</v>
      </c>
      <c r="J353" s="121" t="s">
        <v>473</v>
      </c>
      <c r="K353" s="191" t="s">
        <v>754</v>
      </c>
    </row>
    <row r="354" spans="1:11" ht="58.5" customHeight="1" x14ac:dyDescent="0.25">
      <c r="A354" s="62"/>
      <c r="B354" s="331"/>
      <c r="C354" s="121" t="s">
        <v>223</v>
      </c>
      <c r="D354" s="166" t="s">
        <v>224</v>
      </c>
      <c r="E354" s="125" t="s">
        <v>260</v>
      </c>
      <c r="F354" s="151">
        <v>1</v>
      </c>
      <c r="G354" s="151">
        <v>1</v>
      </c>
      <c r="H354" s="268">
        <v>1</v>
      </c>
      <c r="I354" s="123">
        <f t="shared" si="11"/>
        <v>1</v>
      </c>
      <c r="J354" s="121" t="s">
        <v>225</v>
      </c>
      <c r="K354" s="269" t="s">
        <v>583</v>
      </c>
    </row>
    <row r="355" spans="1:11" ht="66" x14ac:dyDescent="0.25">
      <c r="A355" s="62"/>
      <c r="B355" s="331"/>
      <c r="C355" s="121" t="s">
        <v>280</v>
      </c>
      <c r="D355" s="166" t="s">
        <v>281</v>
      </c>
      <c r="E355" s="125" t="s">
        <v>260</v>
      </c>
      <c r="F355" s="151">
        <v>1</v>
      </c>
      <c r="G355" s="151">
        <v>1</v>
      </c>
      <c r="H355" s="151">
        <v>1</v>
      </c>
      <c r="I355" s="123">
        <f t="shared" si="11"/>
        <v>1</v>
      </c>
      <c r="J355" s="227" t="s">
        <v>580</v>
      </c>
      <c r="K355" s="191" t="s">
        <v>632</v>
      </c>
    </row>
    <row r="356" spans="1:11" ht="297" customHeight="1" x14ac:dyDescent="0.25">
      <c r="A356" s="62"/>
      <c r="B356" s="331"/>
      <c r="C356" s="121" t="s">
        <v>462</v>
      </c>
      <c r="D356" s="166" t="s">
        <v>250</v>
      </c>
      <c r="E356" s="125" t="s">
        <v>260</v>
      </c>
      <c r="F356" s="151">
        <v>8</v>
      </c>
      <c r="G356" s="151">
        <v>8</v>
      </c>
      <c r="H356" s="151">
        <v>8</v>
      </c>
      <c r="I356" s="123">
        <f t="shared" si="11"/>
        <v>1</v>
      </c>
      <c r="J356" s="121" t="s">
        <v>474</v>
      </c>
      <c r="K356" s="191" t="s">
        <v>729</v>
      </c>
    </row>
    <row r="357" spans="1:11" ht="82.5" x14ac:dyDescent="0.25">
      <c r="A357" s="62"/>
      <c r="B357" s="331"/>
      <c r="C357" s="121" t="s">
        <v>331</v>
      </c>
      <c r="D357" s="166" t="s">
        <v>332</v>
      </c>
      <c r="E357" s="125" t="s">
        <v>260</v>
      </c>
      <c r="F357" s="119">
        <v>1</v>
      </c>
      <c r="G357" s="204">
        <v>1</v>
      </c>
      <c r="H357" s="204">
        <v>1</v>
      </c>
      <c r="I357" s="123">
        <f t="shared" si="11"/>
        <v>1</v>
      </c>
      <c r="J357" s="121" t="s">
        <v>226</v>
      </c>
      <c r="K357" s="191" t="s">
        <v>573</v>
      </c>
    </row>
    <row r="358" spans="1:11" ht="66" x14ac:dyDescent="0.25">
      <c r="A358" s="62"/>
      <c r="B358" s="331"/>
      <c r="C358" s="121" t="s">
        <v>333</v>
      </c>
      <c r="D358" s="166" t="s">
        <v>270</v>
      </c>
      <c r="E358" s="125" t="s">
        <v>260</v>
      </c>
      <c r="F358" s="119">
        <v>1</v>
      </c>
      <c r="G358" s="204">
        <v>1</v>
      </c>
      <c r="H358" s="204">
        <v>1</v>
      </c>
      <c r="I358" s="123">
        <f t="shared" si="11"/>
        <v>1</v>
      </c>
      <c r="J358" s="121" t="s">
        <v>252</v>
      </c>
      <c r="K358" s="191" t="s">
        <v>676</v>
      </c>
    </row>
    <row r="359" spans="1:11" ht="49.5" x14ac:dyDescent="0.25">
      <c r="A359" s="62"/>
      <c r="B359" s="331"/>
      <c r="C359" s="121" t="s">
        <v>606</v>
      </c>
      <c r="D359" s="166" t="s">
        <v>282</v>
      </c>
      <c r="E359" s="125" t="s">
        <v>260</v>
      </c>
      <c r="F359" s="119">
        <v>1</v>
      </c>
      <c r="G359" s="204">
        <v>1</v>
      </c>
      <c r="H359" s="204">
        <v>1</v>
      </c>
      <c r="I359" s="123">
        <f t="shared" si="11"/>
        <v>1</v>
      </c>
      <c r="J359" s="121" t="s">
        <v>169</v>
      </c>
      <c r="K359" s="191" t="s">
        <v>730</v>
      </c>
    </row>
    <row r="360" spans="1:11" ht="57.75" customHeight="1" x14ac:dyDescent="0.25">
      <c r="A360" s="62"/>
      <c r="B360" s="331"/>
      <c r="C360" s="135" t="s">
        <v>463</v>
      </c>
      <c r="D360" s="220" t="s">
        <v>464</v>
      </c>
      <c r="E360" s="125" t="s">
        <v>260</v>
      </c>
      <c r="F360" s="169">
        <v>1</v>
      </c>
      <c r="G360" s="270">
        <v>1</v>
      </c>
      <c r="H360" s="204">
        <v>1</v>
      </c>
      <c r="I360" s="123">
        <f t="shared" si="11"/>
        <v>1</v>
      </c>
      <c r="J360" s="135" t="s">
        <v>475</v>
      </c>
      <c r="K360" s="191" t="s">
        <v>634</v>
      </c>
    </row>
    <row r="361" spans="1:11" ht="132" x14ac:dyDescent="0.25">
      <c r="A361" s="62"/>
      <c r="B361" s="331"/>
      <c r="C361" s="121" t="s">
        <v>465</v>
      </c>
      <c r="D361" s="166" t="s">
        <v>283</v>
      </c>
      <c r="E361" s="125" t="s">
        <v>260</v>
      </c>
      <c r="F361" s="119">
        <v>1</v>
      </c>
      <c r="G361" s="204">
        <v>1</v>
      </c>
      <c r="H361" s="204">
        <v>1</v>
      </c>
      <c r="I361" s="123">
        <f t="shared" si="11"/>
        <v>1</v>
      </c>
      <c r="J361" s="121" t="s">
        <v>476</v>
      </c>
      <c r="K361" s="191" t="s">
        <v>731</v>
      </c>
    </row>
    <row r="362" spans="1:11" ht="49.5" x14ac:dyDescent="0.25">
      <c r="A362" s="62"/>
      <c r="B362" s="331"/>
      <c r="C362" s="121" t="s">
        <v>174</v>
      </c>
      <c r="D362" s="166" t="s">
        <v>175</v>
      </c>
      <c r="E362" s="125" t="s">
        <v>260</v>
      </c>
      <c r="F362" s="119">
        <v>1</v>
      </c>
      <c r="G362" s="204">
        <v>1</v>
      </c>
      <c r="H362" s="204">
        <v>1</v>
      </c>
      <c r="I362" s="123">
        <f t="shared" si="11"/>
        <v>1</v>
      </c>
      <c r="J362" s="121" t="s">
        <v>477</v>
      </c>
      <c r="K362" s="191" t="s">
        <v>732</v>
      </c>
    </row>
    <row r="363" spans="1:11" ht="82.5" x14ac:dyDescent="0.25">
      <c r="A363" s="62"/>
      <c r="B363" s="331"/>
      <c r="C363" s="121" t="s">
        <v>178</v>
      </c>
      <c r="D363" s="166" t="s">
        <v>259</v>
      </c>
      <c r="E363" s="125" t="s">
        <v>260</v>
      </c>
      <c r="F363" s="119">
        <v>1</v>
      </c>
      <c r="G363" s="204">
        <v>1</v>
      </c>
      <c r="H363" s="204">
        <v>1</v>
      </c>
      <c r="I363" s="123">
        <f t="shared" si="11"/>
        <v>1</v>
      </c>
      <c r="J363" s="121" t="s">
        <v>477</v>
      </c>
      <c r="K363" s="191" t="s">
        <v>733</v>
      </c>
    </row>
    <row r="364" spans="1:11" ht="66" x14ac:dyDescent="0.25">
      <c r="A364" s="62"/>
      <c r="B364" s="331"/>
      <c r="C364" s="121" t="s">
        <v>466</v>
      </c>
      <c r="D364" s="166" t="s">
        <v>239</v>
      </c>
      <c r="E364" s="125" t="s">
        <v>260</v>
      </c>
      <c r="F364" s="155">
        <v>2</v>
      </c>
      <c r="G364" s="204">
        <v>1</v>
      </c>
      <c r="H364" s="204">
        <v>1</v>
      </c>
      <c r="I364" s="123">
        <f t="shared" si="11"/>
        <v>1</v>
      </c>
      <c r="J364" s="121" t="s">
        <v>478</v>
      </c>
      <c r="K364" s="191" t="s">
        <v>755</v>
      </c>
    </row>
    <row r="365" spans="1:11" ht="48.75" customHeight="1" x14ac:dyDescent="0.25">
      <c r="A365" s="62"/>
      <c r="B365" s="331"/>
      <c r="C365" s="121" t="s">
        <v>467</v>
      </c>
      <c r="D365" s="166" t="s">
        <v>179</v>
      </c>
      <c r="E365" s="125" t="s">
        <v>260</v>
      </c>
      <c r="F365" s="119">
        <v>1</v>
      </c>
      <c r="G365" s="204">
        <v>1</v>
      </c>
      <c r="H365" s="204">
        <v>1</v>
      </c>
      <c r="I365" s="123">
        <f t="shared" si="11"/>
        <v>1</v>
      </c>
      <c r="J365" s="121" t="s">
        <v>279</v>
      </c>
      <c r="K365" s="191" t="s">
        <v>756</v>
      </c>
    </row>
    <row r="366" spans="1:11" ht="66" x14ac:dyDescent="0.25">
      <c r="A366" s="62"/>
      <c r="B366" s="331"/>
      <c r="C366" s="121" t="s">
        <v>227</v>
      </c>
      <c r="D366" s="166" t="s">
        <v>228</v>
      </c>
      <c r="E366" s="125" t="s">
        <v>260</v>
      </c>
      <c r="F366" s="155">
        <v>4</v>
      </c>
      <c r="G366" s="204">
        <v>1</v>
      </c>
      <c r="H366" s="204">
        <v>1</v>
      </c>
      <c r="I366" s="123">
        <f t="shared" si="11"/>
        <v>1</v>
      </c>
      <c r="J366" s="121" t="s">
        <v>479</v>
      </c>
      <c r="K366" s="191" t="s">
        <v>757</v>
      </c>
    </row>
    <row r="367" spans="1:11" ht="150" customHeight="1" x14ac:dyDescent="0.25">
      <c r="A367" s="62"/>
      <c r="B367" s="331"/>
      <c r="C367" s="121" t="s">
        <v>468</v>
      </c>
      <c r="D367" s="220" t="s">
        <v>469</v>
      </c>
      <c r="E367" s="125" t="s">
        <v>260</v>
      </c>
      <c r="F367" s="169">
        <v>1</v>
      </c>
      <c r="G367" s="270">
        <v>1</v>
      </c>
      <c r="H367" s="204">
        <v>1</v>
      </c>
      <c r="I367" s="123">
        <f t="shared" si="11"/>
        <v>1</v>
      </c>
      <c r="J367" s="135" t="s">
        <v>480</v>
      </c>
      <c r="K367" s="191" t="s">
        <v>734</v>
      </c>
    </row>
    <row r="368" spans="1:11" ht="50.25" thickBot="1" x14ac:dyDescent="0.3">
      <c r="A368" s="62"/>
      <c r="B368" s="368"/>
      <c r="C368" s="129" t="s">
        <v>180</v>
      </c>
      <c r="D368" s="177" t="s">
        <v>318</v>
      </c>
      <c r="E368" s="178" t="s">
        <v>260</v>
      </c>
      <c r="F368" s="162">
        <v>1</v>
      </c>
      <c r="G368" s="205">
        <v>1</v>
      </c>
      <c r="H368" s="205">
        <v>1</v>
      </c>
      <c r="I368" s="162">
        <f t="shared" ref="I368" si="12">+H368/G368</f>
        <v>1</v>
      </c>
      <c r="J368" s="129" t="s">
        <v>407</v>
      </c>
      <c r="K368" s="198" t="s">
        <v>735</v>
      </c>
    </row>
    <row r="369" spans="1:11" ht="50.25" thickBot="1" x14ac:dyDescent="0.3">
      <c r="A369" s="62"/>
      <c r="B369" s="46" t="s">
        <v>45</v>
      </c>
      <c r="C369" s="131" t="s">
        <v>470</v>
      </c>
      <c r="D369" s="173" t="s">
        <v>471</v>
      </c>
      <c r="E369" s="132" t="s">
        <v>260</v>
      </c>
      <c r="F369" s="272">
        <v>4</v>
      </c>
      <c r="G369" s="286">
        <v>1</v>
      </c>
      <c r="H369" s="286">
        <v>1</v>
      </c>
      <c r="I369" s="133">
        <f>+H369/G369</f>
        <v>1</v>
      </c>
      <c r="J369" s="131" t="s">
        <v>481</v>
      </c>
      <c r="K369" s="195" t="s">
        <v>736</v>
      </c>
    </row>
    <row r="370" spans="1:11" ht="66.75" thickBot="1" x14ac:dyDescent="0.3">
      <c r="A370" s="62"/>
      <c r="B370" s="46" t="s">
        <v>49</v>
      </c>
      <c r="C370" s="131" t="s">
        <v>472</v>
      </c>
      <c r="D370" s="173" t="s">
        <v>607</v>
      </c>
      <c r="E370" s="132" t="s">
        <v>260</v>
      </c>
      <c r="F370" s="133">
        <v>1</v>
      </c>
      <c r="G370" s="224">
        <v>1</v>
      </c>
      <c r="H370" s="224">
        <v>1</v>
      </c>
      <c r="I370" s="133">
        <f>+H370/G370</f>
        <v>1</v>
      </c>
      <c r="J370" s="131" t="s">
        <v>482</v>
      </c>
      <c r="K370" s="195" t="s">
        <v>591</v>
      </c>
    </row>
    <row r="371" spans="1:11" x14ac:dyDescent="0.25">
      <c r="A371" s="62"/>
      <c r="B371" s="60"/>
      <c r="C371" s="116"/>
      <c r="D371" s="116"/>
      <c r="E371" s="79"/>
      <c r="F371" s="79"/>
      <c r="G371" s="80"/>
      <c r="H371" s="51"/>
      <c r="I371" s="5"/>
      <c r="J371" s="50"/>
      <c r="K371" s="103"/>
    </row>
    <row r="372" spans="1:11" x14ac:dyDescent="0.25">
      <c r="A372" s="62"/>
      <c r="B372" s="91" t="s">
        <v>189</v>
      </c>
      <c r="C372" s="293" t="s">
        <v>181</v>
      </c>
      <c r="D372" s="293"/>
      <c r="E372" s="293"/>
      <c r="F372" s="293"/>
      <c r="G372" s="293"/>
      <c r="H372" s="293"/>
      <c r="I372" s="293"/>
      <c r="J372" s="293"/>
      <c r="K372" s="293"/>
    </row>
    <row r="373" spans="1:11" ht="16.5" customHeight="1" x14ac:dyDescent="0.25">
      <c r="B373" s="91" t="s">
        <v>137</v>
      </c>
      <c r="C373" s="293" t="s">
        <v>197</v>
      </c>
      <c r="D373" s="293"/>
      <c r="E373" s="293"/>
      <c r="F373" s="293"/>
      <c r="G373" s="293"/>
      <c r="H373" s="293"/>
      <c r="I373" s="293"/>
      <c r="J373" s="293"/>
      <c r="K373" s="293"/>
    </row>
    <row r="374" spans="1:11" x14ac:dyDescent="0.25">
      <c r="B374" s="49" t="s">
        <v>303</v>
      </c>
      <c r="C374" s="293" t="s">
        <v>19</v>
      </c>
      <c r="D374" s="293"/>
      <c r="E374" s="293"/>
      <c r="F374" s="293"/>
      <c r="G374" s="293"/>
      <c r="H374" s="293"/>
      <c r="I374" s="293"/>
      <c r="J374" s="293"/>
      <c r="K374" s="293"/>
    </row>
    <row r="375" spans="1:11" ht="16.5" customHeight="1" x14ac:dyDescent="0.25">
      <c r="B375" s="95" t="s">
        <v>12</v>
      </c>
      <c r="C375" s="293" t="s">
        <v>26</v>
      </c>
      <c r="D375" s="293"/>
      <c r="E375" s="293"/>
      <c r="F375" s="293"/>
      <c r="G375" s="293"/>
      <c r="H375" s="293"/>
      <c r="I375" s="293"/>
      <c r="J375" s="293"/>
      <c r="K375" s="293"/>
    </row>
    <row r="376" spans="1:11" ht="16.5" customHeight="1" x14ac:dyDescent="0.25">
      <c r="B376" s="95" t="s">
        <v>11</v>
      </c>
      <c r="C376" s="293" t="s">
        <v>34</v>
      </c>
      <c r="D376" s="293"/>
      <c r="E376" s="293"/>
      <c r="F376" s="293"/>
      <c r="G376" s="293"/>
      <c r="H376" s="293"/>
      <c r="I376" s="293"/>
      <c r="J376" s="293"/>
      <c r="K376" s="293"/>
    </row>
    <row r="377" spans="1:11" ht="16.5" customHeight="1" x14ac:dyDescent="0.25">
      <c r="B377" s="95" t="s">
        <v>138</v>
      </c>
      <c r="C377" s="293" t="s">
        <v>182</v>
      </c>
      <c r="D377" s="293"/>
      <c r="E377" s="293"/>
      <c r="F377" s="293"/>
      <c r="G377" s="293"/>
      <c r="H377" s="293"/>
      <c r="I377" s="293"/>
      <c r="J377" s="293"/>
      <c r="K377" s="293"/>
    </row>
    <row r="378" spans="1:11" ht="17.25" thickBot="1" x14ac:dyDescent="0.3">
      <c r="B378" s="67"/>
      <c r="C378" s="54"/>
      <c r="D378" s="54"/>
      <c r="E378" s="56"/>
      <c r="F378" s="56"/>
      <c r="G378" s="56"/>
      <c r="H378" s="56"/>
      <c r="I378" s="56"/>
      <c r="J378" s="56"/>
      <c r="K378" s="70"/>
    </row>
    <row r="379" spans="1:11" ht="16.5" customHeight="1" x14ac:dyDescent="0.25">
      <c r="B379" s="336" t="s">
        <v>10</v>
      </c>
      <c r="C379" s="313" t="s">
        <v>116</v>
      </c>
      <c r="D379" s="313" t="s">
        <v>117</v>
      </c>
      <c r="E379" s="302" t="s">
        <v>118</v>
      </c>
      <c r="F379" s="302" t="s">
        <v>321</v>
      </c>
      <c r="G379" s="318" t="s">
        <v>325</v>
      </c>
      <c r="H379" s="319"/>
      <c r="I379" s="320"/>
      <c r="J379" s="299" t="s">
        <v>7</v>
      </c>
      <c r="K379" s="299" t="s">
        <v>8</v>
      </c>
    </row>
    <row r="380" spans="1:11" ht="16.5" customHeight="1" x14ac:dyDescent="0.25">
      <c r="B380" s="337"/>
      <c r="C380" s="314"/>
      <c r="D380" s="314"/>
      <c r="E380" s="303"/>
      <c r="F380" s="303"/>
      <c r="G380" s="294" t="s">
        <v>596</v>
      </c>
      <c r="H380" s="295"/>
      <c r="I380" s="296"/>
      <c r="J380" s="300"/>
      <c r="K380" s="300"/>
    </row>
    <row r="381" spans="1:11" ht="17.25" thickBot="1" x14ac:dyDescent="0.3">
      <c r="B381" s="346"/>
      <c r="C381" s="315"/>
      <c r="D381" s="315"/>
      <c r="E381" s="304"/>
      <c r="F381" s="304"/>
      <c r="G381" s="77" t="s">
        <v>305</v>
      </c>
      <c r="H381" s="109" t="s">
        <v>306</v>
      </c>
      <c r="I381" s="110" t="s">
        <v>307</v>
      </c>
      <c r="J381" s="301"/>
      <c r="K381" s="301"/>
    </row>
    <row r="382" spans="1:11" ht="57" customHeight="1" thickBot="1" x14ac:dyDescent="0.3">
      <c r="B382" s="46" t="s">
        <v>44</v>
      </c>
      <c r="C382" s="271" t="s">
        <v>483</v>
      </c>
      <c r="D382" s="173" t="s">
        <v>148</v>
      </c>
      <c r="E382" s="132" t="s">
        <v>260</v>
      </c>
      <c r="F382" s="133">
        <v>1</v>
      </c>
      <c r="G382" s="133">
        <v>1</v>
      </c>
      <c r="H382" s="224">
        <v>1</v>
      </c>
      <c r="I382" s="224">
        <f>+H382/G382</f>
        <v>1</v>
      </c>
      <c r="J382" s="131" t="s">
        <v>149</v>
      </c>
      <c r="K382" s="195" t="s">
        <v>737</v>
      </c>
    </row>
    <row r="383" spans="1:11" ht="65.25" customHeight="1" x14ac:dyDescent="0.25">
      <c r="B383" s="331" t="s">
        <v>49</v>
      </c>
      <c r="C383" s="258" t="s">
        <v>484</v>
      </c>
      <c r="D383" s="273" t="s">
        <v>485</v>
      </c>
      <c r="E383" s="242" t="s">
        <v>260</v>
      </c>
      <c r="F383" s="275">
        <v>1</v>
      </c>
      <c r="G383" s="119">
        <v>1</v>
      </c>
      <c r="H383" s="267">
        <v>1</v>
      </c>
      <c r="I383" s="123">
        <f>+H383/G383</f>
        <v>1</v>
      </c>
      <c r="J383" s="227" t="s">
        <v>80</v>
      </c>
      <c r="K383" s="274" t="s">
        <v>635</v>
      </c>
    </row>
    <row r="384" spans="1:11" ht="49.5" x14ac:dyDescent="0.25">
      <c r="B384" s="331"/>
      <c r="C384" s="121" t="s">
        <v>486</v>
      </c>
      <c r="D384" s="166" t="s">
        <v>146</v>
      </c>
      <c r="E384" s="125" t="s">
        <v>260</v>
      </c>
      <c r="F384" s="119">
        <v>1</v>
      </c>
      <c r="G384" s="119">
        <v>1</v>
      </c>
      <c r="H384" s="267">
        <v>1</v>
      </c>
      <c r="I384" s="123">
        <f>+H384/G384</f>
        <v>1</v>
      </c>
      <c r="J384" s="121" t="s">
        <v>147</v>
      </c>
      <c r="K384" s="191" t="s">
        <v>633</v>
      </c>
    </row>
    <row r="385" spans="1:11" ht="33" x14ac:dyDescent="0.25">
      <c r="B385" s="331"/>
      <c r="C385" s="121" t="s">
        <v>150</v>
      </c>
      <c r="D385" s="166" t="s">
        <v>151</v>
      </c>
      <c r="E385" s="125" t="s">
        <v>260</v>
      </c>
      <c r="F385" s="119">
        <v>1</v>
      </c>
      <c r="G385" s="119">
        <v>1</v>
      </c>
      <c r="H385" s="204">
        <v>1</v>
      </c>
      <c r="I385" s="123">
        <f>+H385/G385</f>
        <v>1</v>
      </c>
      <c r="J385" s="121" t="s">
        <v>149</v>
      </c>
      <c r="K385" s="191" t="s">
        <v>576</v>
      </c>
    </row>
    <row r="386" spans="1:11" ht="50.25" thickBot="1" x14ac:dyDescent="0.3">
      <c r="B386" s="368"/>
      <c r="C386" s="129" t="s">
        <v>152</v>
      </c>
      <c r="D386" s="177" t="s">
        <v>153</v>
      </c>
      <c r="E386" s="178" t="s">
        <v>260</v>
      </c>
      <c r="F386" s="162">
        <v>1</v>
      </c>
      <c r="G386" s="162">
        <v>1</v>
      </c>
      <c r="H386" s="205">
        <v>1</v>
      </c>
      <c r="I386" s="205">
        <f>+H386/G386</f>
        <v>1</v>
      </c>
      <c r="J386" s="129" t="s">
        <v>149</v>
      </c>
      <c r="K386" s="198" t="s">
        <v>577</v>
      </c>
    </row>
    <row r="387" spans="1:11" x14ac:dyDescent="0.25">
      <c r="C387" s="140"/>
      <c r="D387" s="141"/>
      <c r="E387" s="145"/>
      <c r="F387" s="145"/>
      <c r="G387" s="145"/>
      <c r="K387" s="142"/>
    </row>
    <row r="388" spans="1:11" x14ac:dyDescent="0.25">
      <c r="B388" s="91" t="s">
        <v>189</v>
      </c>
      <c r="C388" s="298" t="s">
        <v>181</v>
      </c>
      <c r="D388" s="298"/>
      <c r="E388" s="298"/>
      <c r="F388" s="298"/>
      <c r="G388" s="298"/>
      <c r="H388" s="298"/>
      <c r="I388" s="298"/>
      <c r="J388" s="298"/>
      <c r="K388" s="298"/>
    </row>
    <row r="389" spans="1:11" ht="16.5" customHeight="1" x14ac:dyDescent="0.25">
      <c r="B389" s="91" t="s">
        <v>137</v>
      </c>
      <c r="C389" s="298" t="s">
        <v>192</v>
      </c>
      <c r="D389" s="298"/>
      <c r="E389" s="298"/>
      <c r="F389" s="298"/>
      <c r="G389" s="298"/>
      <c r="H389" s="298"/>
      <c r="I389" s="298"/>
      <c r="J389" s="298"/>
      <c r="K389" s="298"/>
    </row>
    <row r="390" spans="1:11" x14ac:dyDescent="0.25">
      <c r="A390" s="48"/>
      <c r="B390" s="95" t="s">
        <v>296</v>
      </c>
      <c r="C390" s="298" t="s">
        <v>20</v>
      </c>
      <c r="D390" s="298"/>
      <c r="E390" s="298"/>
      <c r="F390" s="298"/>
      <c r="G390" s="298"/>
      <c r="H390" s="298"/>
      <c r="I390" s="298"/>
      <c r="J390" s="298"/>
      <c r="K390" s="298"/>
    </row>
    <row r="391" spans="1:11" ht="16.5" customHeight="1" x14ac:dyDescent="0.25">
      <c r="A391" s="48"/>
      <c r="B391" s="95" t="s">
        <v>12</v>
      </c>
      <c r="C391" s="298" t="s">
        <v>26</v>
      </c>
      <c r="D391" s="298"/>
      <c r="E391" s="298"/>
      <c r="F391" s="298"/>
      <c r="G391" s="298"/>
      <c r="H391" s="298"/>
      <c r="I391" s="298"/>
      <c r="J391" s="298"/>
      <c r="K391" s="298"/>
    </row>
    <row r="392" spans="1:11" ht="16.5" customHeight="1" x14ac:dyDescent="0.25">
      <c r="A392" s="48"/>
      <c r="B392" s="95" t="s">
        <v>11</v>
      </c>
      <c r="C392" s="293" t="s">
        <v>487</v>
      </c>
      <c r="D392" s="293"/>
      <c r="E392" s="293"/>
      <c r="F392" s="50"/>
      <c r="G392" s="5"/>
      <c r="H392" s="51"/>
      <c r="I392" s="5"/>
      <c r="J392" s="50"/>
      <c r="K392" s="71"/>
    </row>
    <row r="393" spans="1:11" x14ac:dyDescent="0.25">
      <c r="A393" s="48"/>
      <c r="B393" s="91" t="s">
        <v>138</v>
      </c>
      <c r="C393" s="379" t="s">
        <v>488</v>
      </c>
      <c r="D393" s="379"/>
      <c r="E393" s="379"/>
      <c r="F393" s="379"/>
      <c r="G393" s="379"/>
      <c r="H393" s="379"/>
      <c r="I393" s="379"/>
      <c r="J393" s="379"/>
      <c r="K393" s="379"/>
    </row>
    <row r="394" spans="1:11" ht="17.25" thickBot="1" x14ac:dyDescent="0.3">
      <c r="A394" s="48"/>
      <c r="B394" s="67"/>
      <c r="C394" s="55"/>
      <c r="D394" s="55"/>
      <c r="E394" s="56"/>
      <c r="F394" s="56"/>
      <c r="G394" s="56"/>
      <c r="H394" s="56"/>
      <c r="I394" s="56"/>
      <c r="J394" s="56"/>
      <c r="K394" s="70"/>
    </row>
    <row r="395" spans="1:11" ht="16.5" customHeight="1" x14ac:dyDescent="0.25">
      <c r="A395" s="62"/>
      <c r="B395" s="336" t="s">
        <v>10</v>
      </c>
      <c r="C395" s="313" t="s">
        <v>116</v>
      </c>
      <c r="D395" s="313" t="s">
        <v>117</v>
      </c>
      <c r="E395" s="302" t="s">
        <v>118</v>
      </c>
      <c r="F395" s="302" t="s">
        <v>321</v>
      </c>
      <c r="G395" s="318" t="s">
        <v>325</v>
      </c>
      <c r="H395" s="319"/>
      <c r="I395" s="320"/>
      <c r="J395" s="299" t="s">
        <v>7</v>
      </c>
      <c r="K395" s="299" t="s">
        <v>8</v>
      </c>
    </row>
    <row r="396" spans="1:11" ht="16.5" customHeight="1" x14ac:dyDescent="0.25">
      <c r="A396" s="62"/>
      <c r="B396" s="337"/>
      <c r="C396" s="314"/>
      <c r="D396" s="314"/>
      <c r="E396" s="303"/>
      <c r="F396" s="303"/>
      <c r="G396" s="294" t="s">
        <v>596</v>
      </c>
      <c r="H396" s="295"/>
      <c r="I396" s="296"/>
      <c r="J396" s="300"/>
      <c r="K396" s="300"/>
    </row>
    <row r="397" spans="1:11" ht="17.25" thickBot="1" x14ac:dyDescent="0.3">
      <c r="A397" s="62"/>
      <c r="B397" s="346"/>
      <c r="C397" s="315"/>
      <c r="D397" s="315"/>
      <c r="E397" s="304"/>
      <c r="F397" s="304"/>
      <c r="G397" s="77" t="s">
        <v>305</v>
      </c>
      <c r="H397" s="109" t="s">
        <v>306</v>
      </c>
      <c r="I397" s="110" t="s">
        <v>307</v>
      </c>
      <c r="J397" s="301"/>
      <c r="K397" s="301"/>
    </row>
    <row r="398" spans="1:11" s="86" customFormat="1" ht="50.25" thickBot="1" x14ac:dyDescent="0.3">
      <c r="A398" s="84"/>
      <c r="B398" s="136" t="s">
        <v>53</v>
      </c>
      <c r="C398" s="131" t="s">
        <v>322</v>
      </c>
      <c r="D398" s="173" t="s">
        <v>323</v>
      </c>
      <c r="E398" s="132" t="s">
        <v>260</v>
      </c>
      <c r="F398" s="276">
        <v>4</v>
      </c>
      <c r="G398" s="277">
        <v>1</v>
      </c>
      <c r="H398" s="224">
        <v>1</v>
      </c>
      <c r="I398" s="224">
        <f>+H398/G398</f>
        <v>1</v>
      </c>
      <c r="J398" s="131" t="s">
        <v>324</v>
      </c>
      <c r="K398" s="195" t="s">
        <v>738</v>
      </c>
    </row>
    <row r="399" spans="1:11" x14ac:dyDescent="0.25">
      <c r="A399" s="62"/>
      <c r="B399" s="60"/>
      <c r="C399" s="82"/>
      <c r="D399" s="82"/>
      <c r="E399" s="50"/>
      <c r="F399" s="79"/>
      <c r="G399" s="80"/>
      <c r="H399" s="51"/>
      <c r="I399" s="5"/>
      <c r="J399" s="50"/>
      <c r="K399" s="71"/>
    </row>
    <row r="400" spans="1:11" x14ac:dyDescent="0.25">
      <c r="A400" s="62"/>
      <c r="B400" s="3" t="s">
        <v>189</v>
      </c>
      <c r="C400" s="293" t="s">
        <v>185</v>
      </c>
      <c r="D400" s="293"/>
      <c r="E400" s="293"/>
      <c r="F400" s="293"/>
      <c r="G400" s="293"/>
      <c r="H400" s="293"/>
      <c r="I400" s="293"/>
      <c r="J400" s="293"/>
      <c r="K400" s="293"/>
    </row>
    <row r="401" spans="1:11" ht="16.5" customHeight="1" x14ac:dyDescent="0.25">
      <c r="B401" s="91" t="s">
        <v>137</v>
      </c>
      <c r="C401" s="293" t="s">
        <v>192</v>
      </c>
      <c r="D401" s="293"/>
      <c r="E401" s="293"/>
      <c r="F401" s="293"/>
      <c r="G401" s="293"/>
      <c r="H401" s="293"/>
      <c r="I401" s="293"/>
      <c r="J401" s="293"/>
      <c r="K401" s="293"/>
    </row>
    <row r="402" spans="1:11" x14ac:dyDescent="0.25">
      <c r="A402" s="62"/>
      <c r="B402" s="95" t="s">
        <v>304</v>
      </c>
      <c r="C402" s="293" t="s">
        <v>20</v>
      </c>
      <c r="D402" s="293"/>
      <c r="E402" s="293"/>
      <c r="F402" s="293"/>
      <c r="G402" s="293"/>
      <c r="H402" s="293"/>
      <c r="I402" s="293"/>
      <c r="J402" s="293"/>
      <c r="K402" s="293"/>
    </row>
    <row r="403" spans="1:11" ht="16.5" customHeight="1" x14ac:dyDescent="0.25">
      <c r="A403" s="62"/>
      <c r="B403" s="95" t="s">
        <v>12</v>
      </c>
      <c r="C403" s="293" t="s">
        <v>26</v>
      </c>
      <c r="D403" s="293"/>
      <c r="E403" s="293"/>
      <c r="F403" s="293"/>
      <c r="G403" s="293"/>
      <c r="H403" s="293"/>
      <c r="I403" s="293"/>
      <c r="J403" s="293"/>
      <c r="K403" s="293"/>
    </row>
    <row r="404" spans="1:11" ht="16.5" customHeight="1" x14ac:dyDescent="0.25">
      <c r="A404" s="62"/>
      <c r="B404" s="95" t="s">
        <v>11</v>
      </c>
      <c r="C404" s="293" t="s">
        <v>57</v>
      </c>
      <c r="D404" s="293"/>
      <c r="E404" s="293"/>
      <c r="F404" s="293"/>
      <c r="G404" s="293"/>
      <c r="H404" s="293"/>
      <c r="I404" s="293"/>
      <c r="J404" s="293"/>
      <c r="K404" s="293"/>
    </row>
    <row r="405" spans="1:11" ht="16.5" customHeight="1" x14ac:dyDescent="0.25">
      <c r="A405" s="62"/>
      <c r="B405" s="96" t="s">
        <v>138</v>
      </c>
      <c r="C405" s="293" t="s">
        <v>288</v>
      </c>
      <c r="D405" s="293"/>
      <c r="E405" s="293"/>
      <c r="F405" s="293"/>
      <c r="G405" s="293"/>
      <c r="H405" s="293"/>
      <c r="I405" s="293"/>
      <c r="J405" s="293"/>
      <c r="K405" s="293"/>
    </row>
    <row r="406" spans="1:11" ht="17.25" thickBot="1" x14ac:dyDescent="0.3">
      <c r="A406" s="62"/>
      <c r="B406" s="54"/>
      <c r="C406" s="55"/>
      <c r="D406" s="55"/>
      <c r="E406" s="56"/>
      <c r="F406" s="56"/>
      <c r="G406" s="56"/>
      <c r="H406" s="56"/>
      <c r="I406" s="56"/>
      <c r="J406" s="56"/>
      <c r="K406" s="70"/>
    </row>
    <row r="407" spans="1:11" ht="16.5" customHeight="1" x14ac:dyDescent="0.25">
      <c r="A407" s="62"/>
      <c r="B407" s="336" t="s">
        <v>10</v>
      </c>
      <c r="C407" s="313" t="s">
        <v>116</v>
      </c>
      <c r="D407" s="313" t="s">
        <v>117</v>
      </c>
      <c r="E407" s="302" t="s">
        <v>118</v>
      </c>
      <c r="F407" s="302" t="s">
        <v>321</v>
      </c>
      <c r="G407" s="318" t="s">
        <v>325</v>
      </c>
      <c r="H407" s="319"/>
      <c r="I407" s="320"/>
      <c r="J407" s="299" t="s">
        <v>7</v>
      </c>
      <c r="K407" s="299" t="s">
        <v>8</v>
      </c>
    </row>
    <row r="408" spans="1:11" ht="16.5" customHeight="1" x14ac:dyDescent="0.25">
      <c r="A408" s="62"/>
      <c r="B408" s="337"/>
      <c r="C408" s="314"/>
      <c r="D408" s="314"/>
      <c r="E408" s="303"/>
      <c r="F408" s="303"/>
      <c r="G408" s="294" t="s">
        <v>596</v>
      </c>
      <c r="H408" s="295"/>
      <c r="I408" s="296"/>
      <c r="J408" s="300"/>
      <c r="K408" s="300"/>
    </row>
    <row r="409" spans="1:11" ht="17.25" thickBot="1" x14ac:dyDescent="0.3">
      <c r="A409" s="62"/>
      <c r="B409" s="338"/>
      <c r="C409" s="367"/>
      <c r="D409" s="367"/>
      <c r="E409" s="303"/>
      <c r="F409" s="303"/>
      <c r="G409" s="76" t="s">
        <v>305</v>
      </c>
      <c r="H409" s="216" t="s">
        <v>306</v>
      </c>
      <c r="I409" s="217" t="s">
        <v>307</v>
      </c>
      <c r="J409" s="332"/>
      <c r="K409" s="332"/>
    </row>
    <row r="410" spans="1:11" s="86" customFormat="1" ht="38.25" customHeight="1" x14ac:dyDescent="0.25">
      <c r="A410" s="84"/>
      <c r="B410" s="344" t="s">
        <v>53</v>
      </c>
      <c r="C410" s="181" t="s">
        <v>127</v>
      </c>
      <c r="D410" s="210" t="s">
        <v>128</v>
      </c>
      <c r="E410" s="196" t="s">
        <v>260</v>
      </c>
      <c r="F410" s="211">
        <v>2</v>
      </c>
      <c r="G410" s="281">
        <v>1</v>
      </c>
      <c r="H410" s="184">
        <v>1</v>
      </c>
      <c r="I410" s="184">
        <f>+H410/G410</f>
        <v>1</v>
      </c>
      <c r="J410" s="278" t="s">
        <v>490</v>
      </c>
      <c r="K410" s="279" t="s">
        <v>758</v>
      </c>
    </row>
    <row r="411" spans="1:11" s="86" customFormat="1" ht="48.75" customHeight="1" thickBot="1" x14ac:dyDescent="0.3">
      <c r="A411" s="84"/>
      <c r="B411" s="345"/>
      <c r="C411" s="129" t="s">
        <v>489</v>
      </c>
      <c r="D411" s="177" t="s">
        <v>103</v>
      </c>
      <c r="E411" s="178" t="s">
        <v>260</v>
      </c>
      <c r="F411" s="160">
        <v>1</v>
      </c>
      <c r="G411" s="282">
        <v>1</v>
      </c>
      <c r="H411" s="282">
        <v>1</v>
      </c>
      <c r="I411" s="162">
        <f>+H411/G411</f>
        <v>1</v>
      </c>
      <c r="J411" s="129" t="s">
        <v>114</v>
      </c>
      <c r="K411" s="280" t="s">
        <v>759</v>
      </c>
    </row>
    <row r="412" spans="1:11" x14ac:dyDescent="0.25">
      <c r="A412" s="62"/>
      <c r="B412" s="60"/>
      <c r="C412" s="60"/>
      <c r="D412" s="60"/>
      <c r="E412" s="50"/>
      <c r="F412" s="50"/>
      <c r="G412" s="5"/>
      <c r="H412" s="51"/>
      <c r="I412" s="5"/>
      <c r="J412" s="50"/>
      <c r="K412" s="71"/>
    </row>
    <row r="413" spans="1:11" x14ac:dyDescent="0.25">
      <c r="A413" s="62"/>
      <c r="B413" s="91" t="s">
        <v>136</v>
      </c>
      <c r="C413" s="316" t="s">
        <v>181</v>
      </c>
      <c r="D413" s="316"/>
      <c r="E413" s="316"/>
      <c r="F413" s="316"/>
      <c r="G413" s="316"/>
      <c r="H413" s="316"/>
      <c r="I413" s="316"/>
      <c r="J413" s="316"/>
      <c r="K413" s="316"/>
    </row>
    <row r="414" spans="1:11" ht="16.5" customHeight="1" x14ac:dyDescent="0.25">
      <c r="B414" s="91" t="s">
        <v>137</v>
      </c>
      <c r="C414" s="316" t="s">
        <v>198</v>
      </c>
      <c r="D414" s="316"/>
      <c r="E414" s="316"/>
      <c r="F414" s="316"/>
      <c r="G414" s="316"/>
      <c r="H414" s="316"/>
      <c r="I414" s="316"/>
      <c r="J414" s="316"/>
      <c r="K414" s="316"/>
    </row>
    <row r="415" spans="1:11" x14ac:dyDescent="0.25">
      <c r="B415" s="114" t="s">
        <v>312</v>
      </c>
      <c r="C415" s="114" t="s">
        <v>21</v>
      </c>
      <c r="D415" s="114"/>
      <c r="E415" s="114"/>
      <c r="F415" s="114"/>
      <c r="G415" s="114"/>
      <c r="H415" s="114"/>
      <c r="I415" s="114"/>
      <c r="J415" s="114"/>
      <c r="K415" s="114"/>
    </row>
    <row r="416" spans="1:11" ht="16.5" customHeight="1" x14ac:dyDescent="0.25">
      <c r="B416" s="95" t="s">
        <v>12</v>
      </c>
      <c r="C416" s="316" t="s">
        <v>26</v>
      </c>
      <c r="D416" s="316"/>
      <c r="E416" s="316"/>
      <c r="F416" s="316"/>
      <c r="G416" s="316"/>
      <c r="H416" s="316"/>
      <c r="I416" s="316"/>
      <c r="J416" s="316"/>
      <c r="K416" s="316"/>
    </row>
    <row r="417" spans="2:12" ht="16.5" customHeight="1" x14ac:dyDescent="0.25">
      <c r="B417" s="95" t="s">
        <v>11</v>
      </c>
      <c r="C417" s="316" t="s">
        <v>39</v>
      </c>
      <c r="D417" s="316"/>
      <c r="E417" s="316"/>
      <c r="F417" s="316"/>
      <c r="G417" s="316"/>
      <c r="H417" s="316"/>
      <c r="I417" s="316"/>
      <c r="J417" s="316"/>
      <c r="K417" s="316"/>
    </row>
    <row r="418" spans="2:12" ht="16.5" customHeight="1" x14ac:dyDescent="0.25">
      <c r="B418" s="95" t="s">
        <v>138</v>
      </c>
      <c r="C418" s="316" t="s">
        <v>188</v>
      </c>
      <c r="D418" s="316"/>
      <c r="E418" s="316"/>
      <c r="F418" s="316"/>
      <c r="G418" s="316"/>
      <c r="H418" s="316"/>
      <c r="I418" s="316"/>
      <c r="J418" s="316"/>
      <c r="K418" s="316"/>
    </row>
    <row r="419" spans="2:12" ht="17.25" thickBot="1" x14ac:dyDescent="0.3">
      <c r="B419" s="54"/>
      <c r="C419" s="54"/>
      <c r="D419" s="54"/>
      <c r="E419" s="56"/>
      <c r="F419" s="56"/>
      <c r="G419" s="56"/>
      <c r="H419" s="56"/>
      <c r="I419" s="56"/>
      <c r="J419" s="56"/>
      <c r="K419" s="70"/>
    </row>
    <row r="420" spans="2:12" ht="16.5" customHeight="1" x14ac:dyDescent="0.25">
      <c r="B420" s="336" t="s">
        <v>10</v>
      </c>
      <c r="C420" s="313" t="s">
        <v>116</v>
      </c>
      <c r="D420" s="313" t="s">
        <v>117</v>
      </c>
      <c r="E420" s="302" t="s">
        <v>118</v>
      </c>
      <c r="F420" s="302" t="s">
        <v>321</v>
      </c>
      <c r="G420" s="318" t="s">
        <v>325</v>
      </c>
      <c r="H420" s="319"/>
      <c r="I420" s="320"/>
      <c r="J420" s="299" t="s">
        <v>7</v>
      </c>
      <c r="K420" s="299" t="s">
        <v>8</v>
      </c>
    </row>
    <row r="421" spans="2:12" ht="16.5" customHeight="1" x14ac:dyDescent="0.25">
      <c r="B421" s="337"/>
      <c r="C421" s="314"/>
      <c r="D421" s="314"/>
      <c r="E421" s="303"/>
      <c r="F421" s="303"/>
      <c r="G421" s="294" t="s">
        <v>596</v>
      </c>
      <c r="H421" s="295"/>
      <c r="I421" s="296"/>
      <c r="J421" s="300"/>
      <c r="K421" s="300"/>
    </row>
    <row r="422" spans="2:12" ht="17.25" thickBot="1" x14ac:dyDescent="0.3">
      <c r="B422" s="338"/>
      <c r="C422" s="367"/>
      <c r="D422" s="367"/>
      <c r="E422" s="303"/>
      <c r="F422" s="303"/>
      <c r="G422" s="76" t="s">
        <v>305</v>
      </c>
      <c r="H422" s="216" t="s">
        <v>306</v>
      </c>
      <c r="I422" s="217" t="s">
        <v>307</v>
      </c>
      <c r="J422" s="332"/>
      <c r="K422" s="332"/>
    </row>
    <row r="423" spans="2:12" s="86" customFormat="1" ht="219" customHeight="1" x14ac:dyDescent="0.25">
      <c r="B423" s="344" t="s">
        <v>54</v>
      </c>
      <c r="C423" s="181" t="s">
        <v>491</v>
      </c>
      <c r="D423" s="210" t="s">
        <v>492</v>
      </c>
      <c r="E423" s="196" t="s">
        <v>260</v>
      </c>
      <c r="F423" s="284">
        <v>1</v>
      </c>
      <c r="G423" s="285">
        <v>1</v>
      </c>
      <c r="H423" s="285">
        <v>1</v>
      </c>
      <c r="I423" s="184">
        <f>+H423/G423</f>
        <v>1</v>
      </c>
      <c r="J423" s="181" t="s">
        <v>519</v>
      </c>
      <c r="K423" s="197" t="s">
        <v>760</v>
      </c>
    </row>
    <row r="424" spans="2:12" s="86" customFormat="1" ht="49.5" x14ac:dyDescent="0.25">
      <c r="B424" s="351"/>
      <c r="C424" s="121" t="s">
        <v>112</v>
      </c>
      <c r="D424" s="166" t="s">
        <v>493</v>
      </c>
      <c r="E424" s="125" t="s">
        <v>260</v>
      </c>
      <c r="F424" s="261">
        <v>1</v>
      </c>
      <c r="G424" s="204">
        <v>1</v>
      </c>
      <c r="H424" s="185">
        <v>1</v>
      </c>
      <c r="I424" s="119">
        <f t="shared" ref="I424:I448" si="13">+H424/G424</f>
        <v>1</v>
      </c>
      <c r="J424" s="121" t="s">
        <v>126</v>
      </c>
      <c r="K424" s="191" t="s">
        <v>761</v>
      </c>
    </row>
    <row r="425" spans="2:12" s="86" customFormat="1" ht="57" customHeight="1" x14ac:dyDescent="0.25">
      <c r="B425" s="351"/>
      <c r="C425" s="121" t="s">
        <v>494</v>
      </c>
      <c r="D425" s="166" t="s">
        <v>495</v>
      </c>
      <c r="E425" s="125" t="s">
        <v>260</v>
      </c>
      <c r="F425" s="119">
        <v>1</v>
      </c>
      <c r="G425" s="119">
        <v>1</v>
      </c>
      <c r="H425" s="185">
        <v>1</v>
      </c>
      <c r="I425" s="119">
        <f t="shared" si="13"/>
        <v>1</v>
      </c>
      <c r="J425" s="121" t="s">
        <v>520</v>
      </c>
      <c r="K425" s="191" t="s">
        <v>661</v>
      </c>
      <c r="L425" s="88"/>
    </row>
    <row r="426" spans="2:12" s="86" customFormat="1" ht="276.75" customHeight="1" x14ac:dyDescent="0.25">
      <c r="B426" s="351"/>
      <c r="C426" s="121" t="s">
        <v>496</v>
      </c>
      <c r="D426" s="166" t="s">
        <v>497</v>
      </c>
      <c r="E426" s="125" t="s">
        <v>260</v>
      </c>
      <c r="F426" s="119">
        <v>1</v>
      </c>
      <c r="G426" s="119">
        <v>1</v>
      </c>
      <c r="H426" s="185">
        <v>1</v>
      </c>
      <c r="I426" s="119">
        <f t="shared" si="13"/>
        <v>1</v>
      </c>
      <c r="J426" s="121" t="s">
        <v>521</v>
      </c>
      <c r="K426" s="191" t="s">
        <v>662</v>
      </c>
      <c r="L426" s="88"/>
    </row>
    <row r="427" spans="2:12" s="86" customFormat="1" ht="66" x14ac:dyDescent="0.25">
      <c r="B427" s="351"/>
      <c r="C427" s="121" t="s">
        <v>498</v>
      </c>
      <c r="D427" s="166" t="s">
        <v>499</v>
      </c>
      <c r="E427" s="125" t="s">
        <v>260</v>
      </c>
      <c r="F427" s="119">
        <v>1</v>
      </c>
      <c r="G427" s="119">
        <v>1</v>
      </c>
      <c r="H427" s="119">
        <v>1</v>
      </c>
      <c r="I427" s="119">
        <f t="shared" si="13"/>
        <v>1</v>
      </c>
      <c r="J427" s="121" t="s">
        <v>335</v>
      </c>
      <c r="K427" s="191" t="s">
        <v>762</v>
      </c>
    </row>
    <row r="428" spans="2:12" s="86" customFormat="1" ht="82.5" x14ac:dyDescent="0.25">
      <c r="B428" s="351"/>
      <c r="C428" s="121" t="s">
        <v>608</v>
      </c>
      <c r="D428" s="166" t="s">
        <v>271</v>
      </c>
      <c r="E428" s="125" t="s">
        <v>260</v>
      </c>
      <c r="F428" s="119">
        <v>1</v>
      </c>
      <c r="G428" s="119">
        <v>1</v>
      </c>
      <c r="H428" s="119">
        <v>1</v>
      </c>
      <c r="I428" s="119">
        <f t="shared" si="13"/>
        <v>1</v>
      </c>
      <c r="J428" s="121" t="s">
        <v>336</v>
      </c>
      <c r="K428" s="191" t="s">
        <v>663</v>
      </c>
    </row>
    <row r="429" spans="2:12" s="86" customFormat="1" ht="181.5" x14ac:dyDescent="0.25">
      <c r="B429" s="351"/>
      <c r="C429" s="121" t="s">
        <v>636</v>
      </c>
      <c r="D429" s="166" t="s">
        <v>143</v>
      </c>
      <c r="E429" s="125" t="s">
        <v>260</v>
      </c>
      <c r="F429" s="119">
        <v>1</v>
      </c>
      <c r="G429" s="119">
        <v>1</v>
      </c>
      <c r="H429" s="119">
        <v>1</v>
      </c>
      <c r="I429" s="119">
        <f t="shared" si="13"/>
        <v>1</v>
      </c>
      <c r="J429" s="121" t="s">
        <v>653</v>
      </c>
      <c r="K429" s="191" t="s">
        <v>664</v>
      </c>
    </row>
    <row r="430" spans="2:12" s="86" customFormat="1" ht="49.5" x14ac:dyDescent="0.25">
      <c r="B430" s="351"/>
      <c r="C430" s="121" t="s">
        <v>500</v>
      </c>
      <c r="D430" s="166" t="s">
        <v>326</v>
      </c>
      <c r="E430" s="125" t="s">
        <v>260</v>
      </c>
      <c r="F430" s="185">
        <v>1</v>
      </c>
      <c r="G430" s="119">
        <v>1</v>
      </c>
      <c r="H430" s="119">
        <v>1</v>
      </c>
      <c r="I430" s="119">
        <f t="shared" si="13"/>
        <v>1</v>
      </c>
      <c r="J430" s="121" t="s">
        <v>170</v>
      </c>
      <c r="K430" s="191" t="s">
        <v>739</v>
      </c>
    </row>
    <row r="431" spans="2:12" s="86" customFormat="1" ht="49.5" x14ac:dyDescent="0.25">
      <c r="B431" s="351"/>
      <c r="C431" s="121" t="s">
        <v>501</v>
      </c>
      <c r="D431" s="166" t="s">
        <v>502</v>
      </c>
      <c r="E431" s="125" t="s">
        <v>260</v>
      </c>
      <c r="F431" s="185">
        <v>1</v>
      </c>
      <c r="G431" s="119">
        <v>1</v>
      </c>
      <c r="H431" s="119">
        <v>1</v>
      </c>
      <c r="I431" s="119">
        <f t="shared" si="13"/>
        <v>1</v>
      </c>
      <c r="J431" s="121" t="s">
        <v>522</v>
      </c>
      <c r="K431" s="191" t="s">
        <v>740</v>
      </c>
    </row>
    <row r="432" spans="2:12" s="86" customFormat="1" ht="51" customHeight="1" x14ac:dyDescent="0.25">
      <c r="B432" s="351"/>
      <c r="C432" s="121" t="s">
        <v>503</v>
      </c>
      <c r="D432" s="166" t="s">
        <v>504</v>
      </c>
      <c r="E432" s="125" t="s">
        <v>260</v>
      </c>
      <c r="F432" s="185">
        <v>1</v>
      </c>
      <c r="G432" s="119">
        <v>1</v>
      </c>
      <c r="H432" s="119">
        <v>1</v>
      </c>
      <c r="I432" s="119">
        <f t="shared" si="13"/>
        <v>1</v>
      </c>
      <c r="J432" s="121" t="s">
        <v>94</v>
      </c>
      <c r="K432" s="191" t="s">
        <v>741</v>
      </c>
    </row>
    <row r="433" spans="2:11" s="86" customFormat="1" ht="49.5" x14ac:dyDescent="0.25">
      <c r="B433" s="351"/>
      <c r="C433" s="121" t="s">
        <v>505</v>
      </c>
      <c r="D433" s="166" t="s">
        <v>506</v>
      </c>
      <c r="E433" s="125" t="s">
        <v>260</v>
      </c>
      <c r="F433" s="185">
        <v>1</v>
      </c>
      <c r="G433" s="119">
        <v>1</v>
      </c>
      <c r="H433" s="119">
        <v>1</v>
      </c>
      <c r="I433" s="119">
        <f t="shared" si="13"/>
        <v>1</v>
      </c>
      <c r="J433" s="121" t="s">
        <v>94</v>
      </c>
      <c r="K433" s="191" t="s">
        <v>742</v>
      </c>
    </row>
    <row r="434" spans="2:11" s="86" customFormat="1" ht="72" customHeight="1" x14ac:dyDescent="0.25">
      <c r="B434" s="351"/>
      <c r="C434" s="121" t="s">
        <v>507</v>
      </c>
      <c r="D434" s="166" t="s">
        <v>637</v>
      </c>
      <c r="E434" s="125" t="s">
        <v>260</v>
      </c>
      <c r="F434" s="185">
        <v>1</v>
      </c>
      <c r="G434" s="119">
        <v>1</v>
      </c>
      <c r="H434" s="119">
        <v>1</v>
      </c>
      <c r="I434" s="119">
        <f t="shared" si="13"/>
        <v>1</v>
      </c>
      <c r="J434" s="121" t="s">
        <v>94</v>
      </c>
      <c r="K434" s="191" t="s">
        <v>743</v>
      </c>
    </row>
    <row r="435" spans="2:11" s="86" customFormat="1" ht="49.5" x14ac:dyDescent="0.25">
      <c r="B435" s="351"/>
      <c r="C435" s="121" t="s">
        <v>609</v>
      </c>
      <c r="D435" s="166" t="s">
        <v>610</v>
      </c>
      <c r="E435" s="125" t="s">
        <v>260</v>
      </c>
      <c r="F435" s="185">
        <v>1</v>
      </c>
      <c r="G435" s="119">
        <v>1</v>
      </c>
      <c r="H435" s="119">
        <v>1</v>
      </c>
      <c r="I435" s="119">
        <f t="shared" si="13"/>
        <v>1</v>
      </c>
      <c r="J435" s="121" t="s">
        <v>125</v>
      </c>
      <c r="K435" s="191" t="s">
        <v>744</v>
      </c>
    </row>
    <row r="436" spans="2:11" s="86" customFormat="1" ht="49.5" x14ac:dyDescent="0.25">
      <c r="B436" s="351"/>
      <c r="C436" s="121" t="s">
        <v>508</v>
      </c>
      <c r="D436" s="166" t="s">
        <v>509</v>
      </c>
      <c r="E436" s="125" t="s">
        <v>260</v>
      </c>
      <c r="F436" s="185">
        <v>1</v>
      </c>
      <c r="G436" s="119">
        <v>1</v>
      </c>
      <c r="H436" s="185">
        <v>1</v>
      </c>
      <c r="I436" s="119">
        <f t="shared" si="13"/>
        <v>1</v>
      </c>
      <c r="J436" s="121" t="s">
        <v>523</v>
      </c>
      <c r="K436" s="191" t="s">
        <v>745</v>
      </c>
    </row>
    <row r="437" spans="2:11" s="86" customFormat="1" ht="106.5" customHeight="1" x14ac:dyDescent="0.25">
      <c r="B437" s="351"/>
      <c r="C437" s="121" t="s">
        <v>677</v>
      </c>
      <c r="D437" s="166" t="s">
        <v>510</v>
      </c>
      <c r="E437" s="125" t="s">
        <v>260</v>
      </c>
      <c r="F437" s="185">
        <v>1</v>
      </c>
      <c r="G437" s="119">
        <v>1</v>
      </c>
      <c r="H437" s="185">
        <v>1</v>
      </c>
      <c r="I437" s="119">
        <f t="shared" si="13"/>
        <v>1</v>
      </c>
      <c r="J437" s="121" t="s">
        <v>523</v>
      </c>
      <c r="K437" s="191" t="s">
        <v>746</v>
      </c>
    </row>
    <row r="438" spans="2:11" s="86" customFormat="1" ht="69.75" customHeight="1" x14ac:dyDescent="0.25">
      <c r="B438" s="351"/>
      <c r="C438" s="121" t="s">
        <v>511</v>
      </c>
      <c r="D438" s="166" t="s">
        <v>512</v>
      </c>
      <c r="E438" s="125" t="s">
        <v>260</v>
      </c>
      <c r="F438" s="185">
        <v>1</v>
      </c>
      <c r="G438" s="119">
        <v>1</v>
      </c>
      <c r="H438" s="119">
        <v>1</v>
      </c>
      <c r="I438" s="119">
        <f t="shared" si="13"/>
        <v>1</v>
      </c>
      <c r="J438" s="121" t="s">
        <v>145</v>
      </c>
      <c r="K438" s="191" t="s">
        <v>660</v>
      </c>
    </row>
    <row r="439" spans="2:11" s="86" customFormat="1" ht="74.25" customHeight="1" x14ac:dyDescent="0.25">
      <c r="B439" s="351"/>
      <c r="C439" s="121" t="s">
        <v>678</v>
      </c>
      <c r="D439" s="166" t="s">
        <v>611</v>
      </c>
      <c r="E439" s="125" t="s">
        <v>260</v>
      </c>
      <c r="F439" s="185">
        <v>1</v>
      </c>
      <c r="G439" s="119">
        <v>1</v>
      </c>
      <c r="H439" s="185">
        <v>1</v>
      </c>
      <c r="I439" s="119">
        <f t="shared" si="13"/>
        <v>1</v>
      </c>
      <c r="J439" s="121" t="s">
        <v>145</v>
      </c>
      <c r="K439" s="191" t="s">
        <v>763</v>
      </c>
    </row>
    <row r="440" spans="2:11" s="86" customFormat="1" ht="90" customHeight="1" x14ac:dyDescent="0.25">
      <c r="B440" s="351"/>
      <c r="C440" s="121" t="s">
        <v>638</v>
      </c>
      <c r="D440" s="166" t="s">
        <v>639</v>
      </c>
      <c r="E440" s="125" t="s">
        <v>260</v>
      </c>
      <c r="F440" s="185">
        <v>1</v>
      </c>
      <c r="G440" s="119">
        <v>1</v>
      </c>
      <c r="H440" s="185">
        <v>1</v>
      </c>
      <c r="I440" s="119">
        <f t="shared" si="13"/>
        <v>1</v>
      </c>
      <c r="J440" s="121" t="s">
        <v>654</v>
      </c>
      <c r="K440" s="191" t="s">
        <v>747</v>
      </c>
    </row>
    <row r="441" spans="2:11" s="86" customFormat="1" ht="244.5" customHeight="1" x14ac:dyDescent="0.25">
      <c r="B441" s="351"/>
      <c r="C441" s="121" t="s">
        <v>640</v>
      </c>
      <c r="D441" s="166" t="s">
        <v>641</v>
      </c>
      <c r="E441" s="125" t="s">
        <v>260</v>
      </c>
      <c r="F441" s="185">
        <v>1</v>
      </c>
      <c r="G441" s="119">
        <v>1</v>
      </c>
      <c r="H441" s="119">
        <v>1</v>
      </c>
      <c r="I441" s="119">
        <f t="shared" si="13"/>
        <v>1</v>
      </c>
      <c r="J441" s="121" t="s">
        <v>578</v>
      </c>
      <c r="K441" s="191" t="s">
        <v>748</v>
      </c>
    </row>
    <row r="442" spans="2:11" s="86" customFormat="1" ht="106.5" customHeight="1" x14ac:dyDescent="0.25">
      <c r="B442" s="351"/>
      <c r="C442" s="121" t="s">
        <v>642</v>
      </c>
      <c r="D442" s="166" t="s">
        <v>643</v>
      </c>
      <c r="E442" s="125" t="s">
        <v>260</v>
      </c>
      <c r="F442" s="185">
        <v>1</v>
      </c>
      <c r="G442" s="119">
        <v>1</v>
      </c>
      <c r="H442" s="185">
        <v>1</v>
      </c>
      <c r="I442" s="119">
        <f t="shared" si="13"/>
        <v>1</v>
      </c>
      <c r="J442" s="121" t="s">
        <v>764</v>
      </c>
      <c r="K442" s="191" t="s">
        <v>765</v>
      </c>
    </row>
    <row r="443" spans="2:11" s="86" customFormat="1" ht="89.25" customHeight="1" x14ac:dyDescent="0.25">
      <c r="B443" s="351"/>
      <c r="C443" s="121" t="s">
        <v>644</v>
      </c>
      <c r="D443" s="166" t="s">
        <v>645</v>
      </c>
      <c r="E443" s="125" t="s">
        <v>260</v>
      </c>
      <c r="F443" s="185">
        <v>1</v>
      </c>
      <c r="G443" s="119">
        <v>1</v>
      </c>
      <c r="H443" s="119">
        <v>1</v>
      </c>
      <c r="I443" s="119">
        <f t="shared" si="13"/>
        <v>1</v>
      </c>
      <c r="J443" s="121" t="s">
        <v>80</v>
      </c>
      <c r="K443" s="191" t="s">
        <v>658</v>
      </c>
    </row>
    <row r="444" spans="2:11" s="86" customFormat="1" ht="99" x14ac:dyDescent="0.25">
      <c r="B444" s="351"/>
      <c r="C444" s="121" t="s">
        <v>646</v>
      </c>
      <c r="D444" s="166" t="s">
        <v>647</v>
      </c>
      <c r="E444" s="125" t="s">
        <v>260</v>
      </c>
      <c r="F444" s="185">
        <v>1</v>
      </c>
      <c r="G444" s="119">
        <v>1</v>
      </c>
      <c r="H444" s="119">
        <v>1</v>
      </c>
      <c r="I444" s="119">
        <f t="shared" si="13"/>
        <v>1</v>
      </c>
      <c r="J444" s="121" t="s">
        <v>766</v>
      </c>
      <c r="K444" s="191" t="s">
        <v>659</v>
      </c>
    </row>
    <row r="445" spans="2:11" s="86" customFormat="1" ht="171.75" customHeight="1" x14ac:dyDescent="0.25">
      <c r="B445" s="351"/>
      <c r="C445" s="121" t="s">
        <v>648</v>
      </c>
      <c r="D445" s="166" t="s">
        <v>649</v>
      </c>
      <c r="E445" s="125" t="s">
        <v>260</v>
      </c>
      <c r="F445" s="185">
        <v>1</v>
      </c>
      <c r="G445" s="119">
        <v>1</v>
      </c>
      <c r="H445" s="119">
        <v>1</v>
      </c>
      <c r="I445" s="119">
        <f t="shared" si="13"/>
        <v>1</v>
      </c>
      <c r="J445" s="121" t="s">
        <v>579</v>
      </c>
      <c r="K445" s="191" t="s">
        <v>767</v>
      </c>
    </row>
    <row r="446" spans="2:11" s="86" customFormat="1" ht="111.75" customHeight="1" x14ac:dyDescent="0.25">
      <c r="B446" s="351"/>
      <c r="C446" s="121" t="s">
        <v>286</v>
      </c>
      <c r="D446" s="166" t="s">
        <v>334</v>
      </c>
      <c r="E446" s="125" t="s">
        <v>260</v>
      </c>
      <c r="F446" s="219">
        <v>1</v>
      </c>
      <c r="G446" s="223">
        <v>1</v>
      </c>
      <c r="H446" s="223">
        <v>1</v>
      </c>
      <c r="I446" s="119">
        <f t="shared" si="13"/>
        <v>1</v>
      </c>
      <c r="J446" s="121" t="s">
        <v>104</v>
      </c>
      <c r="K446" s="191" t="s">
        <v>655</v>
      </c>
    </row>
    <row r="447" spans="2:11" s="86" customFormat="1" ht="148.5" customHeight="1" x14ac:dyDescent="0.25">
      <c r="B447" s="351"/>
      <c r="C447" s="121" t="s">
        <v>612</v>
      </c>
      <c r="D447" s="166" t="s">
        <v>513</v>
      </c>
      <c r="E447" s="125" t="s">
        <v>260</v>
      </c>
      <c r="F447" s="261">
        <v>4</v>
      </c>
      <c r="G447" s="119">
        <v>1</v>
      </c>
      <c r="H447" s="119">
        <v>1</v>
      </c>
      <c r="I447" s="119">
        <f t="shared" si="13"/>
        <v>1</v>
      </c>
      <c r="J447" s="121" t="s">
        <v>104</v>
      </c>
      <c r="K447" s="191" t="s">
        <v>768</v>
      </c>
    </row>
    <row r="448" spans="2:11" s="86" customFormat="1" ht="75.75" customHeight="1" x14ac:dyDescent="0.25">
      <c r="B448" s="351"/>
      <c r="C448" s="121" t="s">
        <v>514</v>
      </c>
      <c r="D448" s="166" t="s">
        <v>613</v>
      </c>
      <c r="E448" s="125" t="s">
        <v>260</v>
      </c>
      <c r="F448" s="119">
        <v>1</v>
      </c>
      <c r="G448" s="204">
        <v>1</v>
      </c>
      <c r="H448" s="119">
        <v>1</v>
      </c>
      <c r="I448" s="119">
        <f t="shared" si="13"/>
        <v>1</v>
      </c>
      <c r="J448" s="121" t="s">
        <v>104</v>
      </c>
      <c r="K448" s="191" t="s">
        <v>769</v>
      </c>
    </row>
    <row r="449" spans="2:11" ht="82.5" x14ac:dyDescent="0.25">
      <c r="B449" s="351"/>
      <c r="C449" s="121" t="s">
        <v>105</v>
      </c>
      <c r="D449" s="166" t="s">
        <v>106</v>
      </c>
      <c r="E449" s="125" t="s">
        <v>260</v>
      </c>
      <c r="F449" s="261">
        <v>18</v>
      </c>
      <c r="G449" s="283">
        <v>18</v>
      </c>
      <c r="H449" s="283">
        <v>18</v>
      </c>
      <c r="I449" s="119">
        <f t="shared" ref="I449:I454" si="14">+H449/G449</f>
        <v>1</v>
      </c>
      <c r="J449" s="121" t="s">
        <v>104</v>
      </c>
      <c r="K449" s="191" t="s">
        <v>770</v>
      </c>
    </row>
    <row r="450" spans="2:11" ht="264.75" customHeight="1" x14ac:dyDescent="0.25">
      <c r="B450" s="351"/>
      <c r="C450" s="121" t="s">
        <v>107</v>
      </c>
      <c r="D450" s="166" t="s">
        <v>108</v>
      </c>
      <c r="E450" s="125" t="s">
        <v>260</v>
      </c>
      <c r="F450" s="261">
        <v>27</v>
      </c>
      <c r="G450" s="283">
        <v>27</v>
      </c>
      <c r="H450" s="283">
        <v>27</v>
      </c>
      <c r="I450" s="119">
        <f t="shared" si="14"/>
        <v>1</v>
      </c>
      <c r="J450" s="121" t="s">
        <v>104</v>
      </c>
      <c r="K450" s="191" t="s">
        <v>771</v>
      </c>
    </row>
    <row r="451" spans="2:11" ht="39.75" customHeight="1" x14ac:dyDescent="0.25">
      <c r="B451" s="351"/>
      <c r="C451" s="121" t="s">
        <v>109</v>
      </c>
      <c r="D451" s="166" t="s">
        <v>110</v>
      </c>
      <c r="E451" s="125" t="s">
        <v>260</v>
      </c>
      <c r="F451" s="155">
        <v>1</v>
      </c>
      <c r="G451" s="283">
        <v>1</v>
      </c>
      <c r="H451" s="283">
        <v>1</v>
      </c>
      <c r="I451" s="119">
        <f t="shared" si="14"/>
        <v>1</v>
      </c>
      <c r="J451" s="121" t="s">
        <v>104</v>
      </c>
      <c r="K451" s="191" t="s">
        <v>656</v>
      </c>
    </row>
    <row r="452" spans="2:11" ht="130.5" customHeight="1" x14ac:dyDescent="0.25">
      <c r="B452" s="351"/>
      <c r="C452" s="121" t="s">
        <v>515</v>
      </c>
      <c r="D452" s="166" t="s">
        <v>111</v>
      </c>
      <c r="E452" s="125" t="s">
        <v>260</v>
      </c>
      <c r="F452" s="119">
        <v>1</v>
      </c>
      <c r="G452" s="204">
        <v>1</v>
      </c>
      <c r="H452" s="119">
        <v>1</v>
      </c>
      <c r="I452" s="119">
        <f t="shared" si="14"/>
        <v>1</v>
      </c>
      <c r="J452" s="121" t="s">
        <v>104</v>
      </c>
      <c r="K452" s="191" t="s">
        <v>657</v>
      </c>
    </row>
    <row r="453" spans="2:11" ht="49.5" x14ac:dyDescent="0.25">
      <c r="B453" s="351"/>
      <c r="C453" s="121" t="s">
        <v>516</v>
      </c>
      <c r="D453" s="166" t="s">
        <v>517</v>
      </c>
      <c r="E453" s="125" t="s">
        <v>260</v>
      </c>
      <c r="F453" s="119">
        <v>1</v>
      </c>
      <c r="G453" s="204">
        <v>1</v>
      </c>
      <c r="H453" s="119">
        <v>1</v>
      </c>
      <c r="I453" s="119">
        <f t="shared" si="14"/>
        <v>1</v>
      </c>
      <c r="J453" s="121" t="s">
        <v>104</v>
      </c>
      <c r="K453" s="191" t="s">
        <v>749</v>
      </c>
    </row>
    <row r="454" spans="2:11" ht="50.25" thickBot="1" x14ac:dyDescent="0.3">
      <c r="B454" s="345"/>
      <c r="C454" s="129" t="s">
        <v>518</v>
      </c>
      <c r="D454" s="177" t="s">
        <v>614</v>
      </c>
      <c r="E454" s="178" t="s">
        <v>260</v>
      </c>
      <c r="F454" s="162">
        <v>1</v>
      </c>
      <c r="G454" s="205">
        <v>1</v>
      </c>
      <c r="H454" s="162">
        <v>1</v>
      </c>
      <c r="I454" s="162">
        <f t="shared" si="14"/>
        <v>1</v>
      </c>
      <c r="J454" s="129" t="s">
        <v>104</v>
      </c>
      <c r="K454" s="198" t="s">
        <v>750</v>
      </c>
    </row>
    <row r="455" spans="2:11" x14ac:dyDescent="0.25">
      <c r="G455" s="65"/>
      <c r="K455" s="146"/>
    </row>
    <row r="456" spans="2:11" x14ac:dyDescent="0.25">
      <c r="G456" s="65"/>
      <c r="K456" s="146"/>
    </row>
    <row r="457" spans="2:11" x14ac:dyDescent="0.25">
      <c r="G457" s="65"/>
      <c r="K457" s="146"/>
    </row>
    <row r="458" spans="2:11" x14ac:dyDescent="0.25">
      <c r="K458" s="146"/>
    </row>
    <row r="459" spans="2:11" x14ac:dyDescent="0.25">
      <c r="K459" s="146"/>
    </row>
    <row r="460" spans="2:11" x14ac:dyDescent="0.25">
      <c r="K460" s="146"/>
    </row>
    <row r="461" spans="2:11" x14ac:dyDescent="0.25">
      <c r="K461" s="146"/>
    </row>
    <row r="462" spans="2:11" x14ac:dyDescent="0.25">
      <c r="K462" s="146"/>
    </row>
    <row r="463" spans="2:11" x14ac:dyDescent="0.25">
      <c r="K463" s="146"/>
    </row>
    <row r="464" spans="2:11" x14ac:dyDescent="0.25">
      <c r="K464" s="146"/>
    </row>
    <row r="465" spans="11:11" x14ac:dyDescent="0.25">
      <c r="K465" s="146"/>
    </row>
  </sheetData>
  <mergeCells count="391">
    <mergeCell ref="C262:C263"/>
    <mergeCell ref="C327:K327"/>
    <mergeCell ref="C414:K414"/>
    <mergeCell ref="C416:K416"/>
    <mergeCell ref="C375:K375"/>
    <mergeCell ref="C376:K376"/>
    <mergeCell ref="C377:K377"/>
    <mergeCell ref="C403:K403"/>
    <mergeCell ref="C404:K404"/>
    <mergeCell ref="K379:K381"/>
    <mergeCell ref="G396:I396"/>
    <mergeCell ref="C401:K401"/>
    <mergeCell ref="C326:K326"/>
    <mergeCell ref="F317:F319"/>
    <mergeCell ref="F332:F334"/>
    <mergeCell ref="C417:K417"/>
    <mergeCell ref="G380:I380"/>
    <mergeCell ref="C400:K400"/>
    <mergeCell ref="K407:K409"/>
    <mergeCell ref="B229:B231"/>
    <mergeCell ref="C229:C231"/>
    <mergeCell ref="D229:D231"/>
    <mergeCell ref="E229:E231"/>
    <mergeCell ref="C223:K223"/>
    <mergeCell ref="C224:K224"/>
    <mergeCell ref="C225:K225"/>
    <mergeCell ref="K229:K231"/>
    <mergeCell ref="C226:K226"/>
    <mergeCell ref="C227:K227"/>
    <mergeCell ref="G229:I229"/>
    <mergeCell ref="J229:J231"/>
    <mergeCell ref="G230:I230"/>
    <mergeCell ref="B246:B248"/>
    <mergeCell ref="C246:C248"/>
    <mergeCell ref="D246:D248"/>
    <mergeCell ref="E246:E248"/>
    <mergeCell ref="G246:I246"/>
    <mergeCell ref="J246:J248"/>
    <mergeCell ref="K246:K248"/>
    <mergeCell ref="G247:I247"/>
    <mergeCell ref="B232:B233"/>
    <mergeCell ref="B234:B237"/>
    <mergeCell ref="C239:K239"/>
    <mergeCell ref="F246:F248"/>
    <mergeCell ref="F259:F261"/>
    <mergeCell ref="C240:K240"/>
    <mergeCell ref="C222:K222"/>
    <mergeCell ref="C254:K254"/>
    <mergeCell ref="C255:K255"/>
    <mergeCell ref="C256:K256"/>
    <mergeCell ref="K214:K216"/>
    <mergeCell ref="G215:I215"/>
    <mergeCell ref="C252:K252"/>
    <mergeCell ref="D12:K12"/>
    <mergeCell ref="B13:C13"/>
    <mergeCell ref="B22:B24"/>
    <mergeCell ref="B86:B87"/>
    <mergeCell ref="D13:K13"/>
    <mergeCell ref="C76:K76"/>
    <mergeCell ref="C77:K77"/>
    <mergeCell ref="C78:K78"/>
    <mergeCell ref="C79:K79"/>
    <mergeCell ref="C80:K80"/>
    <mergeCell ref="C81:K81"/>
    <mergeCell ref="B83:B85"/>
    <mergeCell ref="C83:C85"/>
    <mergeCell ref="D83:D85"/>
    <mergeCell ref="E83:E85"/>
    <mergeCell ref="F83:F85"/>
    <mergeCell ref="G83:I83"/>
    <mergeCell ref="J83:J85"/>
    <mergeCell ref="K83:K85"/>
    <mergeCell ref="G84:I84"/>
    <mergeCell ref="B70:B73"/>
    <mergeCell ref="F214:F216"/>
    <mergeCell ref="F229:F231"/>
    <mergeCell ref="C65:K65"/>
    <mergeCell ref="B67:B69"/>
    <mergeCell ref="B395:B397"/>
    <mergeCell ref="F379:F381"/>
    <mergeCell ref="G408:I408"/>
    <mergeCell ref="F407:F409"/>
    <mergeCell ref="H7:I8"/>
    <mergeCell ref="K182:K184"/>
    <mergeCell ref="C191:K191"/>
    <mergeCell ref="C192:K192"/>
    <mergeCell ref="C8:E8"/>
    <mergeCell ref="C241:K241"/>
    <mergeCell ref="C242:K242"/>
    <mergeCell ref="C243:K243"/>
    <mergeCell ref="G214:I214"/>
    <mergeCell ref="J214:J216"/>
    <mergeCell ref="C207:K207"/>
    <mergeCell ref="C208:K208"/>
    <mergeCell ref="C63:K63"/>
    <mergeCell ref="C7:F7"/>
    <mergeCell ref="C19:K19"/>
    <mergeCell ref="C20:K20"/>
    <mergeCell ref="J22:J24"/>
    <mergeCell ref="C373:K373"/>
    <mergeCell ref="B12:C12"/>
    <mergeCell ref="B351:B368"/>
    <mergeCell ref="K420:K422"/>
    <mergeCell ref="G421:I421"/>
    <mergeCell ref="F420:F422"/>
    <mergeCell ref="B410:B411"/>
    <mergeCell ref="B201:B203"/>
    <mergeCell ref="F395:F397"/>
    <mergeCell ref="C244:K244"/>
    <mergeCell ref="C405:K405"/>
    <mergeCell ref="C257:K257"/>
    <mergeCell ref="J395:J397"/>
    <mergeCell ref="K395:K397"/>
    <mergeCell ref="C395:C397"/>
    <mergeCell ref="D395:D397"/>
    <mergeCell ref="E395:E397"/>
    <mergeCell ref="G395:I395"/>
    <mergeCell ref="C392:E392"/>
    <mergeCell ref="J379:J381"/>
    <mergeCell ref="C388:K388"/>
    <mergeCell ref="C389:K389"/>
    <mergeCell ref="C390:K390"/>
    <mergeCell ref="C391:K391"/>
    <mergeCell ref="C64:K64"/>
    <mergeCell ref="C374:K374"/>
    <mergeCell ref="B423:B454"/>
    <mergeCell ref="B383:B386"/>
    <mergeCell ref="B379:B381"/>
    <mergeCell ref="C379:C381"/>
    <mergeCell ref="D379:D381"/>
    <mergeCell ref="E379:E381"/>
    <mergeCell ref="G379:I379"/>
    <mergeCell ref="B407:B409"/>
    <mergeCell ref="C407:C409"/>
    <mergeCell ref="D407:D409"/>
    <mergeCell ref="E407:E409"/>
    <mergeCell ref="G407:I407"/>
    <mergeCell ref="C402:K402"/>
    <mergeCell ref="B420:B422"/>
    <mergeCell ref="C420:C422"/>
    <mergeCell ref="D420:D422"/>
    <mergeCell ref="E420:E422"/>
    <mergeCell ref="G420:I420"/>
    <mergeCell ref="J420:J422"/>
    <mergeCell ref="C418:K418"/>
    <mergeCell ref="J407:J409"/>
    <mergeCell ref="C413:K413"/>
    <mergeCell ref="C393:K393"/>
    <mergeCell ref="B348:B350"/>
    <mergeCell ref="C348:C350"/>
    <mergeCell ref="D348:D350"/>
    <mergeCell ref="E348:E350"/>
    <mergeCell ref="G348:I348"/>
    <mergeCell ref="G349:I349"/>
    <mergeCell ref="B335:B339"/>
    <mergeCell ref="B332:B334"/>
    <mergeCell ref="C332:C334"/>
    <mergeCell ref="D332:D334"/>
    <mergeCell ref="E332:E334"/>
    <mergeCell ref="C341:K341"/>
    <mergeCell ref="C342:K342"/>
    <mergeCell ref="C343:K343"/>
    <mergeCell ref="C344:K344"/>
    <mergeCell ref="C345:K345"/>
    <mergeCell ref="C346:K346"/>
    <mergeCell ref="K348:K350"/>
    <mergeCell ref="F348:F350"/>
    <mergeCell ref="J348:J350"/>
    <mergeCell ref="B305:B307"/>
    <mergeCell ref="C305:C307"/>
    <mergeCell ref="D305:D307"/>
    <mergeCell ref="E305:E307"/>
    <mergeCell ref="G305:I305"/>
    <mergeCell ref="J305:J307"/>
    <mergeCell ref="K305:K307"/>
    <mergeCell ref="C315:K315"/>
    <mergeCell ref="G332:I332"/>
    <mergeCell ref="J332:J334"/>
    <mergeCell ref="K332:K334"/>
    <mergeCell ref="C329:K329"/>
    <mergeCell ref="C330:K330"/>
    <mergeCell ref="G333:I333"/>
    <mergeCell ref="J317:J319"/>
    <mergeCell ref="K317:K319"/>
    <mergeCell ref="G318:I318"/>
    <mergeCell ref="B320:B323"/>
    <mergeCell ref="B317:B319"/>
    <mergeCell ref="C317:C319"/>
    <mergeCell ref="D317:D319"/>
    <mergeCell ref="E317:E319"/>
    <mergeCell ref="G317:I317"/>
    <mergeCell ref="C325:K325"/>
    <mergeCell ref="B293:B295"/>
    <mergeCell ref="C293:C295"/>
    <mergeCell ref="D293:D295"/>
    <mergeCell ref="E293:E295"/>
    <mergeCell ref="G293:I293"/>
    <mergeCell ref="J293:J295"/>
    <mergeCell ref="K293:K295"/>
    <mergeCell ref="G260:I260"/>
    <mergeCell ref="G294:I294"/>
    <mergeCell ref="B259:B261"/>
    <mergeCell ref="C259:C261"/>
    <mergeCell ref="D259:D261"/>
    <mergeCell ref="E259:E261"/>
    <mergeCell ref="G259:I259"/>
    <mergeCell ref="C289:K289"/>
    <mergeCell ref="C290:K290"/>
    <mergeCell ref="C291:K291"/>
    <mergeCell ref="F293:F295"/>
    <mergeCell ref="C288:K288"/>
    <mergeCell ref="J259:J261"/>
    <mergeCell ref="C287:K287"/>
    <mergeCell ref="K259:K261"/>
    <mergeCell ref="C286:K286"/>
    <mergeCell ref="B262:B284"/>
    <mergeCell ref="B198:B200"/>
    <mergeCell ref="C198:C200"/>
    <mergeCell ref="D198:D200"/>
    <mergeCell ref="E198:E200"/>
    <mergeCell ref="G198:I198"/>
    <mergeCell ref="J198:J200"/>
    <mergeCell ref="K198:K200"/>
    <mergeCell ref="C211:K211"/>
    <mergeCell ref="C193:K193"/>
    <mergeCell ref="C196:K196"/>
    <mergeCell ref="G157:I157"/>
    <mergeCell ref="J157:J159"/>
    <mergeCell ref="K157:K159"/>
    <mergeCell ref="G158:I158"/>
    <mergeCell ref="F157:F159"/>
    <mergeCell ref="F182:F184"/>
    <mergeCell ref="C176:K176"/>
    <mergeCell ref="C177:K177"/>
    <mergeCell ref="C178:K178"/>
    <mergeCell ref="C134:K134"/>
    <mergeCell ref="K127:K129"/>
    <mergeCell ref="B217:B220"/>
    <mergeCell ref="B157:B159"/>
    <mergeCell ref="C157:C159"/>
    <mergeCell ref="D157:D159"/>
    <mergeCell ref="E157:E159"/>
    <mergeCell ref="B185:B188"/>
    <mergeCell ref="B182:B184"/>
    <mergeCell ref="B214:B216"/>
    <mergeCell ref="C214:C216"/>
    <mergeCell ref="D214:D216"/>
    <mergeCell ref="E214:E216"/>
    <mergeCell ref="B168:B173"/>
    <mergeCell ref="C212:K212"/>
    <mergeCell ref="B144:B147"/>
    <mergeCell ref="B141:B143"/>
    <mergeCell ref="C141:C143"/>
    <mergeCell ref="D141:D143"/>
    <mergeCell ref="E141:E143"/>
    <mergeCell ref="G141:I141"/>
    <mergeCell ref="J141:J143"/>
    <mergeCell ref="K141:K143"/>
    <mergeCell ref="C139:K139"/>
    <mergeCell ref="G142:I142"/>
    <mergeCell ref="F141:F143"/>
    <mergeCell ref="C6:F6"/>
    <mergeCell ref="B25:B37"/>
    <mergeCell ref="B50:B53"/>
    <mergeCell ref="B54:B58"/>
    <mergeCell ref="B47:B49"/>
    <mergeCell ref="C47:C49"/>
    <mergeCell ref="D47:D49"/>
    <mergeCell ref="E47:E49"/>
    <mergeCell ref="B11:C11"/>
    <mergeCell ref="D11:K11"/>
    <mergeCell ref="G23:I23"/>
    <mergeCell ref="C15:K15"/>
    <mergeCell ref="C16:K16"/>
    <mergeCell ref="C17:K17"/>
    <mergeCell ref="C18:K18"/>
    <mergeCell ref="B2:B8"/>
    <mergeCell ref="G2:G4"/>
    <mergeCell ref="G5:G6"/>
    <mergeCell ref="G7:G8"/>
    <mergeCell ref="H2:K4"/>
    <mergeCell ref="C22:C24"/>
    <mergeCell ref="D22:D24"/>
    <mergeCell ref="E22:E24"/>
    <mergeCell ref="J7:J8"/>
    <mergeCell ref="B99:B100"/>
    <mergeCell ref="B101:B116"/>
    <mergeCell ref="B117:B118"/>
    <mergeCell ref="B96:B98"/>
    <mergeCell ref="C96:C98"/>
    <mergeCell ref="D96:D98"/>
    <mergeCell ref="E96:E98"/>
    <mergeCell ref="G96:I96"/>
    <mergeCell ref="C67:C69"/>
    <mergeCell ref="D67:D69"/>
    <mergeCell ref="C91:K91"/>
    <mergeCell ref="C40:K40"/>
    <mergeCell ref="C41:K41"/>
    <mergeCell ref="C42:K42"/>
    <mergeCell ref="C43:K43"/>
    <mergeCell ref="C44:K44"/>
    <mergeCell ref="J67:J69"/>
    <mergeCell ref="K67:K69"/>
    <mergeCell ref="G68:I68"/>
    <mergeCell ref="F67:F69"/>
    <mergeCell ref="C92:K92"/>
    <mergeCell ref="K22:K24"/>
    <mergeCell ref="B127:B129"/>
    <mergeCell ref="C127:C129"/>
    <mergeCell ref="D127:D129"/>
    <mergeCell ref="E127:E129"/>
    <mergeCell ref="G127:I127"/>
    <mergeCell ref="G97:I97"/>
    <mergeCell ref="C123:K123"/>
    <mergeCell ref="C124:K124"/>
    <mergeCell ref="C125:K125"/>
    <mergeCell ref="G128:I128"/>
    <mergeCell ref="J96:J98"/>
    <mergeCell ref="C122:K122"/>
    <mergeCell ref="H5:K6"/>
    <mergeCell ref="C194:K194"/>
    <mergeCell ref="B10:C10"/>
    <mergeCell ref="D10:K10"/>
    <mergeCell ref="G22:I22"/>
    <mergeCell ref="B130:B132"/>
    <mergeCell ref="B160:B167"/>
    <mergeCell ref="C137:K137"/>
    <mergeCell ref="C138:K138"/>
    <mergeCell ref="C150:K150"/>
    <mergeCell ref="C151:K151"/>
    <mergeCell ref="C152:K152"/>
    <mergeCell ref="C153:K153"/>
    <mergeCell ref="G47:I47"/>
    <mergeCell ref="G48:I48"/>
    <mergeCell ref="F47:F49"/>
    <mergeCell ref="C61:K61"/>
    <mergeCell ref="C62:K62"/>
    <mergeCell ref="J127:J129"/>
    <mergeCell ref="E67:E69"/>
    <mergeCell ref="G67:I67"/>
    <mergeCell ref="C5:F5"/>
    <mergeCell ref="C89:K89"/>
    <mergeCell ref="C90:K90"/>
    <mergeCell ref="C2:E4"/>
    <mergeCell ref="K7:K8"/>
    <mergeCell ref="C182:C184"/>
    <mergeCell ref="D182:D184"/>
    <mergeCell ref="C45:K45"/>
    <mergeCell ref="C60:K60"/>
    <mergeCell ref="J47:J49"/>
    <mergeCell ref="K47:K49"/>
    <mergeCell ref="F22:F24"/>
    <mergeCell ref="C180:K180"/>
    <mergeCell ref="C154:K154"/>
    <mergeCell ref="G182:I182"/>
    <mergeCell ref="G183:I183"/>
    <mergeCell ref="C179:K179"/>
    <mergeCell ref="C155:K155"/>
    <mergeCell ref="C175:K175"/>
    <mergeCell ref="C120:K120"/>
    <mergeCell ref="C121:K121"/>
    <mergeCell ref="C135:K135"/>
    <mergeCell ref="C136:K136"/>
    <mergeCell ref="K96:K98"/>
    <mergeCell ref="C93:K93"/>
    <mergeCell ref="C94:K94"/>
    <mergeCell ref="F96:F98"/>
    <mergeCell ref="C328:K328"/>
    <mergeCell ref="G199:I199"/>
    <mergeCell ref="C209:K209"/>
    <mergeCell ref="C210:K210"/>
    <mergeCell ref="J182:J184"/>
    <mergeCell ref="E182:E184"/>
    <mergeCell ref="C372:K372"/>
    <mergeCell ref="F198:F200"/>
    <mergeCell ref="C195:K195"/>
    <mergeCell ref="C314:K314"/>
    <mergeCell ref="C302:K302"/>
    <mergeCell ref="C310:K310"/>
    <mergeCell ref="C311:K311"/>
    <mergeCell ref="C312:K312"/>
    <mergeCell ref="C313:K313"/>
    <mergeCell ref="C303:K303"/>
    <mergeCell ref="G306:I306"/>
    <mergeCell ref="C298:K298"/>
    <mergeCell ref="C299:K299"/>
    <mergeCell ref="C300:K300"/>
    <mergeCell ref="C301:K301"/>
    <mergeCell ref="C264:C265"/>
    <mergeCell ref="F305:F307"/>
    <mergeCell ref="C253:K253"/>
  </mergeCells>
  <conditionalFormatting sqref="C398">
    <cfRule type="duplicateValues" dxfId="37" priority="125"/>
  </conditionalFormatting>
  <conditionalFormatting sqref="C410:C411">
    <cfRule type="duplicateValues" dxfId="36" priority="124"/>
  </conditionalFormatting>
  <conditionalFormatting sqref="K339">
    <cfRule type="duplicateValues" dxfId="35" priority="117"/>
  </conditionalFormatting>
  <conditionalFormatting sqref="K383">
    <cfRule type="duplicateValues" dxfId="34" priority="116"/>
  </conditionalFormatting>
  <conditionalFormatting sqref="C308">
    <cfRule type="duplicateValues" dxfId="33" priority="108"/>
  </conditionalFormatting>
  <conditionalFormatting sqref="C250">
    <cfRule type="duplicateValues" dxfId="32" priority="56"/>
  </conditionalFormatting>
  <conditionalFormatting sqref="C383:C386">
    <cfRule type="duplicateValues" dxfId="31" priority="49"/>
  </conditionalFormatting>
  <conditionalFormatting sqref="C382">
    <cfRule type="duplicateValues" dxfId="30" priority="48"/>
  </conditionalFormatting>
  <conditionalFormatting sqref="K369">
    <cfRule type="duplicateValues" dxfId="29" priority="42"/>
  </conditionalFormatting>
  <conditionalFormatting sqref="C296:E296">
    <cfRule type="duplicateValues" dxfId="28" priority="140"/>
  </conditionalFormatting>
  <conditionalFormatting sqref="C50:C53">
    <cfRule type="duplicateValues" dxfId="27" priority="39"/>
  </conditionalFormatting>
  <conditionalFormatting sqref="C54:C58">
    <cfRule type="duplicateValues" dxfId="26" priority="38"/>
  </conditionalFormatting>
  <conditionalFormatting sqref="C70:C73">
    <cfRule type="duplicateValues" dxfId="25" priority="37"/>
  </conditionalFormatting>
  <conditionalFormatting sqref="C74">
    <cfRule type="duplicateValues" dxfId="24" priority="36"/>
  </conditionalFormatting>
  <conditionalFormatting sqref="C86:D87">
    <cfRule type="duplicateValues" dxfId="23" priority="35"/>
  </conditionalFormatting>
  <conditionalFormatting sqref="C99:D100">
    <cfRule type="duplicateValues" dxfId="22" priority="34"/>
  </conditionalFormatting>
  <conditionalFormatting sqref="C130:C132">
    <cfRule type="duplicateValues" dxfId="21" priority="31"/>
  </conditionalFormatting>
  <conditionalFormatting sqref="C144:C148">
    <cfRule type="duplicateValues" dxfId="20" priority="30"/>
  </conditionalFormatting>
  <conditionalFormatting sqref="C185:C189">
    <cfRule type="duplicateValues" dxfId="19" priority="27"/>
  </conditionalFormatting>
  <conditionalFormatting sqref="C201 C204:C205">
    <cfRule type="duplicateValues" dxfId="18" priority="26"/>
  </conditionalFormatting>
  <conditionalFormatting sqref="C202">
    <cfRule type="duplicateValues" dxfId="17" priority="25"/>
  </conditionalFormatting>
  <conditionalFormatting sqref="C203">
    <cfRule type="duplicateValues" dxfId="16" priority="24"/>
  </conditionalFormatting>
  <conditionalFormatting sqref="C217:C220">
    <cfRule type="duplicateValues" dxfId="15" priority="23"/>
  </conditionalFormatting>
  <conditionalFormatting sqref="C232:C237">
    <cfRule type="duplicateValues" dxfId="14" priority="22"/>
  </conditionalFormatting>
  <conditionalFormatting sqref="C285">
    <cfRule type="duplicateValues" dxfId="13" priority="143"/>
  </conditionalFormatting>
  <conditionalFormatting sqref="C320:C323">
    <cfRule type="duplicateValues" dxfId="12" priority="20"/>
  </conditionalFormatting>
  <conditionalFormatting sqref="C335:C339">
    <cfRule type="duplicateValues" dxfId="11" priority="19"/>
  </conditionalFormatting>
  <conditionalFormatting sqref="C351:C370">
    <cfRule type="duplicateValues" dxfId="10" priority="18"/>
  </conditionalFormatting>
  <conditionalFormatting sqref="C25:C38">
    <cfRule type="duplicateValues" dxfId="9" priority="10"/>
  </conditionalFormatting>
  <conditionalFormatting sqref="C101:C118">
    <cfRule type="duplicateValues" dxfId="8" priority="9"/>
  </conditionalFormatting>
  <conditionalFormatting sqref="C160:C167">
    <cfRule type="duplicateValues" dxfId="7" priority="8"/>
  </conditionalFormatting>
  <conditionalFormatting sqref="C173">
    <cfRule type="duplicateValues" dxfId="6" priority="7"/>
  </conditionalFormatting>
  <conditionalFormatting sqref="C168:C172">
    <cfRule type="duplicateValues" dxfId="5" priority="6"/>
  </conditionalFormatting>
  <conditionalFormatting sqref="C262:C284">
    <cfRule type="duplicateValues" dxfId="4" priority="5"/>
  </conditionalFormatting>
  <conditionalFormatting sqref="C446:C454 C423:C437">
    <cfRule type="duplicateValues" dxfId="3" priority="4"/>
  </conditionalFormatting>
  <conditionalFormatting sqref="C438:C439">
    <cfRule type="duplicateValues" dxfId="2" priority="3"/>
  </conditionalFormatting>
  <conditionalFormatting sqref="C440:C445">
    <cfRule type="duplicateValues" dxfId="1" priority="2"/>
  </conditionalFormatting>
  <conditionalFormatting sqref="K441">
    <cfRule type="duplicateValues" dxfId="0" priority="1"/>
  </conditionalFormatting>
  <dataValidations count="10">
    <dataValidation type="list" allowBlank="1" showInputMessage="1" showErrorMessage="1" sqref="B370 B351 B382:B384 B130"/>
    <dataValidation type="list" allowBlank="1" showInputMessage="1" showErrorMessage="1" sqref="B185">
      <formula1>"Fortalecimiento organizacional y simplificación de procesos, Defensa jurídica"</formula1>
    </dataValidation>
    <dataValidation type="list" allowBlank="1" showInputMessage="1" showErrorMessage="1" sqref="B99 B117 B101 B86">
      <formula1>"Gestión presupuestal y eficiencia del gasto público, Fortalecimiento organizacional y simplificación de procesos, Racionalización de trámites"</formula1>
    </dataValidation>
    <dataValidation type="list" allowBlank="1" showInputMessage="1" showErrorMessage="1" sqref="B144:B145 B168 B160 B148">
      <formula1>"Fortalecimiento organizacional y simplificación de procesos, Gestión presupuestal y eficiencia del gasto público"</formula1>
    </dataValidation>
    <dataValidation type="list" allowBlank="1" showInputMessage="1" showErrorMessage="1" sqref="B249:B250">
      <formula1>"Fortalecimiento organizacional y simplificación de procesos, Participación ciudadana en la gestión pública"</formula1>
    </dataValidation>
    <dataValidation type="list" allowBlank="1" showInputMessage="1" showErrorMessage="1" sqref="B232:B233">
      <formula1>"Fortalecimiento organizacional y simplificación de procesos, Racionalización de trámites"</formula1>
    </dataValidation>
    <dataValidation type="list" allowBlank="1" showInputMessage="1" showErrorMessage="1" sqref="B217">
      <formula1>"Fortalecimiento organizacional y simplificación de procesos"</formula1>
    </dataValidation>
    <dataValidation type="list" allowBlank="1" showInputMessage="1" showErrorMessage="1" sqref="C345 C376">
      <formula1>"GESTIÓN DE TECNOLOGIAS DE INFORMACION Y COMUNICACIÓN, ADMINISTRACIÓN DE BIENES Y SERVICIOS"</formula1>
    </dataValidation>
    <dataValidation type="list" allowBlank="1" showInputMessage="1" showErrorMessage="1" sqref="C404">
      <formula1>"GESTIÓN DEL RIESGO EN LA INFRAESTRUCTURA DE TRANSPORTE A CARGO DEL INVIAS, GESTIÓN DEL TALENTO HUMANO, GESTIÓN DE INNOVACIÓN Y REGLAMENTACIÓN TÉCNICA DE LA INFRAESTRUCTURA"</formula1>
    </dataValidation>
    <dataValidation type="list" allowBlank="1" showInputMessage="1" showErrorMessage="1" sqref="C417">
      <formula1>"PLANEACION INSTITUCIONAL Y GESTION PRESUPUESTAL, EVALUACION Y SEGUIMIENTO"</formula1>
    </dataValidation>
  </dataValidations>
  <printOptions horizontalCentered="1" verticalCentered="1"/>
  <pageMargins left="0.43307086614173229" right="0.23622047244094491" top="0.62992125984251968" bottom="0.39370078740157483" header="0.43307086614173229" footer="0"/>
  <pageSetup paperSize="14" scale="47" fitToHeight="0" orientation="landscape" r:id="rId1"/>
  <headerFooter alignWithMargins="0"/>
  <drawing r:id="rId2"/>
  <extLst>
    <ext xmlns:x14="http://schemas.microsoft.com/office/spreadsheetml/2009/9/main" uri="{CCE6A557-97BC-4b89-ADB6-D9C93CAAB3DF}">
      <x14:dataValidations xmlns:xm="http://schemas.microsoft.com/office/excel/2006/main" count="8">
        <x14:dataValidation type="list" allowBlank="1" showInputMessage="1" showErrorMessage="1">
          <x14:formula1>
            <xm:f>'Políticas Vs Dimensión'!$A$5:$A$6</xm:f>
          </x14:formula1>
          <xm:sqref>B38</xm:sqref>
        </x14:dataValidation>
        <x14:dataValidation type="list" allowBlank="1" showInputMessage="1" showErrorMessage="1">
          <x14:formula1>
            <xm:f>'Políticas Vs Dimensión'!$A$3:$A$4</xm:f>
          </x14:formula1>
          <xm:sqref>B54</xm:sqref>
        </x14:dataValidation>
        <x14:dataValidation type="list" allowBlank="1" showInputMessage="1" showErrorMessage="1">
          <x14:formula1>
            <xm:f>'Políticas Vs Dimensión'!$A$13:$A$14</xm:f>
          </x14:formula1>
          <xm:sqref>B70:B71</xm:sqref>
        </x14:dataValidation>
        <x14:dataValidation type="list" allowBlank="1" showInputMessage="1" showErrorMessage="1">
          <x14:formula1>
            <xm:f>'Políticas Vs Dimensión'!$A$18</xm:f>
          </x14:formula1>
          <xm:sqref>B262 B296 B320 B308 B335</xm:sqref>
        </x14:dataValidation>
        <x14:dataValidation type="list" allowBlank="1" showInputMessage="1" showErrorMessage="1">
          <x14:formula1>
            <xm:f>'Políticas Vs Dimensión'!$A$16</xm:f>
          </x14:formula1>
          <xm:sqref>B410 B398</xm:sqref>
        </x14:dataValidation>
        <x14:dataValidation type="list" allowBlank="1" showInputMessage="1" showErrorMessage="1">
          <x14:formula1>
            <xm:f>'Políticas Vs Dimensión'!$A$17</xm:f>
          </x14:formula1>
          <xm:sqref>B423</xm:sqref>
        </x14:dataValidation>
        <x14:dataValidation type="list" allowBlank="1" showInputMessage="1" showErrorMessage="1">
          <x14:formula1>
            <xm:f>'[1]Políticas Vs Dimención'!#REF!</xm:f>
          </x14:formula1>
          <xm:sqref>C226 C329 C256 C302 C290 C314 C243 C211 C195 C179 C154 C138 C124 C93 C64</xm:sqref>
        </x14:dataValidation>
        <x14:dataValidation type="list" allowBlank="1" showInputMessage="1" showErrorMessage="1">
          <x14:formula1>
            <xm:f>'Políticas Vs Dimensión'!$A$8:$A$10</xm:f>
          </x14:formula1>
          <xm:sqref>B205 B201</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3</vt:i4>
      </vt:variant>
    </vt:vector>
  </HeadingPairs>
  <TitlesOfParts>
    <vt:vector size="5" baseType="lpstr">
      <vt:lpstr>Políticas Vs Dimensión</vt:lpstr>
      <vt:lpstr>MONITOREO 4 TRIM. PAA 2019</vt:lpstr>
      <vt:lpstr>'MONITOREO 4 TRIM. PAA 2019'!Área_de_impresión</vt:lpstr>
      <vt:lpstr>PAAC</vt:lpstr>
      <vt:lpstr>'MONITOREO 4 TRIM. PAA 2019'!Títulos_a_imprimir</vt:lpstr>
    </vt:vector>
  </TitlesOfParts>
  <Company>Hewlett-Packard Company</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lpinilla</dc:creator>
  <cp:lastModifiedBy>Adriana Varela Montenegro</cp:lastModifiedBy>
  <dcterms:created xsi:type="dcterms:W3CDTF">2014-11-11T21:05:34Z</dcterms:created>
  <dcterms:modified xsi:type="dcterms:W3CDTF">2020-03-05T14:34:54Z</dcterms:modified>
</cp:coreProperties>
</file>