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Users\wartunduaga\Desktop\"/>
    </mc:Choice>
  </mc:AlternateContent>
  <bookViews>
    <workbookView xWindow="0" yWindow="0" windowWidth="24000" windowHeight="9735" tabRatio="906"/>
  </bookViews>
  <sheets>
    <sheet name="PLAN MEJORAMIENTO CGR - INVIAS " sheetId="98" r:id="rId1"/>
  </sheets>
  <definedNames>
    <definedName name="_xlnm._FilterDatabase" localSheetId="0" hidden="1">'PLAN MEJORAMIENTO CGR - INVIAS '!$A$1:$R$532</definedName>
    <definedName name="_xlnm.Print_Area" localSheetId="0">'PLAN MEJORAMIENTO CGR - INVIAS '!$E$142:$L$405</definedName>
  </definedNames>
  <calcPr calcId="152511"/>
</workbook>
</file>

<file path=xl/calcChain.xml><?xml version="1.0" encoding="utf-8"?>
<calcChain xmlns="http://schemas.openxmlformats.org/spreadsheetml/2006/main">
  <c r="Q530" i="98" l="1"/>
  <c r="M530" i="98"/>
  <c r="Q529" i="98"/>
  <c r="M529" i="98"/>
  <c r="Q528" i="98"/>
  <c r="M528" i="98"/>
  <c r="Q527" i="98"/>
  <c r="M527" i="98"/>
  <c r="Q526" i="98"/>
  <c r="M526" i="98"/>
  <c r="Q525" i="98"/>
  <c r="M525" i="98"/>
  <c r="Q524" i="98"/>
  <c r="M524" i="98"/>
  <c r="Q523" i="98"/>
  <c r="M523" i="98"/>
  <c r="Q522" i="98"/>
  <c r="M522" i="98"/>
  <c r="Q521" i="98"/>
  <c r="M521" i="98"/>
  <c r="Q520" i="98"/>
  <c r="M520" i="98"/>
  <c r="Q519" i="98"/>
  <c r="M519" i="98"/>
  <c r="Q518" i="98"/>
  <c r="M518" i="98"/>
  <c r="Q517" i="98"/>
  <c r="M517" i="98"/>
  <c r="Q516" i="98"/>
  <c r="M516" i="98"/>
  <c r="Q515" i="98"/>
  <c r="M515" i="98"/>
  <c r="Q514" i="98"/>
  <c r="Q513" i="98"/>
  <c r="M513" i="98"/>
  <c r="Q512" i="98"/>
  <c r="M512" i="98"/>
  <c r="Q511" i="98"/>
  <c r="M511" i="98"/>
  <c r="Q510" i="98"/>
  <c r="M510" i="98"/>
  <c r="Q509" i="98"/>
  <c r="M509" i="98"/>
  <c r="Q508" i="98"/>
  <c r="M508" i="98"/>
  <c r="Q507" i="98"/>
  <c r="M507" i="98"/>
  <c r="Q506" i="98"/>
  <c r="M506" i="98"/>
  <c r="Q505" i="98"/>
  <c r="M505" i="98"/>
  <c r="Q504" i="98"/>
  <c r="M504" i="98"/>
  <c r="Q503" i="98"/>
  <c r="M503" i="98"/>
  <c r="Q502" i="98"/>
  <c r="M502" i="98"/>
  <c r="Q501" i="98"/>
  <c r="M501" i="98"/>
  <c r="Q500" i="98"/>
  <c r="M500" i="98"/>
  <c r="Q499" i="98"/>
  <c r="M499" i="98"/>
  <c r="Q498" i="98"/>
  <c r="M498" i="98"/>
  <c r="Q497" i="98"/>
  <c r="M497" i="98"/>
  <c r="Q496" i="98"/>
  <c r="M496" i="98"/>
  <c r="Q495" i="98"/>
  <c r="M495" i="98"/>
  <c r="Q494" i="98"/>
  <c r="M494" i="98"/>
  <c r="Q493" i="98"/>
  <c r="M493" i="98"/>
  <c r="Q492" i="98"/>
  <c r="M492" i="98"/>
  <c r="Q491" i="98"/>
  <c r="M491" i="98"/>
  <c r="Q490" i="98"/>
  <c r="M490" i="98"/>
  <c r="Q489" i="98"/>
  <c r="M489" i="98"/>
  <c r="Q488" i="98"/>
  <c r="M488" i="98"/>
  <c r="Q487" i="98"/>
  <c r="M487" i="98"/>
  <c r="Q486" i="98"/>
  <c r="M486" i="98"/>
  <c r="Q485" i="98"/>
  <c r="M485" i="98"/>
  <c r="Q484" i="98"/>
  <c r="M484" i="98"/>
  <c r="Q483" i="98"/>
  <c r="M483" i="98"/>
  <c r="Q482" i="98"/>
  <c r="M482" i="98"/>
  <c r="Q481" i="98"/>
  <c r="M481" i="98"/>
  <c r="Q480" i="98"/>
  <c r="M480" i="98"/>
  <c r="Q479" i="98"/>
  <c r="M479" i="98"/>
  <c r="Q478" i="98"/>
  <c r="M478" i="98"/>
  <c r="Q477" i="98"/>
  <c r="M477" i="98"/>
  <c r="Q476" i="98"/>
  <c r="M476" i="98"/>
  <c r="Q475" i="98"/>
  <c r="M475" i="98"/>
  <c r="Q474" i="98"/>
  <c r="M474" i="98"/>
  <c r="Q473" i="98"/>
  <c r="M473" i="98"/>
  <c r="Q472" i="98"/>
  <c r="M472" i="98"/>
  <c r="Q471" i="98"/>
  <c r="M471" i="98"/>
  <c r="Q470" i="98"/>
  <c r="M470" i="98"/>
  <c r="Q469" i="98"/>
  <c r="M469" i="98"/>
  <c r="Q468" i="98"/>
  <c r="M468" i="98"/>
  <c r="Q467" i="98"/>
  <c r="M467" i="98"/>
  <c r="Q466" i="98"/>
  <c r="M466" i="98"/>
  <c r="Q465" i="98"/>
  <c r="M465" i="98"/>
  <c r="Q464" i="98"/>
  <c r="M464" i="98"/>
  <c r="Q463" i="98"/>
  <c r="M463" i="98"/>
  <c r="Q462" i="98"/>
  <c r="M462" i="98"/>
  <c r="Q461" i="98"/>
  <c r="M461" i="98"/>
  <c r="Q460" i="98"/>
  <c r="M460" i="98"/>
  <c r="Q459" i="98"/>
  <c r="M459" i="98"/>
  <c r="Q458" i="98"/>
  <c r="M458" i="98"/>
  <c r="Q457" i="98"/>
  <c r="M457" i="98"/>
  <c r="Q456" i="98"/>
  <c r="M456" i="98"/>
  <c r="Q455" i="98"/>
  <c r="M455" i="98"/>
  <c r="Q454" i="98"/>
  <c r="M454" i="98"/>
  <c r="Q453" i="98"/>
  <c r="M453" i="98"/>
  <c r="Q452" i="98"/>
  <c r="M452" i="98"/>
  <c r="Q451" i="98"/>
  <c r="M451" i="98"/>
  <c r="Q450" i="98"/>
  <c r="M450" i="98"/>
  <c r="Q449" i="98"/>
  <c r="M449" i="98"/>
  <c r="Q448" i="98"/>
  <c r="M448" i="98"/>
  <c r="Q447" i="98"/>
  <c r="M447" i="98"/>
  <c r="Q446" i="98"/>
  <c r="M446" i="98"/>
  <c r="Q445" i="98"/>
  <c r="M445" i="98"/>
  <c r="Q444" i="98"/>
  <c r="M444" i="98"/>
  <c r="Q443" i="98"/>
  <c r="M443" i="98"/>
  <c r="Q442" i="98"/>
  <c r="M442" i="98"/>
  <c r="Q441" i="98"/>
  <c r="M441" i="98"/>
  <c r="Q440" i="98"/>
  <c r="M440" i="98"/>
  <c r="Q439" i="98"/>
  <c r="M439" i="98"/>
  <c r="Q438" i="98"/>
  <c r="M438" i="98"/>
  <c r="Q437" i="98"/>
  <c r="M437" i="98"/>
  <c r="Q436" i="98"/>
  <c r="M436" i="98"/>
  <c r="Q435" i="98"/>
  <c r="M435" i="98"/>
  <c r="Q434" i="98"/>
  <c r="M434" i="98"/>
  <c r="Q433" i="98"/>
  <c r="M433" i="98"/>
  <c r="Q432" i="98"/>
  <c r="M432" i="98"/>
  <c r="Q431" i="98"/>
  <c r="M431" i="98"/>
  <c r="Q430" i="98"/>
  <c r="M430" i="98"/>
  <c r="Q429" i="98"/>
  <c r="M429" i="98"/>
  <c r="Q428" i="98"/>
  <c r="M428" i="98"/>
  <c r="Q427" i="98"/>
  <c r="M427" i="98"/>
  <c r="Q426" i="98"/>
  <c r="M426" i="98"/>
  <c r="Q425" i="98"/>
  <c r="M425" i="98"/>
  <c r="Q424" i="98"/>
  <c r="M424" i="98"/>
  <c r="Q423" i="98"/>
  <c r="M423" i="98"/>
  <c r="Q422" i="98"/>
  <c r="M422" i="98"/>
  <c r="Q421" i="98"/>
  <c r="M421" i="98"/>
  <c r="Q420" i="98"/>
  <c r="M420" i="98"/>
  <c r="Q419" i="98"/>
  <c r="M419" i="98"/>
  <c r="Q418" i="98"/>
  <c r="M418" i="98"/>
  <c r="Q417" i="98"/>
  <c r="M417" i="98"/>
  <c r="Q416" i="98"/>
  <c r="M416" i="98"/>
  <c r="Q415" i="98"/>
  <c r="M415" i="98"/>
  <c r="Q414" i="98"/>
  <c r="M414" i="98"/>
  <c r="Q413" i="98"/>
  <c r="M413" i="98"/>
  <c r="Q412" i="98"/>
  <c r="M412" i="98"/>
  <c r="Q411" i="98"/>
  <c r="M411" i="98"/>
  <c r="Q410" i="98"/>
  <c r="M410" i="98"/>
  <c r="Q409" i="98"/>
  <c r="M409" i="98"/>
  <c r="Q408" i="98"/>
  <c r="M408" i="98"/>
  <c r="Q407" i="98"/>
  <c r="M407" i="98"/>
  <c r="Q406" i="98"/>
  <c r="M406" i="98"/>
  <c r="Q405" i="98"/>
  <c r="M405" i="98"/>
  <c r="Q404" i="98"/>
  <c r="M404" i="98"/>
  <c r="Q403" i="98"/>
  <c r="M403" i="98"/>
  <c r="Q402" i="98"/>
  <c r="M402" i="98"/>
  <c r="Q401" i="98"/>
  <c r="M401" i="98"/>
  <c r="Q400" i="98"/>
  <c r="M400" i="98"/>
  <c r="Q399" i="98"/>
  <c r="M399" i="98"/>
  <c r="Q398" i="98"/>
  <c r="M398" i="98"/>
  <c r="Q397" i="98"/>
  <c r="M397" i="98"/>
  <c r="Q396" i="98"/>
  <c r="M396" i="98"/>
  <c r="Q395" i="98"/>
  <c r="M395" i="98"/>
  <c r="Q394" i="98"/>
  <c r="M394" i="98"/>
  <c r="Q393" i="98"/>
  <c r="M393" i="98"/>
  <c r="Q392" i="98"/>
  <c r="M392" i="98"/>
  <c r="Q391" i="98"/>
  <c r="M391" i="98"/>
  <c r="Q390" i="98"/>
  <c r="M390" i="98"/>
  <c r="Q389" i="98"/>
  <c r="M389" i="98"/>
  <c r="Q388" i="98"/>
  <c r="M388" i="98"/>
  <c r="Q387" i="98"/>
  <c r="M387" i="98"/>
  <c r="Q386" i="98"/>
  <c r="M386" i="98"/>
  <c r="Q385" i="98"/>
  <c r="M385" i="98"/>
  <c r="Q384" i="98"/>
  <c r="M384" i="98"/>
  <c r="Q383" i="98"/>
  <c r="M383" i="98"/>
  <c r="Q382" i="98"/>
  <c r="M382" i="98"/>
  <c r="Q381" i="98"/>
  <c r="M381" i="98"/>
  <c r="Q380" i="98"/>
  <c r="M380" i="98"/>
  <c r="Q379" i="98"/>
  <c r="M379" i="98"/>
  <c r="Q378" i="98"/>
  <c r="M378" i="98"/>
  <c r="Q377" i="98"/>
  <c r="M377" i="98"/>
  <c r="Q376" i="98"/>
  <c r="M376" i="98"/>
  <c r="Q375" i="98"/>
  <c r="M375" i="98"/>
  <c r="Q374" i="98"/>
  <c r="M374" i="98"/>
  <c r="Q373" i="98"/>
  <c r="M373" i="98"/>
  <c r="Q372" i="98"/>
  <c r="M372" i="98"/>
  <c r="Q371" i="98"/>
  <c r="M371" i="98"/>
  <c r="Q370" i="98"/>
  <c r="M370" i="98"/>
  <c r="Q369" i="98"/>
  <c r="M369" i="98"/>
  <c r="Q368" i="98"/>
  <c r="M368" i="98"/>
  <c r="Q367" i="98"/>
  <c r="M367" i="98"/>
  <c r="Q366" i="98"/>
  <c r="M366" i="98"/>
  <c r="Q365" i="98"/>
  <c r="M365" i="98"/>
  <c r="Q364" i="98"/>
  <c r="M364" i="98"/>
  <c r="Q363" i="98"/>
  <c r="M363" i="98"/>
  <c r="Q362" i="98"/>
  <c r="M362" i="98"/>
  <c r="Q361" i="98"/>
  <c r="M361" i="98"/>
  <c r="Q360" i="98"/>
  <c r="M360" i="98"/>
  <c r="Q359" i="98"/>
  <c r="M359" i="98"/>
  <c r="Q358" i="98"/>
  <c r="M358" i="98"/>
  <c r="Q357" i="98"/>
  <c r="M357" i="98"/>
  <c r="Q356" i="98"/>
  <c r="M356" i="98"/>
  <c r="Q355" i="98"/>
  <c r="M355" i="98"/>
  <c r="Q354" i="98"/>
  <c r="M354" i="98"/>
  <c r="Q353" i="98"/>
  <c r="M353" i="98"/>
  <c r="Q352" i="98"/>
  <c r="M352" i="98"/>
  <c r="Q351" i="98"/>
  <c r="M351" i="98"/>
  <c r="Q350" i="98"/>
  <c r="M350" i="98"/>
  <c r="Q349" i="98"/>
  <c r="M349" i="98"/>
  <c r="Q348" i="98"/>
  <c r="M348" i="98"/>
  <c r="Q347" i="98"/>
  <c r="M347" i="98"/>
  <c r="Q346" i="98"/>
  <c r="M346" i="98"/>
  <c r="Q345" i="98"/>
  <c r="M345" i="98"/>
  <c r="Q344" i="98"/>
  <c r="M344" i="98"/>
  <c r="Q343" i="98"/>
  <c r="M343" i="98"/>
  <c r="Q342" i="98"/>
  <c r="M342" i="98"/>
  <c r="Q341" i="98"/>
  <c r="M341" i="98"/>
  <c r="Q340" i="98"/>
  <c r="M340" i="98"/>
  <c r="Q339" i="98"/>
  <c r="M339" i="98"/>
  <c r="Q338" i="98"/>
  <c r="M338" i="98"/>
  <c r="Q337" i="98"/>
  <c r="M337" i="98"/>
  <c r="Q336" i="98"/>
  <c r="M336" i="98"/>
  <c r="Q335" i="98"/>
  <c r="M335" i="98"/>
  <c r="Q334" i="98"/>
  <c r="M334" i="98"/>
  <c r="Q333" i="98"/>
  <c r="M333" i="98"/>
  <c r="Q332" i="98"/>
  <c r="M332" i="98"/>
  <c r="Q331" i="98"/>
  <c r="M331" i="98"/>
  <c r="Q330" i="98"/>
  <c r="M330" i="98"/>
  <c r="Q329" i="98"/>
  <c r="M329" i="98"/>
  <c r="Q328" i="98"/>
  <c r="M328" i="98"/>
  <c r="Q327" i="98"/>
  <c r="M327" i="98"/>
  <c r="Q326" i="98"/>
  <c r="M326" i="98"/>
  <c r="Q325" i="98"/>
  <c r="M325" i="98"/>
  <c r="Q324" i="98"/>
  <c r="M324" i="98"/>
  <c r="Q323" i="98"/>
  <c r="M323" i="98"/>
  <c r="Q322" i="98"/>
  <c r="M322" i="98"/>
  <c r="Q321" i="98"/>
  <c r="M321" i="98"/>
  <c r="Q320" i="98"/>
  <c r="M320" i="98"/>
  <c r="Q319" i="98"/>
  <c r="M319" i="98"/>
  <c r="Q318" i="98"/>
  <c r="M318" i="98"/>
  <c r="Q317" i="98"/>
  <c r="M317" i="98"/>
  <c r="Q316" i="98"/>
  <c r="M316" i="98"/>
  <c r="Q315" i="98"/>
  <c r="M315" i="98"/>
  <c r="Q314" i="98"/>
  <c r="M314" i="98"/>
  <c r="Q313" i="98"/>
  <c r="M313" i="98"/>
  <c r="Q312" i="98"/>
  <c r="M312" i="98"/>
  <c r="Q311" i="98"/>
  <c r="M311" i="98"/>
  <c r="Q310" i="98"/>
  <c r="M310" i="98"/>
  <c r="Q309" i="98"/>
  <c r="M309" i="98"/>
  <c r="Q308" i="98"/>
  <c r="M308" i="98"/>
  <c r="Q307" i="98"/>
  <c r="M307" i="98"/>
  <c r="Q306" i="98"/>
  <c r="M306" i="98"/>
  <c r="Q305" i="98"/>
  <c r="M305" i="98"/>
  <c r="Q304" i="98"/>
  <c r="M304" i="98"/>
  <c r="Q303" i="98"/>
  <c r="M303" i="98"/>
  <c r="Q302" i="98"/>
  <c r="M302" i="98"/>
  <c r="Q301" i="98"/>
  <c r="M301" i="98"/>
  <c r="Q300" i="98"/>
  <c r="M300" i="98"/>
  <c r="Q299" i="98"/>
  <c r="M299" i="98"/>
  <c r="Q298" i="98"/>
  <c r="M298" i="98"/>
  <c r="Q297" i="98"/>
  <c r="M297" i="98"/>
  <c r="Q296" i="98"/>
  <c r="M296" i="98"/>
  <c r="Q295" i="98"/>
  <c r="M295" i="98"/>
  <c r="Q294" i="98"/>
  <c r="M294" i="98"/>
  <c r="Q293" i="98"/>
  <c r="M293" i="98"/>
  <c r="Q292" i="98"/>
  <c r="M292" i="98"/>
  <c r="Q291" i="98"/>
  <c r="M291" i="98"/>
  <c r="Q290" i="98"/>
  <c r="M290" i="98"/>
  <c r="Q289" i="98"/>
  <c r="M289" i="98"/>
  <c r="Q288" i="98"/>
  <c r="M288" i="98"/>
  <c r="Q287" i="98"/>
  <c r="M287" i="98"/>
  <c r="Q286" i="98"/>
  <c r="M286" i="98"/>
  <c r="Q285" i="98"/>
  <c r="M285" i="98"/>
  <c r="Q284" i="98"/>
  <c r="M284" i="98"/>
  <c r="Q283" i="98"/>
  <c r="M283" i="98"/>
  <c r="Q282" i="98"/>
  <c r="M282" i="98"/>
  <c r="Q281" i="98"/>
  <c r="M281" i="98"/>
  <c r="Q280" i="98"/>
  <c r="M280" i="98"/>
  <c r="Q279" i="98"/>
  <c r="M279" i="98"/>
  <c r="Q278" i="98"/>
  <c r="M278" i="98"/>
  <c r="Q277" i="98"/>
  <c r="M277" i="98"/>
  <c r="Q276" i="98"/>
  <c r="M276" i="98"/>
  <c r="Q275" i="98"/>
  <c r="M275" i="98"/>
  <c r="Q274" i="98"/>
  <c r="M274" i="98"/>
  <c r="Q273" i="98"/>
  <c r="M273" i="98"/>
  <c r="Q272" i="98"/>
  <c r="M272" i="98"/>
  <c r="Q271" i="98"/>
  <c r="M271" i="98"/>
  <c r="Q270" i="98"/>
  <c r="M270" i="98"/>
  <c r="Q269" i="98"/>
  <c r="M269" i="98"/>
  <c r="Q268" i="98"/>
  <c r="M268" i="98"/>
  <c r="Q267" i="98"/>
  <c r="M267" i="98"/>
  <c r="Q266" i="98"/>
  <c r="M266" i="98"/>
  <c r="Q265" i="98"/>
  <c r="M265" i="98"/>
  <c r="Q264" i="98"/>
  <c r="M264" i="98"/>
  <c r="Q263" i="98"/>
  <c r="M263" i="98"/>
  <c r="Q262" i="98"/>
  <c r="M262" i="98"/>
  <c r="Q261" i="98"/>
  <c r="M261" i="98"/>
  <c r="Q260" i="98"/>
  <c r="M260" i="98"/>
  <c r="Q259" i="98"/>
  <c r="M259" i="98"/>
  <c r="Q258" i="98"/>
  <c r="M258" i="98"/>
  <c r="Q257" i="98"/>
  <c r="M257" i="98"/>
  <c r="Q256" i="98"/>
  <c r="M256" i="98"/>
  <c r="Q255" i="98"/>
  <c r="M255" i="98"/>
  <c r="Q254" i="98"/>
  <c r="M254" i="98"/>
  <c r="Q253" i="98"/>
  <c r="M253" i="98"/>
  <c r="Q252" i="98"/>
  <c r="M252" i="98"/>
  <c r="Q251" i="98"/>
  <c r="M251" i="98"/>
  <c r="Q250" i="98"/>
  <c r="M250" i="98"/>
  <c r="Q249" i="98"/>
  <c r="M249" i="98"/>
  <c r="Q248" i="98"/>
  <c r="M248" i="98"/>
  <c r="Q247" i="98"/>
  <c r="M247" i="98"/>
  <c r="Q246" i="98"/>
  <c r="M246" i="98"/>
  <c r="Q245" i="98"/>
  <c r="M245" i="98"/>
  <c r="Q244" i="98"/>
  <c r="M244" i="98"/>
  <c r="Q243" i="98"/>
  <c r="M243" i="98"/>
  <c r="Q242" i="98"/>
  <c r="M242" i="98"/>
  <c r="Q241" i="98"/>
  <c r="M241" i="98"/>
  <c r="Q240" i="98"/>
  <c r="M240" i="98"/>
  <c r="Q239" i="98"/>
  <c r="M239" i="98"/>
  <c r="Q238" i="98"/>
  <c r="M238" i="98"/>
  <c r="Q237" i="98"/>
  <c r="M237" i="98"/>
  <c r="R236" i="98"/>
  <c r="R237" i="98" s="1"/>
  <c r="R238" i="98" s="1"/>
  <c r="R239" i="98" s="1"/>
  <c r="R240" i="98" s="1"/>
  <c r="Q236" i="98"/>
  <c r="M236" i="98"/>
  <c r="Q235" i="98"/>
  <c r="M235" i="98"/>
  <c r="Q234" i="98"/>
  <c r="M234" i="98"/>
  <c r="R233" i="98"/>
  <c r="Q233" i="98"/>
  <c r="M233" i="98"/>
  <c r="Q232" i="98"/>
  <c r="M232" i="98"/>
  <c r="Q231" i="98"/>
  <c r="M231" i="98"/>
  <c r="Q230" i="98"/>
  <c r="M230" i="98"/>
  <c r="Q229" i="98"/>
  <c r="M229" i="98"/>
  <c r="Q228" i="98"/>
  <c r="M228" i="98"/>
  <c r="Q227" i="98"/>
  <c r="M227" i="98"/>
  <c r="Q226" i="98"/>
  <c r="M226" i="98"/>
  <c r="Q225" i="98"/>
  <c r="M225" i="98"/>
  <c r="Q224" i="98"/>
  <c r="M224" i="98"/>
  <c r="Q223" i="98"/>
  <c r="M223" i="98"/>
  <c r="Q222" i="98"/>
  <c r="M222" i="98"/>
  <c r="Q221" i="98"/>
  <c r="M221" i="98"/>
  <c r="Q220" i="98"/>
  <c r="M220" i="98"/>
  <c r="Q219" i="98"/>
  <c r="M219" i="98"/>
  <c r="Q218" i="98"/>
  <c r="M218" i="98"/>
  <c r="Q217" i="98"/>
  <c r="M217" i="98"/>
  <c r="Q216" i="98"/>
  <c r="M216" i="98"/>
  <c r="Q215" i="98"/>
  <c r="M215" i="98"/>
  <c r="Q214" i="98"/>
  <c r="M214" i="98"/>
  <c r="Q213" i="98"/>
  <c r="Q212" i="98"/>
  <c r="M212" i="98"/>
  <c r="Q211" i="98"/>
  <c r="M211" i="98"/>
  <c r="Q210" i="98"/>
  <c r="M210" i="98"/>
  <c r="Q209" i="98"/>
  <c r="M209" i="98"/>
  <c r="Q208" i="98"/>
  <c r="M208" i="98"/>
  <c r="Q207" i="98"/>
  <c r="M207" i="98"/>
  <c r="Q206" i="98"/>
  <c r="M206" i="98"/>
  <c r="Q205" i="98"/>
  <c r="M205" i="98"/>
  <c r="Q204" i="98"/>
  <c r="M204" i="98"/>
  <c r="Q203" i="98"/>
  <c r="M203" i="98"/>
  <c r="Q202" i="98"/>
  <c r="M202" i="98"/>
  <c r="Q201" i="98"/>
  <c r="M201" i="98"/>
  <c r="Q200" i="98"/>
  <c r="M200" i="98"/>
  <c r="Q199" i="98"/>
  <c r="M199" i="98"/>
  <c r="Q198" i="98"/>
  <c r="M198" i="98"/>
  <c r="Q197" i="98"/>
  <c r="M197" i="98"/>
  <c r="Q196" i="98"/>
  <c r="M196" i="98"/>
  <c r="Q195" i="98"/>
  <c r="M195" i="98"/>
  <c r="Q194" i="98"/>
  <c r="M194" i="98"/>
  <c r="Q193" i="98"/>
  <c r="M193" i="98"/>
  <c r="Q192" i="98"/>
  <c r="M192" i="98"/>
  <c r="Q191" i="98"/>
  <c r="M191" i="98"/>
  <c r="Q190" i="98"/>
  <c r="M190" i="98"/>
  <c r="Q189" i="98"/>
  <c r="M189" i="98"/>
  <c r="Q188" i="98"/>
  <c r="M188" i="98"/>
  <c r="Q187" i="98"/>
  <c r="M187" i="98"/>
  <c r="Q186" i="98"/>
  <c r="M186" i="98"/>
  <c r="Q185" i="98"/>
  <c r="M185" i="98"/>
  <c r="Q184" i="98"/>
  <c r="M184" i="98"/>
  <c r="Q183" i="98"/>
  <c r="M183" i="98"/>
  <c r="Q182" i="98"/>
  <c r="M182" i="98"/>
  <c r="Q181" i="98"/>
  <c r="M181" i="98"/>
  <c r="Q180" i="98"/>
  <c r="M180" i="98"/>
  <c r="Q179" i="98"/>
  <c r="M179" i="98"/>
  <c r="Q178" i="98"/>
  <c r="M178" i="98"/>
  <c r="Q177" i="98"/>
  <c r="M177" i="98"/>
  <c r="Q176" i="98"/>
  <c r="M176" i="98"/>
  <c r="Q175" i="98"/>
  <c r="M175" i="98"/>
  <c r="Q174" i="98"/>
  <c r="M174" i="98"/>
  <c r="Q173" i="98"/>
  <c r="M173" i="98"/>
  <c r="Q172" i="98"/>
  <c r="M172" i="98"/>
  <c r="Q171" i="98"/>
  <c r="M171" i="98"/>
  <c r="Q170" i="98"/>
  <c r="M170" i="98"/>
  <c r="Q169" i="98"/>
  <c r="M169" i="98"/>
  <c r="Q168" i="98"/>
  <c r="M168" i="98"/>
  <c r="Q167" i="98"/>
  <c r="M167" i="98"/>
  <c r="Q166" i="98"/>
  <c r="M166" i="98"/>
  <c r="Q165" i="98"/>
  <c r="M165" i="98"/>
  <c r="Q164" i="98"/>
  <c r="M164" i="98"/>
  <c r="Q163" i="98"/>
  <c r="M163" i="98"/>
  <c r="Q162" i="98"/>
  <c r="M162" i="98"/>
  <c r="Q161" i="98"/>
  <c r="M161" i="98"/>
  <c r="Q160" i="98"/>
  <c r="M160" i="98"/>
  <c r="Q159" i="98"/>
  <c r="M159" i="98"/>
  <c r="Q158" i="98"/>
  <c r="M158" i="98"/>
  <c r="Q157" i="98"/>
  <c r="M157" i="98"/>
  <c r="Q156" i="98"/>
  <c r="M156" i="98"/>
  <c r="Q155" i="98"/>
  <c r="M155" i="98"/>
  <c r="Q154" i="98"/>
  <c r="M154" i="98"/>
  <c r="Q153" i="98"/>
  <c r="M153" i="98"/>
  <c r="Q152" i="98"/>
  <c r="M152" i="98"/>
  <c r="Q151" i="98"/>
  <c r="M151" i="98"/>
  <c r="Q150" i="98"/>
  <c r="M150" i="98"/>
  <c r="Q149" i="98"/>
  <c r="M149" i="98"/>
  <c r="Q148" i="98"/>
  <c r="M148" i="98"/>
  <c r="Q147" i="98"/>
  <c r="M147" i="98"/>
  <c r="Q146" i="98"/>
  <c r="M146" i="98"/>
  <c r="Q145" i="98"/>
  <c r="M145" i="98"/>
  <c r="Q144" i="98"/>
  <c r="M144" i="98"/>
  <c r="Q143" i="98"/>
  <c r="M143" i="98"/>
  <c r="Q142" i="98"/>
  <c r="M142" i="98"/>
  <c r="Q141" i="98"/>
  <c r="M141" i="98"/>
  <c r="Q140" i="98"/>
  <c r="M140" i="98"/>
  <c r="Q139" i="98"/>
  <c r="M139" i="98"/>
  <c r="Q138" i="98"/>
  <c r="M138" i="98"/>
  <c r="Q137" i="98"/>
  <c r="M137" i="98"/>
  <c r="Q136" i="98"/>
  <c r="M136" i="98"/>
  <c r="Q135" i="98"/>
  <c r="M135" i="98"/>
  <c r="Q134" i="98"/>
  <c r="M134" i="98"/>
  <c r="Q133" i="98"/>
  <c r="M133" i="98"/>
  <c r="Q132" i="98"/>
  <c r="M132" i="98"/>
  <c r="Q131" i="98"/>
  <c r="M131" i="98"/>
  <c r="Q130" i="98"/>
  <c r="M130" i="98"/>
  <c r="Q129" i="98"/>
  <c r="M129" i="98"/>
  <c r="Q128" i="98"/>
  <c r="M128" i="98"/>
  <c r="Q127" i="98"/>
  <c r="M127" i="98"/>
  <c r="Q126" i="98"/>
  <c r="M126" i="98"/>
  <c r="Q125" i="98"/>
  <c r="M125" i="98"/>
  <c r="Q124" i="98"/>
  <c r="M124" i="98"/>
  <c r="Q123" i="98"/>
  <c r="M123" i="98"/>
  <c r="Q122" i="98"/>
  <c r="M122" i="98"/>
  <c r="Q121" i="98"/>
  <c r="M121" i="98"/>
  <c r="Q120" i="98"/>
  <c r="M120" i="98"/>
  <c r="Q119" i="98"/>
  <c r="M119" i="98"/>
  <c r="Q118" i="98"/>
  <c r="M118" i="98"/>
  <c r="Q117" i="98"/>
  <c r="M117" i="98"/>
  <c r="Q116" i="98"/>
  <c r="M116" i="98"/>
  <c r="Q115" i="98"/>
  <c r="M115" i="98"/>
  <c r="Q114" i="98"/>
  <c r="M114" i="98"/>
  <c r="Q113" i="98"/>
  <c r="M113" i="98"/>
  <c r="Q112" i="98"/>
  <c r="M112" i="98"/>
  <c r="Q111" i="98"/>
  <c r="M111" i="98"/>
  <c r="Q110" i="98"/>
  <c r="M110" i="98"/>
  <c r="Q109" i="98"/>
  <c r="M109" i="98"/>
  <c r="Q108" i="98"/>
  <c r="M108" i="98"/>
  <c r="Q107" i="98"/>
  <c r="M107" i="98"/>
  <c r="Q106" i="98"/>
  <c r="M106" i="98"/>
  <c r="Q105" i="98"/>
  <c r="M105" i="98"/>
  <c r="Q104" i="98"/>
  <c r="M104" i="98"/>
  <c r="Q103" i="98"/>
  <c r="M103" i="98"/>
  <c r="Q102" i="98"/>
  <c r="M102" i="98"/>
  <c r="Q101" i="98"/>
  <c r="M101" i="98"/>
  <c r="Q100" i="98"/>
  <c r="M100" i="98"/>
  <c r="Q99" i="98"/>
  <c r="M99" i="98"/>
  <c r="Q98" i="98"/>
  <c r="M98" i="98"/>
  <c r="Q97" i="98"/>
  <c r="M97" i="98"/>
  <c r="Q96" i="98"/>
  <c r="M96" i="98"/>
  <c r="Q95" i="98"/>
  <c r="M95" i="98"/>
  <c r="Q94" i="98"/>
  <c r="M94" i="98"/>
  <c r="Q93" i="98"/>
  <c r="M93" i="98"/>
  <c r="Q92" i="98"/>
  <c r="M92" i="98"/>
  <c r="Q91" i="98"/>
  <c r="M91" i="98"/>
  <c r="Q90" i="98"/>
  <c r="M90" i="98"/>
  <c r="Q89" i="98"/>
  <c r="M89" i="98"/>
  <c r="Q88" i="98"/>
  <c r="M88" i="98"/>
  <c r="Q87" i="98"/>
  <c r="M87" i="98"/>
  <c r="Q86" i="98"/>
  <c r="M86" i="98"/>
  <c r="Q85" i="98"/>
  <c r="M85" i="98"/>
  <c r="Q84" i="98"/>
  <c r="M84" i="98"/>
  <c r="Q83" i="98"/>
  <c r="M83" i="98"/>
  <c r="Q82" i="98"/>
  <c r="M82" i="98"/>
  <c r="Q81" i="98"/>
  <c r="M81" i="98"/>
  <c r="Q80" i="98"/>
  <c r="M80" i="98"/>
  <c r="Q79" i="98"/>
  <c r="M79" i="98"/>
  <c r="Q78" i="98"/>
  <c r="M78" i="98"/>
  <c r="Q77" i="98"/>
  <c r="M77" i="98"/>
  <c r="Q76" i="98"/>
  <c r="M76" i="98"/>
  <c r="Q75" i="98"/>
  <c r="M75" i="98"/>
  <c r="Q74" i="98"/>
  <c r="M74" i="98"/>
  <c r="Q73" i="98"/>
  <c r="M73" i="98"/>
  <c r="Q72" i="98"/>
  <c r="M72" i="98"/>
  <c r="Q71" i="98"/>
  <c r="M71" i="98"/>
  <c r="Q70" i="98"/>
  <c r="M70" i="98"/>
  <c r="Q69" i="98"/>
  <c r="M69" i="98"/>
  <c r="Q68" i="98"/>
  <c r="M68" i="98"/>
  <c r="Q67" i="98"/>
  <c r="M67" i="98"/>
  <c r="Q66" i="98"/>
  <c r="M66" i="98"/>
  <c r="Q65" i="98"/>
  <c r="M65" i="98"/>
  <c r="Q64" i="98"/>
  <c r="M64" i="98"/>
  <c r="Q63" i="98"/>
  <c r="M63" i="98"/>
  <c r="Q62" i="98"/>
  <c r="M62" i="98"/>
  <c r="Q61" i="98"/>
  <c r="M61" i="98"/>
  <c r="Q60" i="98"/>
  <c r="M60" i="98"/>
  <c r="Q59" i="98"/>
  <c r="M59" i="98"/>
  <c r="Q58" i="98"/>
  <c r="M58" i="98"/>
  <c r="Q57" i="98"/>
  <c r="M57" i="98"/>
  <c r="Q56" i="98"/>
  <c r="M56" i="98"/>
  <c r="Q55" i="98"/>
  <c r="M55" i="98"/>
  <c r="Q54" i="98"/>
  <c r="M54" i="98"/>
  <c r="Q53" i="98"/>
  <c r="M53" i="98"/>
  <c r="Q52" i="98"/>
  <c r="M52" i="98"/>
  <c r="Q51" i="98"/>
  <c r="M51" i="98"/>
  <c r="Q50" i="98"/>
  <c r="M50" i="98"/>
  <c r="Q49" i="98"/>
  <c r="M49" i="98"/>
  <c r="Q48" i="98"/>
  <c r="M48" i="98"/>
  <c r="Q47" i="98"/>
  <c r="M47" i="98"/>
  <c r="Q46" i="98"/>
  <c r="M46" i="98"/>
  <c r="Q45" i="98"/>
  <c r="M45" i="98"/>
  <c r="Q44" i="98"/>
  <c r="M44" i="98"/>
  <c r="Q43" i="98"/>
  <c r="M43" i="98"/>
  <c r="Q42" i="98"/>
  <c r="M42" i="98"/>
  <c r="Q41" i="98"/>
  <c r="M41" i="98"/>
  <c r="Q40" i="98"/>
  <c r="M40" i="98"/>
  <c r="Q39" i="98"/>
  <c r="M39" i="98"/>
  <c r="Q38" i="98"/>
  <c r="M38" i="98"/>
  <c r="Q37" i="98"/>
  <c r="M37" i="98"/>
  <c r="Q36" i="98"/>
  <c r="M36" i="98"/>
  <c r="Q35" i="98"/>
  <c r="M35" i="98"/>
  <c r="Q34" i="98"/>
  <c r="M34" i="98"/>
  <c r="Q33" i="98"/>
  <c r="M33" i="98"/>
  <c r="Q32" i="98"/>
  <c r="M32" i="98"/>
  <c r="Q31" i="98"/>
  <c r="M31" i="98"/>
  <c r="Q30" i="98"/>
  <c r="M30" i="98"/>
  <c r="Q29" i="98"/>
  <c r="M29" i="98"/>
  <c r="Q28" i="98"/>
  <c r="M28" i="98"/>
  <c r="Q27" i="98"/>
  <c r="M27" i="98"/>
  <c r="Q26" i="98"/>
  <c r="M26" i="98"/>
  <c r="Q25" i="98"/>
  <c r="M25" i="98"/>
  <c r="Q24" i="98"/>
  <c r="M24" i="98"/>
  <c r="Q23" i="98"/>
  <c r="M23" i="98"/>
  <c r="Q22" i="98"/>
  <c r="M22" i="98"/>
  <c r="Q21" i="98"/>
  <c r="M21" i="98"/>
  <c r="Q20" i="98"/>
  <c r="M20" i="98"/>
  <c r="Q19" i="98"/>
  <c r="M19" i="98"/>
  <c r="Q18" i="98"/>
  <c r="M18" i="98"/>
  <c r="Q17" i="98"/>
  <c r="M17" i="98"/>
  <c r="Q16" i="98"/>
  <c r="M16" i="98"/>
  <c r="Q15" i="98"/>
  <c r="M15" i="98"/>
  <c r="Q14" i="98"/>
  <c r="M14" i="98"/>
  <c r="Q13" i="98"/>
  <c r="M13" i="98"/>
  <c r="Q12" i="98"/>
  <c r="M12" i="98"/>
  <c r="Q11" i="98"/>
  <c r="M11" i="98"/>
  <c r="Q10" i="98"/>
  <c r="M10" i="98"/>
  <c r="Q9" i="98"/>
  <c r="M9" i="98"/>
  <c r="Q8" i="98"/>
  <c r="M8" i="98"/>
  <c r="Q7" i="98"/>
  <c r="M7" i="98"/>
  <c r="Q6" i="98"/>
  <c r="M6" i="98"/>
  <c r="Q5" i="98"/>
  <c r="M5" i="98"/>
  <c r="Q4" i="98"/>
  <c r="M4" i="98"/>
  <c r="Q3" i="98"/>
  <c r="M3" i="98"/>
  <c r="Q2" i="98"/>
  <c r="M2" i="98"/>
</calcChain>
</file>

<file path=xl/comments1.xml><?xml version="1.0" encoding="utf-8"?>
<comments xmlns="http://schemas.openxmlformats.org/spreadsheetml/2006/main">
  <authors>
    <author>laquijano</author>
    <author xml:space="preserve">CONTRALORIA </author>
    <author>jmzambrano</author>
    <author>William Alfonso Artunduaga Bonilla</author>
  </authors>
  <commentList>
    <comment ref="A1" authorId="0" shapeId="0">
      <text>
        <r>
          <rPr>
            <b/>
            <sz val="8"/>
            <color indexed="8"/>
            <rFont val="Tahoma"/>
            <family val="2"/>
          </rPr>
          <t xml:space="preserve">
Liste consecutivamente los hallazgos definidos  en el informe partiendo de uno.  
Nota: cuando una acción correctiva soluciona varios hallazgos de una misma naturaleza se debe agrupar.</t>
        </r>
        <r>
          <rPr>
            <sz val="8"/>
            <color indexed="8"/>
            <rFont val="Tahoma"/>
            <family val="2"/>
          </rPr>
          <t xml:space="preserve">
</t>
        </r>
      </text>
    </comment>
    <comment ref="D1" authorId="0" shapeId="0">
      <text>
        <r>
          <rPr>
            <b/>
            <sz val="8"/>
            <color indexed="8"/>
            <rFont val="Tahoma"/>
            <family val="2"/>
          </rPr>
          <t xml:space="preserve">Seleccione el numero del código correspondiente a la naturaleza del hallazgo y su origen en las diferentes áreas de la administración, según la clasificación establecida por la CGR. </t>
        </r>
        <r>
          <rPr>
            <sz val="8"/>
            <color indexed="8"/>
            <rFont val="Tahoma"/>
            <family val="2"/>
          </rPr>
          <t xml:space="preserve">
</t>
        </r>
      </text>
    </comment>
    <comment ref="E1" authorId="1" shapeId="0">
      <text>
        <r>
          <rPr>
            <b/>
            <sz val="8"/>
            <color indexed="8"/>
            <rFont val="Tahoma"/>
            <family val="2"/>
          </rPr>
          <t xml:space="preserve">DESCRIBA BREVEMENTE EL HALLAZGO ( NO MAS DE 50 PALABRAS).
</t>
        </r>
      </text>
    </comment>
    <comment ref="F1" authorId="1" shapeId="0">
      <text>
        <r>
          <rPr>
            <b/>
            <sz val="8"/>
            <color indexed="8"/>
            <rFont val="Tahoma"/>
            <family val="2"/>
          </rPr>
          <t>RELACIONE EL FACTOR GENERADOR DE LA FALLA ADMINISTRATIVA.</t>
        </r>
      </text>
    </comment>
    <comment ref="G1" authorId="0" shapeId="0">
      <text>
        <r>
          <rPr>
            <b/>
            <sz val="8"/>
            <color indexed="8"/>
            <rFont val="Tahoma"/>
            <family val="2"/>
          </rPr>
          <t>Registre la acción (correctiva y/o preventiva) que adopta la entidad para subsanar o corregir la causa que genera el  hallazgo.</t>
        </r>
        <r>
          <rPr>
            <sz val="8"/>
            <color indexed="8"/>
            <rFont val="Tahoma"/>
            <family val="2"/>
          </rPr>
          <t xml:space="preserve">
</t>
        </r>
      </text>
    </comment>
    <comment ref="H1" authorId="0" shapeId="0">
      <text>
        <r>
          <rPr>
            <b/>
            <sz val="8"/>
            <color indexed="8"/>
            <rFont val="Tahoma"/>
            <family val="2"/>
          </rPr>
          <t>Relacione y cuantifique las actividades a desarrollar para el cumplimiento de las metas parciales y finales que permitan medir el avance y cumplimiento del propósito  de mejoramiento. 
Se deben incluir tantas filas como metas sean necesarias.</t>
        </r>
      </text>
    </comment>
    <comment ref="I1" authorId="0" shapeId="0">
      <text>
        <r>
          <rPr>
            <b/>
            <sz val="8"/>
            <color indexed="8"/>
            <rFont val="Tahoma"/>
            <family val="2"/>
          </rPr>
          <t xml:space="preserve">Relacione el nombre de la unidad de medida que se  utiliza para medir el grado de avance de la actividad .
(unidades o porcentaje) 
</t>
        </r>
      </text>
    </comment>
    <comment ref="J1" authorId="0" shapeId="0">
      <text>
        <r>
          <rPr>
            <b/>
            <sz val="8"/>
            <color indexed="8"/>
            <rFont val="Tahoma"/>
            <family val="2"/>
          </rPr>
          <t xml:space="preserve">Relacione la cantidad, Volumen o tamaño de la actividad, establecido en unidades o porcentajes. 
</t>
        </r>
      </text>
    </comment>
    <comment ref="K1" authorId="0" shapeId="0">
      <text>
        <r>
          <rPr>
            <b/>
            <sz val="8"/>
            <color indexed="8"/>
            <rFont val="Tahoma"/>
            <family val="2"/>
          </rPr>
          <t xml:space="preserve">Fecha programada para la iniciación de cada actividad para el cumplimiento de la meta final. </t>
        </r>
        <r>
          <rPr>
            <sz val="8"/>
            <color indexed="8"/>
            <rFont val="Tahoma"/>
            <family val="2"/>
          </rPr>
          <t xml:space="preserve">
</t>
        </r>
      </text>
    </comment>
    <comment ref="L1" authorId="0" shapeId="0">
      <text>
        <r>
          <rPr>
            <b/>
            <sz val="8"/>
            <color indexed="8"/>
            <rFont val="Tahoma"/>
            <family val="2"/>
          </rPr>
          <t>Fecha programada para la terminación de cada actividad para el cumplimiento de la meta final.</t>
        </r>
      </text>
    </comment>
    <comment ref="M1" authorId="0" shapeId="0">
      <text>
        <r>
          <rPr>
            <b/>
            <sz val="8"/>
            <color indexed="8"/>
            <rFont val="Tahoma"/>
            <family val="2"/>
          </rPr>
          <t xml:space="preserve">La hoja calcula automáticamente el plazo de duración de la actividad  de mejoramiento teniendo en cuenta las fechas de inicio y terminación de la meta.
</t>
        </r>
      </text>
    </comment>
    <comment ref="N1" authorId="2" shapeId="0">
      <text>
        <r>
          <rPr>
            <b/>
            <sz val="8"/>
            <color indexed="8"/>
            <rFont val="Tahoma"/>
            <family val="2"/>
          </rPr>
          <t xml:space="preserve">Relacione el Nombre de la Dependencia (s) responsable por el cumplimiento de la meta.
</t>
        </r>
      </text>
    </comment>
    <comment ref="O1" authorId="0" shapeId="0">
      <text>
        <r>
          <rPr>
            <sz val="8"/>
            <color indexed="8"/>
            <rFont val="Tahoma"/>
            <family val="2"/>
          </rPr>
          <t>Registre el avance físico de la ejecución de la actividad.</t>
        </r>
        <r>
          <rPr>
            <sz val="8"/>
            <color indexed="8"/>
            <rFont val="Tahoma"/>
            <family val="2"/>
          </rPr>
          <t xml:space="preserve">
</t>
        </r>
      </text>
    </comment>
    <comment ref="P1" authorId="0" shapeId="0">
      <text>
        <r>
          <rPr>
            <sz val="8"/>
            <color indexed="8"/>
            <rFont val="Tahoma"/>
            <family val="2"/>
          </rPr>
          <t>Registre el avance físico de la ejecución de la actividad.</t>
        </r>
        <r>
          <rPr>
            <sz val="8"/>
            <color indexed="8"/>
            <rFont val="Tahoma"/>
            <family val="2"/>
          </rPr>
          <t xml:space="preserve">
</t>
        </r>
      </text>
    </comment>
    <comment ref="Q1" authorId="0" shapeId="0">
      <text>
        <r>
          <rPr>
            <sz val="8"/>
            <color indexed="8"/>
            <rFont val="Tahoma"/>
            <family val="2"/>
          </rPr>
          <t>Calcula el avance porcentual de la actividad dividiendo la ejecución informada en la columna N sobre la columna J</t>
        </r>
        <r>
          <rPr>
            <sz val="8"/>
            <color indexed="8"/>
            <rFont val="Tahoma"/>
            <family val="2"/>
          </rPr>
          <t xml:space="preserve">
</t>
        </r>
      </text>
    </comment>
    <comment ref="O352" authorId="3" shapeId="0">
      <text>
        <r>
          <rPr>
            <b/>
            <sz val="9"/>
            <color indexed="81"/>
            <rFont val="Tahoma"/>
            <family val="2"/>
          </rPr>
          <t xml:space="preserve">
Se modifica la cantidad de medida con el fin de ajustar el porcentaje asignado.</t>
        </r>
      </text>
    </comment>
    <comment ref="O484" authorId="3" shapeId="0">
      <text>
        <r>
          <rPr>
            <b/>
            <sz val="9"/>
            <color indexed="81"/>
            <rFont val="Tahoma"/>
            <family val="2"/>
          </rPr>
          <t xml:space="preserve">
Avance del 25% por acciones de Dirección Operativa.</t>
        </r>
      </text>
    </comment>
    <comment ref="O502" authorId="3" shapeId="0">
      <text>
        <r>
          <rPr>
            <b/>
            <sz val="9"/>
            <color indexed="81"/>
            <rFont val="Tahoma"/>
            <family val="2"/>
          </rPr>
          <t xml:space="preserve">
Avance del 33% por acciones de Dirección Operativa.</t>
        </r>
      </text>
    </comment>
    <comment ref="O509" authorId="3" shapeId="0">
      <text>
        <r>
          <rPr>
            <b/>
            <sz val="9"/>
            <color indexed="81"/>
            <rFont val="Tahoma"/>
            <family val="2"/>
          </rPr>
          <t xml:space="preserve">
Avance del 60% por acciones de Dirección Operativa.</t>
        </r>
      </text>
    </comment>
  </commentList>
</comments>
</file>

<file path=xl/sharedStrings.xml><?xml version="1.0" encoding="utf-8"?>
<sst xmlns="http://schemas.openxmlformats.org/spreadsheetml/2006/main" count="4624" uniqueCount="2311">
  <si>
    <t>TOTALES</t>
  </si>
  <si>
    <t>PBEC</t>
  </si>
  <si>
    <t>PBEA</t>
  </si>
  <si>
    <t>AP =  POMi / PBEA</t>
  </si>
  <si>
    <t>CPM = POMMVi / PBEC</t>
  </si>
  <si>
    <t>Reporte</t>
  </si>
  <si>
    <t>Informe</t>
  </si>
  <si>
    <t>Informe con registro fotográfico</t>
  </si>
  <si>
    <t>8. Código hallazgo</t>
  </si>
  <si>
    <t>16. Causa del hallazgo</t>
  </si>
  <si>
    <t>20. Acción de mejora</t>
  </si>
  <si>
    <t>28. Actividad / Unidad de medida</t>
  </si>
  <si>
    <t>31. Actividad / Cantidad Unidad de Medida</t>
  </si>
  <si>
    <t>32. Actividad / Fecha inicio</t>
  </si>
  <si>
    <t>36. Actividad / Fecha terminación</t>
  </si>
  <si>
    <t>40. Actividad / Plazo en semanas</t>
  </si>
  <si>
    <t>48. Observaciones</t>
  </si>
  <si>
    <t>11 01 002</t>
  </si>
  <si>
    <t>GTL</t>
  </si>
  <si>
    <t>14 04 010</t>
  </si>
  <si>
    <t>DO</t>
  </si>
  <si>
    <t>14 04 004</t>
  </si>
  <si>
    <t>14 01 011</t>
  </si>
  <si>
    <t>16 04 001</t>
  </si>
  <si>
    <t>Informe trimestral</t>
  </si>
  <si>
    <t>GGP</t>
  </si>
  <si>
    <t>14 04 003</t>
  </si>
  <si>
    <t>18 02 002</t>
  </si>
  <si>
    <t>18 01 002</t>
  </si>
  <si>
    <t>18 01 004</t>
  </si>
  <si>
    <t>11 03 002</t>
  </si>
  <si>
    <t>12 02 002</t>
  </si>
  <si>
    <t>11 02 002</t>
  </si>
  <si>
    <t>14 04 006</t>
  </si>
  <si>
    <t>19 08 003</t>
  </si>
  <si>
    <t>14 02 014</t>
  </si>
  <si>
    <t>11 03 001</t>
  </si>
  <si>
    <t>11 02 001</t>
  </si>
  <si>
    <t>21 04 001</t>
  </si>
  <si>
    <t>21 01 001</t>
  </si>
  <si>
    <t>21 05 001</t>
  </si>
  <si>
    <t>18 02 001</t>
  </si>
  <si>
    <t>14 05 001</t>
  </si>
  <si>
    <t>14 04 011</t>
  </si>
  <si>
    <t>14 02 003</t>
  </si>
  <si>
    <t>18 01 003</t>
  </si>
  <si>
    <t>18 01 100</t>
  </si>
  <si>
    <t>14 02 001</t>
  </si>
  <si>
    <t>FIRMA DEL REPRESENTANTE LEGAL</t>
  </si>
  <si>
    <t xml:space="preserve">Convenciones: </t>
  </si>
  <si>
    <t xml:space="preserve">Columnas de calculo automático </t>
  </si>
  <si>
    <t>Fila de Totales</t>
  </si>
  <si>
    <t>Dichas situaciones dificultan realizar su evaluación y seguimiento; además evidencian debilidades de control, por parte del Invías.</t>
  </si>
  <si>
    <t xml:space="preserve">H4R14 - Se pretendía la construcción de tres (3) nuevas estaciones para el recaudo de peaje y la adecuación de tres (3) de las existentes , sin embargo, se está adelantando la reconstrucción de dos y ampliación de tres.
De otra parte, en el Informe Gestión Misional Proyectos de Infraestructura, del 30 de enero de 2015, se menciona para el proyecto en cuestión, la terminación, construcción y adecuación de cuatro estaciones de peaje en la red vial nacional, que corresponden a las territoriales de Bolívar, Boyacá, Córdoba y Santander, con una inversión de $12.207.3 millones; información que difiere de la referida en el anterior párrafo.
</t>
  </si>
  <si>
    <t>Las anteriores situaciones evidencian que no se manejan datos unificados del proyecto, pues tal y como se consignó anteriormente, existen diferencias de información en los reportes correspondientes a la Ficha EPI-FR-03 del proyecto, el informe de gestión y la descrita en el acta N.04 del 06 de mayo de 2014, del Consejo Directivo;</t>
  </si>
  <si>
    <t>Lo anterior presuntamente se produce por debilidades de control propio del contratista que no permiten advertir oportunamente el problema, lo que trae como consecuencias un riesgo importante de accidentes laborales.</t>
  </si>
  <si>
    <t>Reporte trimestral</t>
  </si>
  <si>
    <t>No se considera un daño patrimonial en consideración a que es un agente diferente al INVÍAS el que solicita se realicen unos diseños nuevos, no obstante se evidencia una falta de planeación y coordinación interinstitucional entre las entidades del mismo Sector del Ejecutivo.</t>
  </si>
  <si>
    <t>No se ha corregido este detalle constructivo, el cual de no ser atendido oportunamente puede traer como consecuencia la afectación estructural del puente.</t>
  </si>
  <si>
    <t>El argumento esgrimido por parte del Instituto para la no terminación de esas obras es la falta de recursos que asciende a los $9.000 millones de pesos.</t>
  </si>
  <si>
    <t>se evidenció que en el costado sur de la vía, se colocó una puerta para limitar el paso hacia el corredor, pero este paso es permanentemente abierto para el flujo de vehículos pesados</t>
  </si>
  <si>
    <t xml:space="preserve">Lo anterior debido a la presunta carencia, insuficiencia o inoportunidad en la aplicación de mecanismos de control para el eficaz cumplimiento de las funciones y obligaciones conferidas legalmente a la Interventoría y Gestores de INVÍAS. </t>
  </si>
  <si>
    <t>Deficiencia en el seguimiento y control</t>
  </si>
  <si>
    <t xml:space="preserve">La interventoría, concluye que el contrato  de obra No. 407 de 2010 se encuentra desfinanciado, debido a que la meta física no se cumple con los recursos asignados actualmente y el tiempo que resta del contrato
Lo que implica una deficiente planeación del proyecto y débil control por parte de la interventoría y supervisión.
</t>
  </si>
  <si>
    <t>Lo anterior se da presuntamente por una inadecuada aplicación de la metodología contemplada en el Manual de Interventoría del INVÍAS, lo cual implica una estimación incorrecta del monto de ajustes</t>
  </si>
  <si>
    <t>Esta situación evidencia fallas administrativas, de planeación y supervisión por parte de la Interventoría y del INVÍAS en cuanto al adecuado desarrollo de la gestión predial del proyecto</t>
  </si>
  <si>
    <t>Esta situación evidencia fallas administrativas, debido a que las condiciones de tráfico de la vía hicieron que la selección de pintura no fuese la mejor.</t>
  </si>
  <si>
    <t>Artículo 87 de la Ley 1474 de 2011, en consideración a que presuntamente la planeación en este corredor no fue adecuada y prueba de esto es que se hizo necesario reducir el alcance contractual, dado que los recursos asignados no eran suficientes.</t>
  </si>
  <si>
    <t>Las anteriores situaciones evidencian deficiencias de planeación para el  cumplimiento de las metas físicas contratadas; lo que pone en riesgo el cumplimiento de las obligaciones establecidas en el contrato, así como el proceso de liquidación</t>
  </si>
  <si>
    <t>Las anteriores circunstancias,  denotan debilidades de control y seguimiento del proceso contractual y afectan el cumplimiento tanto del objeto como del plazo establecido en el contrato.</t>
  </si>
  <si>
    <t>Esta situación denota debilidades de seguimiento y control del proceso contractual y afecta el proceso de liquidación.</t>
  </si>
  <si>
    <t>Lo cual denota debilidad en la aplicación de las condiciones y requisitos establecidos en el proceso de selección, cuyas disposiciones deben ser acatadas íntegramente.</t>
  </si>
  <si>
    <t>No regular de manera oportuna lo relacionado con la exigencia de constitución de fiducias para el manejo de los anticipos, de conformidad con el artículo 91 de la Ley 1474 de 2011</t>
  </si>
  <si>
    <t>Se observa debilidad en la gestión de la interventoría y supervisión del INVÍAS en cuanto a la exigencia de realizar el procedimiento que muestre la capacidad real de la superestructura con carga vehicular de diseño</t>
  </si>
  <si>
    <t>La entidad acepta las observaciones e informa que el contrato se encuentra en fase de ejecución y que  procedió a exigir la implementación de  acciones correctivas.</t>
  </si>
  <si>
    <t>Situación que denota debilidades en la aplicación del Principio de Planeación, lo que puede afectar el cumplimiento del objeto contractual.</t>
  </si>
  <si>
    <t xml:space="preserve"> debido a deficiencias en la planeación en la elaboración de los estudios previos entregados por Invías</t>
  </si>
  <si>
    <t>Así las cosas, se ejecutó la rehabilitación con unos estudios diferentes a los inicialmente aportados y  pagados por el Instituto.</t>
  </si>
  <si>
    <t>No mantener las variables iniciales para garantizar la amortización del mismo, ni tener un control establecido para ello.</t>
  </si>
  <si>
    <t xml:space="preserve">Debido a deficiencias en la planeación de los estudios y diseños </t>
  </si>
  <si>
    <t xml:space="preserve">Debido a deficiencias en la planeación contractual en la determinación de los plazos de conformidad con los estudios y actividades constructivas </t>
  </si>
  <si>
    <t>Debilidades de la interventoría y supervisión del INVÍAS.</t>
  </si>
  <si>
    <t xml:space="preserve">Debilidad en las labores de interventoría y supervisión del INVÍAS </t>
  </si>
  <si>
    <t>Hecho que refleja deficiencias en el proceso de la aplicación de la señalización lo cual hace deficiente la función de canalización del tránsito que circula por la zona</t>
  </si>
  <si>
    <t>Se muestra así posibles fallas por parte de la interventoría y supervisión del INVÍAS</t>
  </si>
  <si>
    <t>Planeación presupuestal</t>
  </si>
  <si>
    <t>Plazo contractual.</t>
  </si>
  <si>
    <t>Debido a debilidades en la planeación del contrato e insuficiencia de estudios técnicos</t>
  </si>
  <si>
    <t>Debido a deficiencias en la estructuración del presupuesto de obra y en estudios previos insuficientes puesto que solo se identifica  la necesidad y las metas físicas</t>
  </si>
  <si>
    <t>Generado por falta de gestión, presuntamente imputable al contratista, al no cumplir con el Plan de Inversiones acordado previsto en la Cláusula Sexta del Contrato</t>
  </si>
  <si>
    <t>Lo anterior evidencia el  presunto incumplimiento tanto de las funciones de los Supervisores (Gestores) designados por INVÍAS establecidas en la Resolución 3376 de 2010,</t>
  </si>
  <si>
    <t>Esta situación evidencia fallas administrativas y de supervisión por parte de la Interventoría y del INVÍAS</t>
  </si>
  <si>
    <t>H66R14 - Ubicación y priorización de puentes peatonales (Caso Chiquinquirá) –.
Dentro del convenio 3075 de 2013 En el caso del puente junto a la casa de la cultura, no se tuvo en cuenta que la misma está declarada como patrimonio cultural, y como tal, cualquier intervención se debe consultar con el Ministerio de Cultura</t>
  </si>
  <si>
    <t>Se evidencia que hubo falta de planeación en la priorización y escogencia de los sitios donde se van a implantar los puentes</t>
  </si>
  <si>
    <t>definición clara la exigencia de realizar el procedimiento que muestre la capacidad real de la superestructura.</t>
  </si>
  <si>
    <t>Deficiencias de planeación y de Coordinación Interinstitucional entre INVÍAS y la ANI, teniendo en cuenta que no se logró el objeto del Proyecto el cual era realizar la construcción y adecuación de la Estación de Peaje</t>
  </si>
  <si>
    <t>Denotan debilidades en el plazo asignado para la ejecución del contrato.</t>
  </si>
  <si>
    <t>Deficiencias en los mecanismos de seguimiento y monitoreo del Instituto.</t>
  </si>
  <si>
    <t>Debilidades y deficiencias en el establecimiento de lineamientos estándar para la identificación de sus vías terciarias</t>
  </si>
  <si>
    <t>Falta de control y seguimiento por parte de la interventoría contratada por el INVIAS.</t>
  </si>
  <si>
    <t>Deficiencias en estructuración y planeación del proyecto</t>
  </si>
  <si>
    <t>La situación enunciada entre otros factores, se debe principalmente a la falta de mantenimiento a la vía por parte de las administraciones de los municipios beneficiarios</t>
  </si>
  <si>
    <t>No evidencia de estudios previos</t>
  </si>
  <si>
    <t>H80R14. Dentro de la carpeta del convenio 598 del 2013, no se evidencia la resolución de justificación de la contratación directa, conforme con lo observado en la visita administrativa a la oficina de Archivo del 1° piso de las instalaciones del INVÍAS</t>
  </si>
  <si>
    <t>El convenio interadministrativo debe contener la resolución de justificación de la contratación directa</t>
  </si>
  <si>
    <t>Mayor plazo de ejecución del contrato frente al convenio</t>
  </si>
  <si>
    <t>Presuntas deficiencias en la planeación y control y seguimiento, efectuado a las obligaciones de la Gobernación por parte del INVÍAS.</t>
  </si>
  <si>
    <t>Informe y registro fotográfico</t>
  </si>
  <si>
    <t>Por deficientes estudios previos y  subestimación de cantidades de obra en el presupuesto,  lo cual conlleva a recorte e incumplimiento de las metas físicas definidas en el contrato.</t>
  </si>
  <si>
    <t>Por deficiencias en la estructuración de estudios previos, lo cual conlleva a recorte e incumplimiento de las metas físicas definidas en el contrato.</t>
  </si>
  <si>
    <t>Deficiencias en la etapa de planeación contractual de los convenios interadministrativos. No. 901 de 2013 y 902 de 2013 celebrado entre INVÍAS y Alcaldía del Municipio de Mocoa (Putumayo).</t>
  </si>
  <si>
    <t>Deficiencias en la etapa de planeación contractual del Convenio en la elaboración de estudios previos</t>
  </si>
  <si>
    <t>14 01 008</t>
  </si>
  <si>
    <t>Falta de publicación</t>
  </si>
  <si>
    <t xml:space="preserve">Debido a que no se siguieron por completo las especificaciones técnicas </t>
  </si>
  <si>
    <t>Debilidades en la supervisión y control</t>
  </si>
  <si>
    <t xml:space="preserve">Debilidades en la gestión contractual por parte del -municipio de  Galapa, Departamento del Atlántico- y en el seguimiento y control del interventor </t>
  </si>
  <si>
    <t>El Instituto Nacional de Vías no tiene cuantificado el valor de la deuda pendiente de pago por concepto de Impuesto Predial y de Valorización de los predios de su propiedad, debido a que dicho monto no ha sido informado por las Direcciones Territoriales del Instituto al Nivel Central  o porque las Secretarías de Hacienda de los Municipios no ha enviado la cuenta de cobro.</t>
  </si>
  <si>
    <t>16 04 003</t>
  </si>
  <si>
    <t>El Invías no ha obtenido la  exclusión de éstos.</t>
  </si>
  <si>
    <t>El Invías no ha obtenido la  exclusión de éstos, el Invías ha pagado dicho impuesto sobre 637predios en 2013 y 618 en 2014</t>
  </si>
  <si>
    <t>16 01 004</t>
  </si>
  <si>
    <t xml:space="preserve">Debilidades en los mecanismos de seguimiento y monitoreo. </t>
  </si>
  <si>
    <t xml:space="preserve">Control inadecuado de sus inmuebles.                                                                                                                                                                                                                                                                                               </t>
  </si>
  <si>
    <t>Deficiencias en la administración, seguimiento y control de los bienes de su propiedad.</t>
  </si>
  <si>
    <t>Deficiencias en el control y administración sobre los bienes del Invías</t>
  </si>
  <si>
    <t>18 04 001</t>
  </si>
  <si>
    <t>Falta de control adecuado sobre la propiedad de los bienes del Invías.</t>
  </si>
  <si>
    <t>Invías no tiene pleno dominio de los corredores férreos</t>
  </si>
  <si>
    <t>No se evidencian controles adecuados a los cronogramas de obra</t>
  </si>
  <si>
    <t>Supervisión</t>
  </si>
  <si>
    <t>Se aplica la regla pactada para contratos laborales a contratos por prestación de servicios</t>
  </si>
  <si>
    <t>No tener criterios predefinidos para el pago prestaciones y primas; no exigir especificaciones mínimas, etc.</t>
  </si>
  <si>
    <t>Debilidades en el proceso de supervisión por parte de Invías.</t>
  </si>
  <si>
    <t>22 01 001</t>
  </si>
  <si>
    <t>19 05 001</t>
  </si>
  <si>
    <t>Debilidades en la observancia de lo establecido en el artículo tercero de la Resolución No. 1149 del 14 de marzo de 2008</t>
  </si>
  <si>
    <t>No se observa que la Entidad haya tomado correctivos respecto a dichos atrasos en la gestión predial.</t>
  </si>
  <si>
    <t>12 01 003</t>
  </si>
  <si>
    <t>Débil supervisión en el seguimiento del cumplimiento de las obligaciones emanadas del contrato, específicamente en lo atinente al aseguramiento de la Entidad</t>
  </si>
  <si>
    <t>Deficiencia en la programación, planeación y efectiva ejecución de los proyectos financiados con vigencias futuras</t>
  </si>
  <si>
    <t>Deficiencias en la planeación contractual para la ejecución adecuada de los recursos asignados</t>
  </si>
  <si>
    <t xml:space="preserve">Deficiencia en los controles, de las unidades ejecutoras para la oportuna ejecución de estos recursos </t>
  </si>
  <si>
    <t>Deficiencias en la planeación para la ejecución contractual, efectiva de los recursos aprobados con vigencias futuras</t>
  </si>
  <si>
    <t>H157R14 - Reservas presupuestales Dentro de las reservas constituidas al cierre de la vigencia 2014, están incluidas las correspondientes a 290 contratos por $130.717.2 millones</t>
  </si>
  <si>
    <t>Deficiencia en la adecuada constitución de las reservas, ya que estas no permiten determinar situaciones extraordinarias presentadas</t>
  </si>
  <si>
    <t xml:space="preserve">Esta situación se presenta debido a que el SIIF Nación no facilita las consultas de los movimientos ni la identificación de las partidas para poder realizar los cruces entre los extractos bancarios y los libros auxiliares. </t>
  </si>
  <si>
    <t>El embargo de las cuentas bancarias se presenta al dejar de considerar el beneficio de inembargabilidad con que gozan los recursos públicos del Estado.</t>
  </si>
  <si>
    <t>Debido al incumplimiento de los procedimientos establecidos para el registro contable de las actas de liquidación</t>
  </si>
  <si>
    <t>En cumplimiento de la Resolución 178 de 2006, el Comité de  Seguimiento del Plan de Mejoramiento de la Liquidación de Contratos y Convenios Interadministrativos certifica mediante acta, la pérdida de competencia para liquidar, luego de dicha certificación el INVÍAS ya no tiene ninguna potestad sobre los mismos.</t>
  </si>
  <si>
    <t>Debido a errores en el proceso de contabilización.</t>
  </si>
  <si>
    <t xml:space="preserve">Los funcionarios de INVÍAS informaron que esas diferencias se presentan porque el auxiliar se alimenta permanentemente teniendo en cuenta que aún existen varias partidas pendientes de distribuir. </t>
  </si>
  <si>
    <t>Subestimación de la cuenta 17 - Bienes de Uso Público e Históricos y Culturales en la cuantía mencionada.</t>
  </si>
  <si>
    <t>18 04 002</t>
  </si>
  <si>
    <t>Deficiencias en la oportunidad para realizar las actividades apropiadas que permitan el reconocimiento y revelación a valor real de la Propiedad Planta y Equipos</t>
  </si>
  <si>
    <t>Producto de consignaciones y notas crédito no identificadas</t>
  </si>
  <si>
    <t>Incertidumbre sobre el saldo de las cuentas comprometidas en estas operaciones y posibilita inconsistencias en los Estados Contables Consolidados del Sector Público</t>
  </si>
  <si>
    <t>Para la vigencia 2014 están relacionadas con cuentas por depurar.</t>
  </si>
  <si>
    <t>Esta situación no se encuentra reflejada ni en la Nota 3</t>
  </si>
  <si>
    <t>18 01 001</t>
  </si>
  <si>
    <t>No permite tener la claridad suficiente para el adecuado análisis de la información contenida en los Estados Contables.</t>
  </si>
  <si>
    <t>Seguimiento de la Oficina de Control Interno  al Plan de Mejoramiento, solamente se limita a verificar el cumplimiento de las acciones y no a la efectividad de las mismas.</t>
  </si>
  <si>
    <t xml:space="preserve">H1R15. Desarrollo proyecto Cruce de la Cordillera Central - Túnel de la Línea.
Se observaron deficiencias constructivas, escasez de personal en los frentes de trabajo, falta de señalización y protocolos de seguridad industrial en algunos sitios de la obra, inadecuada disposición del material sobrante y debilidades frente al tema de responsabilidad social.
</t>
  </si>
  <si>
    <t>Lo identificado se originó por presuntos incumplimientos del contratista con respecto al cronograma y a las metas físicas establecidas en las bases del acuerdo conciliatorio del 10 de marzo de 2015 y el modificatorio 11 del 01 de abril de 2015. A su vez, se evidenció la falta de gestión efectiva por parte del Invías  para hacer cumplir lo contractualmente establecido en dichos acuerdos y modificatorios.</t>
  </si>
  <si>
    <t>12 01 004</t>
  </si>
  <si>
    <t>Se evidencian debilidades en el ejercicio de control y supervisión por parte de las interventorías de cada proyecto involucrado en la licencia, al no conminar al contratista al cumplimiento efectivo de las medidas ambientales y a lo dispuesto en la licencia ambiental del proyecto.</t>
  </si>
  <si>
    <t>12 02 001</t>
  </si>
  <si>
    <t xml:space="preserve">Pese a lo reportado por la entidad,  se identifica falta de oportunidad del contratista para dar cumplimiento con las obligaciones a su cargo y de las fallas en materia de seguimiento a cargo de la Interventoría. </t>
  </si>
  <si>
    <t>Esta situación se presentó por la falta de  aplicación efectiva de controles  por parte de los diferentes instancias que participan (ron) en el proceso de ejecución del Contrato 581de 2012,</t>
  </si>
  <si>
    <t>Lo anteriormente expuesto, revela deficiencias en la etapa precontractual, específicamente en la planificación técnica, y la evaluación a detalle (estudios, diseños y presupuestación) de las necesidades a cubrir con el proceso contractual y consecuentemente en las cantidades de obras a ejecutar por parte de la entidad.</t>
  </si>
  <si>
    <t>Lo anterior debido a la falta de diseños en estructuras puntuales y los ajustes en alineamiento y sección que tuvieron que ser realizados a los diseños originales, por su desactualización y falta de coordinación con respecto a la realidad en campo</t>
  </si>
  <si>
    <t xml:space="preserve">Lo anterior, demuestra débil planeación,   deficiente coordinación interinstitucional para ejecutar de manera oportuna y efectiva los recursos  </t>
  </si>
  <si>
    <t>Lo anteriormente expuesto se suscitó por falencias de orden administrativo y conlleva un presunto incumplimiento de lo previsto en el en los numerales 1 y 2 del Artículo 34 de la Ley 734 de 2002, así como del artículo 84 de la Ley 1474 de 2011.</t>
  </si>
  <si>
    <t>Justificación de la contratación directa</t>
  </si>
  <si>
    <t>H11R15. Rendimientos financieros generados por el Convenio 2963 de 2013. 
Se evidenció que los rendimientos financieros generados en la cuenta abierta para tal fin, donde se manejan los recursos del Convenio 2963 de 2013 celebrado entre el Invías y el Departamento de Santander, que han sido abonados  por la entidad bancaria mensualmente en la cuenta corriente, tal como se registra en los extractos, sólo se  devuelven al Invías  al terminar cada vigencia fiscal.</t>
  </si>
  <si>
    <t>Deficiencias en el clausulado del Convenio 2963 de 2013, suscrito entre el Instituto Nacional de Vías Invías y el Departamento de Santander, que en su cláusula sexta Manejo de los Recursos</t>
  </si>
  <si>
    <t xml:space="preserve">Las fisuras evidencian posibles fallas en el momento del curado de los elementos. </t>
  </si>
  <si>
    <t xml:space="preserve">H13R15. Ejecución proyecto mejoramiento y rehabilitación de la primera calzada de la Circunvalar Barranquilla .  
Retraso en la ejecución del Proyecto,  al respecto, la interventoría reportó en el informe de avance de obra de enero de 2016, un porcentaje de atraso del 47.96% en la ejecución general de las actividades establecidas en el Contrato de Obra Derivado AMB-LP-001-2015, suscrito entre el Distrito de Barranquilla y Valores y Contratos S.A. – VALORCON, producto del Convenio Interadministrativo 1344 de 2014. 
</t>
  </si>
  <si>
    <t xml:space="preserve">Debilidades en la matriz de riesgos definida para el contrato, al no contemplar actividades inherentes al proyecto y que por tanto impactan su ejecución, lo que ha conllevado a la reprogramación de las actividades contempladas en el contrato de obra. </t>
  </si>
  <si>
    <t>Deficiencia en la supervisión</t>
  </si>
  <si>
    <t xml:space="preserve">Falencias en planeación </t>
  </si>
  <si>
    <t xml:space="preserve">H18R15. Rendimientos financieros Convenio 3075 de 2013. 
se evidenció que el ente Territorial no reintegró los rendimientos financieros, de acuerdo a lo establecido en la minuta del convenio , y que el Instituto tampoco realizó las gestiones para requerirle en este sentido, lo cual puede constituirse en presunto detrimento patrimonial por la no entrega de estos recursos, por cuantía a determinar, dado que no se tiene certeza del valor a devolver por parte del Ente territorial. </t>
  </si>
  <si>
    <t>• Debilidad del Instituto en cuanto al ejercicio de la supervisión contractual y financiera del convenio,</t>
  </si>
  <si>
    <t xml:space="preserve">Se evidencia deficiencias en los estudios previos al no considerar la viabilidad de afectar predios cuya infraestructura sobrepasa el presupuesto asignado para la compra de los inmuebles. </t>
  </si>
  <si>
    <t>No se evidenció consulta frente al tema ante la Autoridad rectora, que en este caso es el Instituto Geográfico Agustín Codazzi.</t>
  </si>
  <si>
    <t xml:space="preserve">Presunta omisión de lo establecido en la Ley de infraestructura 1682 de 2013 en su artículo  séptimo donde se indica que se deberá incluir en la etapa de planeación  el análisis integral, entre otros aspectos, lo indicado  en el literal g  “Diagnóstico predial o análisis de predios objeto de adquisición.” </t>
  </si>
  <si>
    <t>Incumplimiento por parte del contratista de conformidad con los términos establecidos contractualmente</t>
  </si>
  <si>
    <t>15 05 001</t>
  </si>
  <si>
    <t>Oportunidad en la liquidación</t>
  </si>
  <si>
    <t>Debido a la falta de control y seguimiento en el proceso de planeación y a las deficiencias en los estudios técnicos, la ejecución del contrato y la vigilancia a cargo de la interventoría; lo cual ha generado una mayor inversión en el proyecto por $1.446.907.831, presuntamente contraviniendo los principios de Eficiencia, Eficacia y Economía.</t>
  </si>
  <si>
    <t xml:space="preserve">H34R15. Calidad de obras de concreto hidráulico tipo D. Administrativo con presunta incidencia disciplinaria y fiscal.
El contrato 1706 del 16 de diciembre de 2014, con el objeto de mejoramiento y mantenimiento de la carreteras Cebadal - Consacá - Sandoná - Pasto, tramo Consacá - Sandoná, ruta 2501b, Departamento de Nariño por  $11.980.95 millones, con un plazo inicial de 7 meses, incluía la ejecución de obras de concreto hidráulico tipo D, de 21 megapascales de resistencia, especificación Invías 630-07, para muros armados, bordillos y box culvert, en los que se encontraron defectos constructivos,  relacionados con segregación, hormigueros y juntas frías.
</t>
  </si>
  <si>
    <t>Deficiencias constructivas identificadas, que hacen evidente el incumplimiento de obligaciones contractuales y legales a cargo de contratistas, interventores y supervisores.</t>
  </si>
  <si>
    <t>Deficiencia constructiva - Mediante oficio DG 25024 del 01 de junio de 2016, se evidenció que si bien la contraloría en su momento indicó estas deficiencias, la interventoría entrega los soportes pertinentes que dan cuenta de que dichas observaciones fueron corregidas y de que el ejercicio de supervisión se desarrolla dentro de los parámetros establecidos por el Manual de Interventoría.</t>
  </si>
  <si>
    <t>El Instituto Nacional de Vías no hizo una supervisión adecuada del manejo de los recursos asignados por el convenio interadministrativo,</t>
  </si>
  <si>
    <t>Deficiencias en el proceso de planeación administrativa del convenio y por ende derivó en retrasos en el proceso de contratación.</t>
  </si>
  <si>
    <t>Deficiencia en el control de rendimiento financiero</t>
  </si>
  <si>
    <t xml:space="preserve">Al verificar los registros de la bitácora de obra en visita realizada el 4 de mayo de 2016, se encontró que se habían consignado anotaciones hasta el día 12 de abril de 2016, es decir, se encontraba desactualizada.  </t>
  </si>
  <si>
    <t>Esta situación se origina en el desconocimiento de las obligaciones por parte del municipio</t>
  </si>
  <si>
    <t>Atraso de obras</t>
  </si>
  <si>
    <t>Situación que se presentaba por no contar  con el permiso de utilización de cauce,</t>
  </si>
  <si>
    <t xml:space="preserve">No aplicación efectiva de controles  de los diferentes instancias que participan (ron) en el proceso de ejecución del Contrato </t>
  </si>
  <si>
    <t>22 03 003</t>
  </si>
  <si>
    <t>Debilidades en el control de publicación</t>
  </si>
  <si>
    <t>16 03 100</t>
  </si>
  <si>
    <t xml:space="preserve">Lo anterior se presenta por debilidades en las actividades y controles inherentes a la organización de expedientes contractuales, que derivan en inadecuada gestión documental. </t>
  </si>
  <si>
    <t xml:space="preserve">H53R15 Cumplimiento metas plan de acción 2015. Administrativo. 
En el Plan de Acción 2015 el Invías estableció acciones, metas, responsables, períodos de cumplimiento e  indicadores de seguimiento. Sin embargo, algunas metas programadas no se cumplieron en su totalidad, entre las  cuales de un lado se encuentran siete (7), referidas en el cuadro siguiente que en promedio el porcentaje de cumplimiento llegó hasta 41.28%.
</t>
  </si>
  <si>
    <t>Deficiente planeación y seguimiento, la no oportuna y efectiva coordinación interinstitucional</t>
  </si>
  <si>
    <t>Deficiente planificación y ejecución del presupuesto, así como también a debilidades en la priorización de necesidades,</t>
  </si>
  <si>
    <t>19 07 002</t>
  </si>
  <si>
    <t>Debilidades en  la aplicación de los controles y de seguimiento y monitoreo</t>
  </si>
  <si>
    <t>Debilidades en los mecanismos de seguimiento y monitoreo del Instituto</t>
  </si>
  <si>
    <t>H58R15. Depuración de bienes del INVIAS localizados en los terminales marítimos en los Distritos Especiales de Cartagena, Barranquilla y Santa Marta. - 
la información consignada en los recibos del impuesto predial unificado, presentados por las secretarias de Hacienda de los Distritos Especiales de Cartagena, Barranquilla y Santa Marta en el formulario correspondiente en la identificación del propietario del predio, en dos (2) no aparece dato alguno sobre la titularidad a nombre del Invías y en los otros casos figura la Empresa Puertos de Colombia ya liquidada o el Ministerio de Transporte, como se detalla el cuadro 48.</t>
  </si>
  <si>
    <t xml:space="preserve">Lo anterior evidencia deficiencias de gestión por parte del Invías para la actualización de la información registrada en las Secretarias de Hacienda de los mencionados Distritos de los bienes de sus propiedad, generando información imprecisa. </t>
  </si>
  <si>
    <t>Se realizó un convenio para la intervención de una vía departamental que no está a su cargo.</t>
  </si>
  <si>
    <t>17 02 011</t>
  </si>
  <si>
    <t>Al respecto,  ha de decirse que, una vez ejecutoriado el Laudo Arbitral en la forma indicada, INVIAS estaba en la obligación del pago total de la condena determinada  dentro del término, con el fin de evitar la generación de intereses moratorios.</t>
  </si>
  <si>
    <t>Lo expuesto, evidencia debilidades en el manejo, reporte y consistencia de la información judicial por parte de Invías, afectando su nivel de confiabilidad, seguridad y solidez.</t>
  </si>
  <si>
    <t>Debilidades en el cumplimiento de las funciones por parte de los apoderados de Invías, lo que puede afectar el seguimiento a los procesos y procedimientos inherentes a la actividad judicial y extrajudicial de la Entidad.</t>
  </si>
  <si>
    <t>Se evidencia debilidad en el procedimiento administrativo y presupuestal para el pago de sentencias y conciliaciones; situación que genera  que estas obligaciones no se paguen a tiempo.</t>
  </si>
  <si>
    <t>Esta situación obedece a que las gestiones administrativas adelantadas por el Instituto no han sido eficientes ni efectivas, para depurar estas partidas.</t>
  </si>
  <si>
    <t>Estas situaciones son originadas por la falta de conciliación y depuración de la información de las Áreas involucradas que son fuente de información, para los respectivos registros contables.</t>
  </si>
  <si>
    <t>Por cuanto en algunos casos no se tienen identificados los predios y/o corredores Férreos y sus anexidades, tal como se evidencia en la respuesta dada por la Entidad con Oficio OCI 7556 del 23-02-2016 ;</t>
  </si>
  <si>
    <t xml:space="preserve">Situación que denota presunto incumplimiento de lo establecido en el Régimen de Contabilidad Pública, Manual de Procedimientos Contables AFINCO-MN-1 y presuntamente se desatendió lo establecido en el numeral 1 del artículo 34 de la Ley 734 de 2002, relacionado con los deberes de todo servidor. </t>
  </si>
  <si>
    <t>La Entidad viene aplicando los conceptos emitidos por la Contaduría General de la Nación relacionados con el Reconocimiento Amortización de Terrenos, los cuales no son tenidos en cuenta por la Contraloría General de la República.</t>
  </si>
  <si>
    <t>17 02 013</t>
  </si>
  <si>
    <t>Falta depuración de los Bienes de Uso Público y Bienes Fiscales.</t>
  </si>
  <si>
    <t>Esta situación se debe a que las gestiones administrativas adelantadas por el Instituto no fueron eficientes ni efectivas para depurar estas cifras.</t>
  </si>
  <si>
    <t>Consignaciones y Notas Crédito no identificadas.</t>
  </si>
  <si>
    <t>Esta situación es debido a que no hubo un adecuado y oportuno flujo de información hacia el área contable, lo que conllevó a no dar cabal cumplimiento al  principio de causación, no obstante que en las Notas a los Estados Contables, numeral 2 Políticas y Prácticas Contables – Causación</t>
  </si>
  <si>
    <t>Falta de oportunidad en la causación.</t>
  </si>
  <si>
    <t>Esta situación se presenta por no contar con efectivos controles de información, depuración y soportes que garanticen confiabilidad y totalidad de los soportes básicos y suficientes, para el reconocimiento de los bienes administrados por el Invías.</t>
  </si>
  <si>
    <t>Esta situación se presenta por no contar con un mecanismo de conciliación efectivo entre Dependencias, que garantice confiabilidad de la información que soporta los derechos, obligaciones y gastos de la Entidad en tiempo real.</t>
  </si>
  <si>
    <t>Deficiencias en la gestión institucional y comunicación y/o articulación  entre las áreas que participan en el proceso para la depuración de la información básica y suficiente que garantice el reconocimiento y revelación que corresponde al Área de Contabilidad.</t>
  </si>
  <si>
    <t>18 03 004</t>
  </si>
  <si>
    <t>Existen riesgos inherentes y de control para el adecuado cálculo de valor relativo al desgaste o pérdida de la capacidad operacional por el uso de los bienes, debido a que se realiza de forma manual con riesgo de errores involuntarios.</t>
  </si>
  <si>
    <t>19 03 005</t>
  </si>
  <si>
    <t>Las anteriores situaciones son originadas porque no se guarda coherencia entre la calificación dada por el Invías y la situación real del Instituto, dentro de este formulario no se está reflejando la calificación razonable del control interno contable.</t>
  </si>
  <si>
    <t xml:space="preserve">No se cuenta con una base de datos consolidada y actualizada, de tal manera que le permita conocer oportuna y  razonablemente el estado de cada uno de los recursos embargados de las cuentas bancarias, así como los remanentes de los procesos ya terminados de estas cuentas. </t>
  </si>
  <si>
    <t>Situación originada porque los mecanismos de control y seguimiento de los ingresos no fueron efectivos.</t>
  </si>
  <si>
    <t>Falta de información por parte del tercero que realizó consignación.</t>
  </si>
  <si>
    <t xml:space="preserve">Esta situación evidencia la falta de gestión oportuna por parte del Invías, para subsanar estos hechos. </t>
  </si>
  <si>
    <t>Debilidades en el registro adecuado en las cuentas contables correspondientes.</t>
  </si>
  <si>
    <t>Deficiencia en los mecanismos de control y seguimiento.</t>
  </si>
  <si>
    <t>Según el Invías ello obedeció a que el nuevo cálculo de la contraprestación portuaria fue modificado y/o ajustado en el 2013 con el CONPES 3744.</t>
  </si>
  <si>
    <t>Refleja debilidades en el control y seguimiento para la gestión presupuestal, así como para el fenecimiento de las Reservas Presupuestales por $31.185.1 millones y limitaciones para pagar algunos compromisos adquiridos.</t>
  </si>
  <si>
    <t>Lo anteriormente descrito evidencia deficiencias en la programación presupuestal</t>
  </si>
  <si>
    <t>17 03 003</t>
  </si>
  <si>
    <t xml:space="preserve">H1D16. Planeación contrato de obra 1246 de 2014
Revisada la documentación del contrato 1246 de 2014, se evidencian deficiencias en la planeación del mismo, que repercutieron en demoras en los tiempos de ejecución y la ejecución  de obras a posteriori de la fecha establecida en el plazo contractual.
</t>
  </si>
  <si>
    <t>Deficiencias en la planeación financiera y ejecución de obra</t>
  </si>
  <si>
    <t xml:space="preserve">Lo anterior  evidencia demora en el perfeccionamiento de los contratos, lo que afectó el proceso de legalización y ejecución del contrato, teniendo en cuenta que el plazo de ejecución establecido fue de dos (29 y seis (6) meses respectivamente. </t>
  </si>
  <si>
    <t>Debilidades en los controles implementados</t>
  </si>
  <si>
    <t>Debilidades en los controles del proceso contractual</t>
  </si>
  <si>
    <t>Deficiencias en los procesos constructivos</t>
  </si>
  <si>
    <t xml:space="preserve">Se evidenció que el costo de transporte estimado supera casi 8 veces el valor presupuestado, y los metros cúbicos de material a usar en la vía se duplican, indicando que la deficiente de planeación del proyecto y la falta de oportunidad en la actualización de diseños generó una afectación presupuestal </t>
  </si>
  <si>
    <t>14 01 003</t>
  </si>
  <si>
    <t>Lo anteriormente expuesto evidencia falta de controles, toda vez que la Entidad, presuntamente, pasa por alto la aplicación de lo estipulado en la normatividad general que regula la contratación.</t>
  </si>
  <si>
    <t>14 04 001</t>
  </si>
  <si>
    <t>La cláusula sobre rendimiento financieros, el artículo relacionado no es el correcto.</t>
  </si>
  <si>
    <t>Informes</t>
  </si>
  <si>
    <t>Lo anterior se presenta por deficiencias en el encofrado, vibrado y vaciado del concreto, y en el desencofre de los elementos, constituyendo no conformidades en el producto a recibir</t>
  </si>
  <si>
    <t>14 04 005</t>
  </si>
  <si>
    <t xml:space="preserve">Estas modificaciones, son resultado de la incidencia de las divergencias entre los estudios iniciales y los actualizados, en cuanto al transporte de material se refiere. Estas divergencias hicieron que el alcance de las obras se redujera en un 48%. </t>
  </si>
  <si>
    <t>Auditoria</t>
  </si>
  <si>
    <t>R2014</t>
  </si>
  <si>
    <t>R2015</t>
  </si>
  <si>
    <t>D2016</t>
  </si>
  <si>
    <t>14 05 004</t>
  </si>
  <si>
    <t>Lo anterior refleja que el Instituto no lleva un control efectivo sobre la ejecución y gestión de administración de los referidos recursos para el logro del objeto de los respectivos Convenios. Lo identificado, presuntamente trasgrede el artículo 209 de la Constitución Política.</t>
  </si>
  <si>
    <t>Consultada en la página del Departamento Nacional de Planeación (DNP) se observó que todos los convenios de contrato plan se sustentan en un documento Conpes, excepto el convenio en mención</t>
  </si>
  <si>
    <t>Hecho que evidencia que no se realizó por parte de Invías control efectivo y oportuno de la ejecución de los recursos de acuerdo con el avance de las obras.</t>
  </si>
  <si>
    <t>Este hecho genera riesgo inherente y de control en la administración del anticipo y de la ejecución del Contrato de acuerdo con el plan de inversión del anticipo.</t>
  </si>
  <si>
    <t>Deficiencias de planeación en la formulación de los proyectos frente a los resultados arrojados por los Estudios y Diseños.</t>
  </si>
  <si>
    <t>Lo expuesto denota deficiencias en la formulación, ejecución y seguimiento de proyectos definidos en los documentos de política del Consejo Nacional de Política Económica y Social, que se traducen en disminuciones al alcance y en el aplazamiento de beneficios esperados para la población objeto de estos proyectos.</t>
  </si>
  <si>
    <t>Lo expuesto denota deficiencias en la formulación, ejecución y seguimiento de proyectos definidos en los documentos de política del Consejo Nacional de Política Económica y Social.</t>
  </si>
  <si>
    <t>La documentación allegada por la Entidad, en respuesta a requerimientos, se determinó falta de coherencia en la misma.</t>
  </si>
  <si>
    <t>Situación que denota debilidades de control en el proceso de ejecución de las obras; lo que afecta el cumplimiento de los términos establecidos para finalizar los trabajos en el tiempo previsto.</t>
  </si>
  <si>
    <t>De acuerdo con lo anterior, se concluye que si bien Invías tenía definido el alcance definitivo de las obras a realizar, acorde con lo establecido en el Pliego de Condiciones - Apéndice A y Cláusula Primera del Contrato; se denota deficiencias de planeación y de Coordinación Interinstitucional entre Invías y la Gobernación del Chocó</t>
  </si>
  <si>
    <t>Se constituyen en situaciones que denotan debilidades en el proceso de supervisión por parte de Invías, debido a la desatención de las obligaciones y responsabilidades, lo que puede afectar el cumplimiento contractual.</t>
  </si>
  <si>
    <t>Lo anterior refleja deficiencias en la aplicación del principio de planeación , contemplado en el numeral 12 del artículo 25 de la ley 80 de 1993, modificado por el artículo 87 de la Ley 1474 de 2011, con el riesgo de no contar con los recursos necesarios para finiquitar con las metas contractuales</t>
  </si>
  <si>
    <t>Es de indicar que no se evidenció para el tema predial, análisis  de estimación, y asignación de los riesgos previsibles que en un momento dado podrían alterar el equilibrio económico del contrato, aspecto contemplado en el Decreto 1510 de 2013, numeral octavo del artículo 22 “Pliego de condiciones”; y compilado en el Artículo 2.2.1.1.2.1.1. “Estudios y documentos previos”, del Decreto 1082 de 2015.</t>
  </si>
  <si>
    <t>Incumplimiento de la suscripción de la respectiva Acta Predial; en consonancia con el Apéndice F - Predial, en el numeral 10.8 “FORMA DE PAGO”</t>
  </si>
  <si>
    <t>Lo anterior presuntamente ocasionado por debilidades en la comunicación  por parte del Instituto Nacional de Vías- Invías</t>
  </si>
  <si>
    <t>Lo anterior presuntamente ocasionado por debilidades de control y seguimiento a los procesos de adquisición predial por parte del Instituto Nacional de Vías- Invías</t>
  </si>
  <si>
    <t>Presuntamente, lo anterior vislumbra incumplimientos por parte de la Interventoría: numeral 7.4 del Manual de Interventoría (Resoluciones Invías 5282 de 2003 y 3009 de 2007 y del Supervisor y Gestores del Contrato de Interventoría: numeral 7.4 del Manual de Interventoría; Resolución Invías 5282 de 2003; Artículos 1 (numerales 1, 2 y 4), 2 y 4 de la Resolución 3376 de 2010 y numeral 25.6 del Manual de Contratación de Invías (Resolución 01673 de 2015).</t>
  </si>
  <si>
    <t>Presuntamente, lo anterior vislumbra incumplimientos por parte de la Interventoría: numeral 7.4 del Manual de Interventoría (Resoluciones Invías 5282 de 2003 y 3009 de 2007 y del Supervisor y Gestores del Contrato de Interventoría: numeral 7.4 del Manual de Interventoría;</t>
  </si>
  <si>
    <t>Presuntamente, por incumplimientos del Supervisor y Gestores del Contrato de Interventoría: numeral 7.4 del Manual de Interventoría, Resolución Invías 5282 de 2003; Artículos 1 (numerales 1, 2 y 4), 2 y 4 de la Resolución 3376 de 2010 y numeral 25.6 del Manual de Contratación de Invías (Resolución 01673 de 2015)</t>
  </si>
  <si>
    <t>Debilidades por parte de la interventoría y los gestores del proyecto y del contrato para tramitar y obtener de manera adecuada, recursos financieros, específicamente para la vigencia 2015, los cuales resultaron insuficientes frente a la capacidad de ejecución física del contratista de obra para dicha vigencia, lo cual conllevó a adicionar el contrato en recursos por $10.000 millones, que hasta la fecha de la adición no eran justificables técnicamente por mayores cantidades, mayor alcance físico del contrato u obras adicionales no previstas del mismo, con lo cual presuntamente se incumple el numeral 13 del artículo 25 de la Ley 80 de 1993 , los deberes de los Interventores establecida en el artículo 84 de la Ley 1474 de 2011 y la Resolución de Invías 3376 de julio 28 de 2010 .</t>
  </si>
  <si>
    <t>15 04 006</t>
  </si>
  <si>
    <t>Se concluye que ha faltado oportunidad en las gestiones y trámites adelantados por el Invías, frente a la búsqueda de soluciones para poder ejecutar las obras por Belén de Bajirá y debilidades de coordinación interinstitucional para la formulación del proyecto corredor vial Caucheras – Belén de Bajirá – Riosucio.</t>
  </si>
  <si>
    <t>Lo anterior, revela debilidades en los mecanismos de control y supervisión de parte de la interventoría, en lo que tiene que ver con el control de calidad de la obra, frente a las deficiencias menores relacionadas.</t>
  </si>
  <si>
    <t>14 02 009</t>
  </si>
  <si>
    <t>Lo anterior por debilidad de control y seguimiento de la etapa precontractual, lo que conlleva a un presunto incumplimiento del Principio de Planeación Contractual, establecido en el numeral 12 del artículo 25 de la Ley 80 de 1993, modificado por artículo 87 de la Ley 1474 de 2011, en el cual se señala “Previo a la apertura de un proceso de selección, o a la firma del contrato en el caso en que la modalidad de selección sea contratación directa, deberán elaborarse los estudios, diseños y proyectos requeridos, y los pliegos de condiciones, según corresponda.</t>
  </si>
  <si>
    <t xml:space="preserve">Por cuanto hay una contradicción o incoherencia, al referir que las estaciones se consideran entre distancias entre 100 y 1.000 metros (m) </t>
  </si>
  <si>
    <t>Por lo expuesto, se observa que la gestión desplegada, en el desarrollo del contrato en materia predial ha presentado deficiencias que se han materializado en mayores tiempos de los inicialmente previsto, y subsecuentemente en la oportunidad para la elaboración de los insumos para efectuar las respectivas negociaciones , a cargo del Contratista.</t>
  </si>
  <si>
    <t>EVP2016</t>
  </si>
  <si>
    <t>ECP2016</t>
  </si>
  <si>
    <t>x</t>
  </si>
  <si>
    <t>Fecha Evaluación</t>
  </si>
  <si>
    <t>H17R14 - Al revisar el desarrollo del Contrato de Obra Pública No. 409 del 5 de agosto de 2010, se observa la suscripción del Acta de Fijación de Ítems No Previstos el 18 de agosto de 2011 por parte del Secretario General Técnico del INVIAS y el Contratista con la inclusión de ítem “Cemento asfaltico de penetración” por $1.593 pesos/kilogramo   del contrato presentando como justificación  que en las Especificaciones Técnicas de INVÍAS existe un ítem independiente para el pago del asfalto. . La interventoría en ningún momento analizó técnicamente el incremento que sufre el precio unitario final del ítem “mezcla densa en caliente MDC-2” al incluirle el costo del asfalto, ni se observa soporte de estudio técnico comparativo o consultas de precios de mercado correspondientes.</t>
  </si>
  <si>
    <t xml:space="preserve">Debilidades en la planeación en algunos elementos propios del convenio, como es el plazo. </t>
  </si>
  <si>
    <t>Esta situación se presenta debido a que el proceso de expropiación fue presentado después de la finalización del plazo contractual, en razón a  inconvenientes   que surgieron en la enajenación voluntaria, por los obstáculos y acciones presentadas por la propietaria.</t>
  </si>
  <si>
    <t>La Entidad está dando cumplimiento al concepto 200910-135587 de la Contaduría General de la Nación, el cual no es tenido en cuenta por la Contraloría General de la República.</t>
  </si>
  <si>
    <t>La identificación de este riesgo se dió en el marco de la implementación de la política de administración del riesgo, orientando el ejercicio a los riesgos de gestión mas relevante desde el punto de vista gerencial.</t>
  </si>
  <si>
    <t>Lo anterior presuntamente fue ocasionado por debilidades en la no oportuna actualización de los expedientes por parte del Instituto Nacional de Vías- Invías</t>
  </si>
  <si>
    <t>Presuntamente la falta de implementación de tiempos y la no aplicación a lo establecido en el cronograma de obra.</t>
  </si>
  <si>
    <t xml:space="preserve">Información suministrada en el informe de la CGR </t>
  </si>
  <si>
    <t xml:space="preserve">Debilidades en la estructuración de los documentos previos necesarios para adelantar los procesos contractuales y falencias en el lleno de requisitos exigidos en la Ley, específicamente el artículo 20 del Decreto 1510 de 2013. </t>
  </si>
  <si>
    <t xml:space="preserve">H2R16. Desgaste prematuro en losas de concreto sobre la Calle 4 – Obras de acceso al puerto de Barranquilla. Convenio 374 de 2015.
En la visita de inspección ocular efectuada el día 22 de abril de 2016 al proyecto del corredor de acceso al Puerto de Barranquilla (origina)(...), se evidenció desgaste prematuro en las losas de concreto
</t>
  </si>
  <si>
    <t>Falencias en el Desarrollo de los procesos constructivos de las losas en concreto.</t>
  </si>
  <si>
    <t xml:space="preserve">Deficiencias administrativas en el proceso de entrega de obras. </t>
  </si>
  <si>
    <t>H4R16. Corrosión en rejas de protección accesos y balcones escuela rural primaria “La Canchera”. Contrato 642 de 2015.
Se evidenció que los elementos metálicos colocados para protección de accesos en la escuela rural “La Canchera”, presentan corrosión prematura.</t>
  </si>
  <si>
    <t>Falencias en la colocación de la pintura corrosiva.</t>
  </si>
  <si>
    <t>H5R16. Construcción de gaviones acceso a la segunda calzada de la Circunvalar de Barranquilla. Contrato 1204 de 2016. En desarrollo de la visita a las obras ejecutadas mediante contrato 1204 de 2016, cuyo objeto es “MEJORAMIENTO DE LA INTERCONEXIÓN VIAL SEGUNDA CALZADA AVENIDA CIRCUNVALAR DE BARRANQUILLA”, se observó que en el proceso de construcción de gaviones para contención de taludes, algunos presentaban vacíos notorios.</t>
  </si>
  <si>
    <t>Falencias en el desarrollo de los proceso constructivos de los gaviones.</t>
  </si>
  <si>
    <t>H6R16. Rejas para canal sumidero en el sector Las Flores – Vía 40. Convenio 1344 de 2014.
Se evidenció que los sumideros para el encole de aguas lluvias hacia la solución hidráulica realizada para la conducción de aguas lluvias hacia la Ciénaga de Malloquín no cuentan con rejillas para evitar el paso de basura y elementos sólidos.</t>
  </si>
  <si>
    <t>Debilidades en la construcción de sumideros.</t>
  </si>
  <si>
    <t>Falencias en la Planeación de proyecto de mantenimiento de la Segunda calzada de la Av. Circunvalar.</t>
  </si>
  <si>
    <t>H8R16. Precios unitarios contrato derivado del convenio 1344 de 2014
Los convenios 1344 de 2014 “Mejoramiento y Rehabilitación de la Primera Calzada de la Vía Circunvalar de Barranquilla” y 1345 de 2014 “Apoyo y Mejoramiento de la Interconexión Vial – Segunda Calzada Avenida Circunvalar de Barranquilla a través de la vinculación del Instituto Nacional de Vías”, se gestionaron con la finalidad de aunar esfuerzos entre el Instituto Nacional de Vías y el Área Metropolitana de Barranquilla.</t>
  </si>
  <si>
    <t>Falta de controles, planeación  y falencias en la supervisión.</t>
  </si>
  <si>
    <t>Falta de planeación.</t>
  </si>
  <si>
    <t>Falencias en estructuración de presupuesto oficial.</t>
  </si>
  <si>
    <t>H11R16. Inversión de anticipo contrato 1759 de 2015
En el contrato 1759 de 2015, cuyo objeto es “SUMINISTRO, INSTALACIÓN Y PUESTA EN MARCHA DE LOS EQUIPOS ELECTROMECÁNICOS DEL PROYECTO CRUCE DE LA CORDILLERA CENTRAL”, con respecto al anticipo, que asciende a $77.000 millones , se evidencia que la relación entre los desembolsos programados y desembolsos ejecutados para la inversión del anticipo de acuerdo a lo estipulado en la minuta contractual  es de 0.22.</t>
  </si>
  <si>
    <t>Deficiencias en la Planeación y gestión de los recursos para la puesta en marcha del proyecto por parte del contratista.</t>
  </si>
  <si>
    <t>H12R16.  Limpieza Final del Sitio de Trabajos.
El Artículo 105.17 de las Especificaciones Técnicas de Construcción  Limpieza Final del Sitio de los Trabajos, establece que a la terminación de cada obra, el Constructor deberá retirar del sitio de los trabajos todo el equipo de construcción, los materiales sobrantes, escombros y obras temporales de toda clase, dejando la totalidad de las obras y el sitio de los trabajos en un estado de limpieza satisfactorio para el interventor.</t>
  </si>
  <si>
    <t>Inobservancia de las Especificaciones técnicas de construcción de limpieza final del sitio de trabajo, y deficiencias en la supervisión y/o interventoría.</t>
  </si>
  <si>
    <t>H13R16. Transporte de Materiales provenientes de derrumbes medido a partir en cien metros (100M) y Transporte de materiales provenientes de la excavación de la explanación canales y préstamos entre cien metros y mil metros de distancia.
El Ítem 211.1 Remoción de derrumbes (incluye conformación de botadero), tuvo como cantidades totales de la obra ejecutada de 27.349 metros cúbicos.</t>
  </si>
  <si>
    <t>Falta de controles en el recibo de los trabajos.</t>
  </si>
  <si>
    <t>Falta de controles en  la señalización de las obras.</t>
  </si>
  <si>
    <t xml:space="preserve">Denota deficiencias en la calidad de la obra y podría verse en riesgo la estabilidad de la vía. </t>
  </si>
  <si>
    <t>Se observan debilidades en el seguimiento y control de las obligaciones contractuales del Contratista de la Fase 1 del Proyecto Medellín - Quibdó por los compromisos no cumplidos relacionados con las consultas previas, tal como se evidencia en el Acta de seguimiento de consulta previa de 12 de julio de 2016.-capacitaciones, mejoramientos, dotaciones, construcciones, entre otras.</t>
  </si>
  <si>
    <t>Se evidenció que la señalización no cumplía lo establecido en el capítulo 4 del Manual de señalización del Ministerio de Transporte, toda vez que no se observó la señal preventiva de entrada y salida de volquetas para el ZODME, ni la señalización preventiva de obra en la vía en el sector remoción de derrumbes.</t>
  </si>
  <si>
    <t xml:space="preserve">Deficiencias en el seguimiento y control del proceso constructivo, afectando la calidad de la obra. </t>
  </si>
  <si>
    <t xml:space="preserve">No se habían instalado en su totalidad las piezas de madera objeto del contrato, tal como se evidenció  ya que las actividades de estos Ítems se estaban ejecutando, tal como se muestra en el registro fotográfico. </t>
  </si>
  <si>
    <t>Debilidades en la ejecución contractual y deficiencias en el Sistema de Control Interno de la Entidad al invertir recursos en un bien que no está bajo la administración del INVIAS, sino del Ministerio de Transporte, contraviniendo presuntamente la Constitución Política Artículo 209, el Artículo 23 de la Ley 80 de 1993 y Artículos 3 y 4 de la ley 489 de 1998.</t>
  </si>
  <si>
    <t>Deficiencias en la señalización y limpieza de la obra, por deficiencias en el seguimiento y control, situación que podría generar riesgos para la seguridad de los trabajadores.</t>
  </si>
  <si>
    <t xml:space="preserve">H29R16.  Adicional 3 Dragado con Draga Hidráulica Muelle de Leticia.
El Adicional 3 al Contrato 1036 de 2016 se suscribe para incluir entre otros el Ítem no previsto de Dragado con Draga Hidráulica, que de acuerdo con la justificación presentada por la Interventoría indica “Teniendo en cuenta los aspectos presentados por ese consorcio con relación a la necesidad de realizar una intervención (remoción de material con Draga Hidráulica) en la zona de influencia del flotante principal apoyado lo anterior en el análisis efectuado por esta Interventoría y el contratista respecto a inconvenientes que ha presentado el flotante principal del Muelle Victoria Regia el cual queda escorado en la temporada de aguas bajas. 
</t>
  </si>
  <si>
    <t>Se evidencian deficiencias en la planeación de los contratos y se podría configurar en una gestión antieconómica por realizar el dragado de la zona de maniobras por valor de $26.500 el metro cúbico, cuando en el Contrato 688 de 2015 se pagó el valor del metro cúbico de dragado por $14.329. Lo anterior presuntamente contraviene lo establecido en el Artículo 209 de la Constitución Nacional y el Artículo 23 de la Ley 80 de 1993.</t>
  </si>
  <si>
    <t xml:space="preserve">H30R16. Calidad de la Obra Contrato 1786 de 2012.
La Ley 80 de 1993 en su Artículo 3 establece los fines de la contratación estatal, respecto de los contratistas, señala “los particulares, por su parte, tendrán en cuenta al celebrar y ejecutar contratos con las entidades estatales que colaboran con ellas en el logro de sus fines y cumplen una función social que, como tal, implica obligaciones.”
</t>
  </si>
  <si>
    <t xml:space="preserve">La reparación de las obras, sea cual sea la causa de su origen le compete al contratista como parte de la responsabilidad que adquiere con la entidad de ejecutar una obra estable y de calidad; pero igualmente le compete a la entidad como parte de su función de supervisión en la ejecución de las obras y del control posterior que debe realizarse, al menos en la etapa de garantía, de las obras ejecutadas, en aras de interponer de manera oportuna los llamamientos a garantía a que haya lugar. Una gestión ineficiente de la entidad puede en este caso acarrear perjuicio para sus intereses, dado que la no exigencia de reparación consecuencialmente obligaría a la entidad a una inversión adicional en el proyecto. </t>
  </si>
  <si>
    <t xml:space="preserve">H31R16. Calidad de la Obra Convenio 777 de 2014.
La Ley 80 de 1993 en su Artículo 3 establece los fines de la contratación estatal, respecto de los contratistas, señala “los particulares, por su parte, tendrán en cuenta al celebrar y ejecutar contratos con las entidades estatales que colaboran con ellas en el logro de sus fines y cumplen una función social que, como tal, implica obligaciones.”
</t>
  </si>
  <si>
    <t>H32R16.  Oportunidad y Exactitud de los Informes de la Interventoría Convenio 777 de 2014 y Convenio 787 de 2014.
Respecto al desarrollo de los contratos, es normal hasta cierto punto que se presenten hechos imprevisibles que alteren las condiciones iniciales pactadas, generalmente en cuanto su alcance, especificaciones, valoración y tiempo de ejecución.</t>
  </si>
  <si>
    <t>Deficiencias de control y seguimiento en la labor de supervisión e interventoría, a través de la cual no se logró implementar mecanismos de control oportuno y seguimientos a la labor desarrollada por el contratista, que afecta el proceso de toma de decisiones por parte de la entidad contratante.</t>
  </si>
  <si>
    <t>H33R16.  Oportunidad de las publicaciones en SECOP Convenio 777 de 2014 y Convenio 787 de 2014.
La Ley 1150 de 2007, “Por medio de la cual se introducen medidas para la eficiencia y la transparencia en la Ley 80 de 1993 y se dictan otras disposiciones generales sobre la contratación con recursos públicos”, dispone en su artículo 3o. lo siguiente: “la sustanciación de las actuaciones, la expedición de los actos administrativos, los documentos, contratos y en general los actos derivados de la actividad precontractual y contractual, podrán tener lugar por medios electrónicos y que para el trámite, notificación y publicación de tales actos, podrán utilizarse soportes, medios y aplicaciones electrónicas.”</t>
  </si>
  <si>
    <t xml:space="preserve">Deficiencias en el manejo de la información contractual en la entidad territorial y en la omisión de supervisión por parte del Instituto, como parte de su labor de control y seguimiento, lo que conllevó a la vulneración por parte de la entidad territorial de los principios de publicidad y transparencia que rigen la contratación estatal, con la consecuente limitación al control que puede llevarse a cabo por parte de las sociedad en general y las entidades de control en ejercicio de su función de fiscalización. </t>
  </si>
  <si>
    <t xml:space="preserve">H34R16.  Calidad de la Obra Convenio 787 de 2014.
La Ley 80 de 1993 en su Artículo 3 establece los fines de la contratación estatal, respecto de los contratistas, señala “los particulares, por su parte, tendrán en cuenta al celebrar y ejecutar contratos con las entidades estatales que colaboran con ellas en el logro de sus fines y cumplen una función social que, como tal, implica obligaciones”.
</t>
  </si>
  <si>
    <t>La reparación de las obras, sea cual sea la causa de su origen le compete al contratista como parte de la responsabilidad que adquiere con la entidad de ejecutar una obra estable y de calidad; pero igualmente le compete a la entidad como parte de su función de supervisión en la ejecución de las obras y del control posterior que debe realizarse, al menos en la etapa de garantía, de las obras ejecutadas, en aras de interponer de manera oportuna los llamamientos a garantía a que haya lugar. Una gestión ineficiente de la entidad puede en este caso acarrear perjuicio para sus intereses, dado que la no exigencia de reparación consecuencialmente obligaría a la entidad a una inversión adicional en el proyecto.</t>
  </si>
  <si>
    <t xml:space="preserve">H35R16. Seguimiento al convenio 583 de 1996. Cumplimiento del plazo estipulado en el convenio.
El convenio 583 de 1996, cuyo objeto es “Financiación de la Construcción del Proyecto comunicación vial entre los Valles de Aburrá y Río Cauca (Variante Medellín – Santa Fe de Antioquia), que se compone del Túnel en San Cristóbal y sus respectivos accesos”.
</t>
  </si>
  <si>
    <t>Debilidades por parte del Instituto y de la gerencia encargada por el mismo en el control y debido seguimiento de los cronogramas y ejecución de las obras, así como los compromisos inherentes a las mismas y derivados del desarrollo de las mismas , trasgrediendo presuntamente el artículo 84 de la Ley 1474 de 2011.</t>
  </si>
  <si>
    <t xml:space="preserve">H37R16. Ejecución obras puente Pumarejo contrato 642 de 2015.
Para el contrato 642 de 2015, “CONSTRUCCIÓN DE OBRAS DE INFRAESTRUCTURA VIAL PARA LA SOLUCIÓN INTEGRAL DEL PASO SOBRE EL RÍO MAGDALENA EN BARRANQUILLA, EN LA CARRETERA BARRANQUILLA – SANTA MARTA, RUTA 9007, DEPARTAMENTOS ATLÁNTICO Y MAGDALENA”, se evidenció en el informe de Interventoría No. 20 un atraso significativo con respecto a las actividades de cimentación del puente. Se relaciona a continuación la información presentada con respecto al seguimiento del cronograma de obra.
</t>
  </si>
  <si>
    <t>Falencias por parte del contratista para acometer adecuadamente las acciones pertinentes que permitan la reducción en los atrasos y el cumplimiento de los cronogramas de obra, a fin de evitar inconvenientes en la terminación y en el costo de las obras, a pesar de las múltiples observaciones de la interventoría y del propio Instituto.</t>
  </si>
  <si>
    <t xml:space="preserve">H38R16. Estado del Pavimento Rígido, Pavimento Flexible y Andén. 
El Capítulo 5 Pavimentos de Concreto de las Especificaciones Técnicas de Construcción del INVIAS, en el numeral 500.5.2.8.1establece las condiciones técnicas para el control de calidad del producto terminado en cuanto a la integridad de las losas del pavimento en concreto, en la que se indica que siempre que se encuentren losas agrietadas o astilladas, se procederá como indica el numeral 500.4.23. </t>
  </si>
  <si>
    <t xml:space="preserve">Deficiencias en el cumplimiento de las Especificaciones Técnicas de Construcción de INVIAS por parte del Contratista y deficiencias en el seguimiento y control de la calidad de las obras, contraviniendo presuntamente, el Manual de Interventoría y los Artículos 4 y 5 numerales 2 y 4 de la Ley 80 de 1993 y el artículo 84 de la Ley 1474 de 2011, daños que de no ser tratados podrían incrementarse progresivamente y generan riesgo de afectar la estabilidad de la obra. </t>
  </si>
  <si>
    <t>Debilidades en el seguimiento y control de los recursos para los compromisos de las Consultas Previas, situación que genera incertidumbre sobre la efectiva terminación y funcionalidad de esta obra.</t>
  </si>
  <si>
    <t xml:space="preserve">H40R16. Defensa Metálica (ML). 
Las Especificaciones Técnicas de Construcción del INVIAS establecen que las defensas metálicas consisten en el suministro, almacenamiento, transporte e instalación a lo largo de los bordes de la vía, en los tramos indicados en los planos del proyecto o los establecidos por el Interventor.
</t>
  </si>
  <si>
    <t>Deficiencias en el cumplimiento de las especificaciones técnicas de construcción y debilidades en el seguimiento y control del contrato, contraviniendo presuntamente lo establecido en el Manual de Interventoría, los Artículos 4, 5 numerales 2 y 4 y 26 de la Ley 80 de 1993 y el Artículo 84 de la Ley 1474 de 2011.
Deficiencia en los controles ejercidos por la Interventoría.</t>
  </si>
  <si>
    <t>H41R16. Terraplén PR 24+500 y Cuneta Sector la Gallega.
En visita de inspección al terraplén ubicado en el PR 24+540 al K25+000, se observó en este terraplén construido, tres sitios con ondulación en la carpeta asfáltica y separación entre la cuneta y el borde de la carpeta, ondulaciones que al incrementarse progresivamente generan riesgo de afectar la estabilidad de la obra del terraplén.</t>
  </si>
  <si>
    <t xml:space="preserve">Debilidades en el seguimiento y control de las obras. </t>
  </si>
  <si>
    <t xml:space="preserve">H42R16. Requerimiento CVC.
Mediante comunicación 0753-165202017  recibida el 28 de marzo de 2017, la Corporación Autónoma Regional del Valle del Cauca – CVC, realizó requerimiento al Contratista a fin de que se corrijan los problemas ambientales ocasionados en el predio Miramar, producto de la construcción de unos descoles a la altura del Km 22.
</t>
  </si>
  <si>
    <t xml:space="preserve">Debilidades en los estudios y diseños hidráulicos en la definición de la ubicación de las obras de arte, lo cual generó impacto ambiental negativo y al implementar las acciones correctivas se afectaron las obras de las cunetas y la estructura del pavimento. </t>
  </si>
  <si>
    <t>Se observaron que los predios adquiridos con área remanente no desarrollable identificados en la visita por el contratista y la interventoría, sin la debida delimitación e identificación.</t>
  </si>
  <si>
    <t>La señalización no cumplía lo establecido en el capítulo 4 del Manual de señalización del Ministerio de Transporte, dado que en las obras que se están ejecutando en el Lavadero Sector Katanga y del Puente Sector Triana no cuentan con la señalización reglamentaria.</t>
  </si>
  <si>
    <t xml:space="preserve">Deficiencias en el proceso constructivo y  debilidades en el seguimiento y control de las obras, lo cual puede generar riesgo para la durabilidad de la obra. </t>
  </si>
  <si>
    <t>Deficiencias en la señalización para acceder a la vía Buga- Buenaventura, lo cual afecta la seguridad vial del corredor y de los usuarios de los pasos deprimidos.</t>
  </si>
  <si>
    <t xml:space="preserve">H47R16. Manejo Ambiental Zodme El Oasis y Obra Puente Triana.
El Auto 06120 de diciembre de 2016 por el cual se efectúa control y seguimiento ambiental y se adoptan otras decisiones, en el Artículo Primero, numeral 1 dispone que se debe construir el muro en gaviones propuesto como medida de contención y estabilización de taludes, de forma simultánea al llenado del ZODME EL OASIS.
</t>
  </si>
  <si>
    <t>Deficiencias en el cumplimiento de las obligaciones ambientales del contratista y debilidades en el seguimiento y control de las obra,  lo cual afecta la fuente hídrica aledaña, presentando un impacto negativo al medio ambiente y contraviniendo presuntamente lo establecido en las especificaciones técnicas de Construcción.</t>
  </si>
  <si>
    <t>Deficiencias en el seguimiento y control de la obra, situación que contraviene presuntamente lo establecido en las especificaciones técnicas de construcción del INVIAS.</t>
  </si>
  <si>
    <t>Deficiencias en el cumplimiento de las obligaciones ambientales y debilidades en el seguimiento y control de la obra.</t>
  </si>
  <si>
    <t xml:space="preserve">H50R16. Estado de las obras. 
En visita de inspección a las obras se observaron las siguientes deficiencias: En el estribo 1 del puente 1 derecho, lado Cisneros se observó en la cara expuesta superior del espaldar sin terminación geométrica definida; Se observó fisuración en bloque en el pavimento entre el K49+860 y K50+110; Se observó una pasarela de sendero peatonal de trabajadores sin la cinta reflectiva y un poste caído, lo cual afecta la seguridad industrial de la obra. 
</t>
  </si>
  <si>
    <t>H51R16. Señal Vertical  K50+110.
Realizada la verificación de las señales verticales instaladas, se observó en la visita de inspección realizada por la CGR en mayo de 2017 que falta la señal vertical del K50+110 de especificación SP-17, Bifurcación a la Derecha, señal necesaria para la funcionalidad de la vía.</t>
  </si>
  <si>
    <t>Pérdida de la señal.</t>
  </si>
  <si>
    <t xml:space="preserve">H52R16. Estado de las Obras.
En visita de inspección a las obras se observaron las siguientes deficiencias: Obras Centro de Control y Operación, no se observó señalización provisional de obras; El pavimento del sector PR51+000 se observó falla prematura del pavimento rehabilitado, posiblemente por deficiencias en la calidad del material y proceso constructivo.  
Se observó este sector sin demarcación horizontal. 
</t>
  </si>
  <si>
    <t xml:space="preserve">Debilidades en el proceso constructivo y en el seguimiento y control de las obras, lo cual puede generar riesgo para la seguridad industrial de la misma. </t>
  </si>
  <si>
    <t>No se cumple con la señalización, iluminación y sistematización indicada.</t>
  </si>
  <si>
    <t>H54R16. Señalización y defensa de obra.
El Artículo 105.3 Señalización y defensa de la zona de las obras de las especificaciones Técnicas de Construcción del INVIAS, establece “…que desde la orden de iniciación y entrega de la zona de las obras al Constructor y hasta la entrega definitiva de las obras al Instituto Nacional de Vías, y si está prevista la utilización temporal o permanente de la vía por el tránsito público.</t>
  </si>
  <si>
    <t>Debilidades en el seguimiento y control, lo cual afecta la seguridad de los trabajadores de la obra y los usuarios de la vía.</t>
  </si>
  <si>
    <t>Aún existen pendientes prediales que podría afectar la finalización en oportunidad para lograr la total disponibilidad jurídica de las zonas de terreno requeridas en el desarrollo del proyecto</t>
  </si>
  <si>
    <t>Deficiencias en la planeación contractual, situación que se refleja en el hecho que a la fecha el proyecto no cuenta con la apropiación de los recursos necesarios para el pago de las obligaciones, derivadas del proceso de adquisición de las áreas requeridas para el desarrollo del contrato.</t>
  </si>
  <si>
    <t>Se establece un presunto detrimento al patrimonio por dicho valor de tales insumos prediales por $3.8 millones, al igual que una posible incidencia disciplinaria.</t>
  </si>
  <si>
    <t>H60R16. Adquisición del área de ronda de rio en el proceso de compra del predio No. 001-ID-B-PP de la Gobernación del Atlántico – Contrato 642 de 2015.
El Instituto Nacional de Vías–Invías adquirió por medio de compraventa al Departamento del Atlántico un área de ronda localizada  en una zona de protección ambiental – del río del arroyo La Chinita,  correspondiente a 8.887,27 m² por un valor de $709 millones.</t>
  </si>
  <si>
    <t xml:space="preserve">Se evidenció que el Contratista adelantó la negociación de un predio, sin que advirtiera ni él, ni el Invías lo señalado anteriormente. Si no por el contrario, el Contratista negoció un predio sin el adecuado análisis jurídico, toda vez que dicho predio contenía una ronda de rio que goza de especial protección por parte del Ente Territorial, y que no es susceptible de venta o enajenación. </t>
  </si>
  <si>
    <t>Teniendo en cuenta que la fecha de terminación del contrato está prevista en febrero de 2018, y que en el primer trimestre de la vigencia 2017 el avance no corresponde a lo programado en el cronograma predial, donde por citar un ejemplo la actividad “Aceptación de la oferta de compra” prevista para concluir en el mes de julio de 2017, sin embargo, a un mes y medio de finalizar el plazo la actividad  presenta un avance del 68%.</t>
  </si>
  <si>
    <t>H62R16. Viabilidad predial para la construcción de la Paralela Oriental de la Autopista Floridablanca - Bucaramanga, Tramo T.C.C. - Molinos Altos en el Municipio de Floridablanca.
Deficiencias en el cumplimiento del principio de planeación contractual , toda vez que el presupuesto asignado no fue suficiente para lograr las metas físicas del contrato, es así, que la Interventoría indicó que el desarrollo de las obras no alcanza a llegar a Molinos Altos, lo que significó la no intervención del Tramo 2 Tele Bucaramanga – Molinos.</t>
  </si>
  <si>
    <t xml:space="preserve">En tal sentido, se determina que se presentaron deficiencias en el proceso de planeación del proyecto infraestructura vial en comento, ya que el diagnóstico predial en el cual se basó la estructuración no reflejó la magnitud del presupuesto requerido para la compra de los predios, ya que se estableció un valor inferior a los recursos necesarios para viabilizar la gestión predial del proyecto. </t>
  </si>
  <si>
    <t>H63R16. Mejoramiento gestión social predial y ambiental corredor transversal Medellín Quibdó fase 2 – prosperidad.
Se presentan temas pendientes para finiquitar la gestión de adquisición predial, actividad delegada al contratista, cuando el contrato está por finalizar el 30 de junio de 2017 según el Adicional No.3 del 30 de marzo  de 2017.</t>
  </si>
  <si>
    <t>Es importante indicar que dicha actividad deberá ser concluida de tal forma que los predios que fueron objeto de compra cuenten con la total disponibilidad física y jurídica a favor del Instituto Nacional de vías; al igual que no se presenten cuentas por pagar a los respectivos vendedores de los inmuebles negociados, en virtud con los parámetros establecidos en el Apéndice F “Gestión Predial del proceso licitatorio LP-SGT-SRN-PRE-051-2011.</t>
  </si>
  <si>
    <t xml:space="preserve">H64R16. Ítem Cuneta de concreto vaciada in situ incluye la conformación de la superficie de apoyo, concreto con resistencia mínima a la compresión de 21 MPa  
El Artículo 671 de las Especificaciones Técnicas de Construcción del INVIAS, define el trabajo de las cunetas revestidas en concreto, el cual consiste en el transporte, suministro, elaboración, manejo, almacenamiento y colocación de los materiales de construcción de cunetas de concreto prefabricadas o fundidas en el lugar. 
</t>
  </si>
  <si>
    <t>Sin embargo, no presenta un informe y ensayos de laboratorio que demuestren el cumplimiento de las especificaciones técnicas de construcción y que se garantice  la calidad de los trabajos ejecutados y la Entidad no presenta estos soportes o requerimiento de los mismos a la interventoría, razón por la cual se mantiene los observado por la CGR.</t>
  </si>
  <si>
    <t>H65R16. Macrotextura y Microtextura del Pavimento en Concreto.
El numeral 500.4.15 del Artículo 500 de las Especificaciones Técnicas de Construcción, Texturizado superficial, establece que además del uso de la tela especificada en el numeral 500.3.5.2, una vez culminadas las operaciones de acabado superficial y antes de que comience a fraguar el concreto.</t>
  </si>
  <si>
    <t>No obstante lo anterior, en visita de inspección realizada a la vía en abril de 2017 por la CGR, el INVIAS y funcionarios de la Gobernación de Amazonas, se observaron losas de pavimento en concreto sin que cumplieran la especificación de texturizado en el acabado de las losas, situación que denota deficiencias en el cumplimiento de las Especificaciones Técnicas de Construcción de INVIAS.</t>
  </si>
  <si>
    <t>H66R16. Demarcación Horizontal.
En el Capítulo 7 Señalización y Control de Tránsito, Artículo 700, Líneas de Demarcación y marcas Viales de las Especificaciones Técnicas de Construcción, en el numeral 700.4.5.3, Consideraciones adicionales, establece que toda demarcación que no resulte satisfactoria para el Interventor en cuanto a acabado, alineamiento longitudinal y reflectividad deberá ser corregida o removida por el Constructor mediante fresado o algún otro procedimiento apropiado.</t>
  </si>
  <si>
    <t>Así las cosas, para la Entidad quedaría subsanado lo informado para las observaciones 89 y 90, con plazo 16 de junio de 2017. Sin embargo, dichas actividades no se han ejecutado y por tanto no se ha subsanado lo observado por la CGR.</t>
  </si>
  <si>
    <t>Situación que se podría configurar en un presunto detrimento en el Patrimonio del Estado en este valor, contraviniendo presuntamente el Decreto citado, el Decreto 111 de 1996, Ley 1687 de 2013 y Art.  91 de la Ley 1474 de 2011, afectando la obtención oportuna de los beneficios esperados del proyecto y la disminución del valor de los recursos en el tiempo. Por lo tanto, se configura una presunta connotación disciplinaria.</t>
  </si>
  <si>
    <t>H68R16. Estudios y Diseños.
En el Acta de Aprobación de Estudios y Diseños del 5 de octubre de 2016, la interventoría, manifiesta “Se deja constancia que la Interventoría, UNIVERSIDAD DEL CAUCA, mediante acta de aprobación de estudios y diseños del 15 de diciembre de 2015</t>
  </si>
  <si>
    <t>Debilidades en el seguimiento y control de los estudios y diseños para las obras de construcción del puente y genera demoras en la ejecución del contrato 1483 de 2014.</t>
  </si>
  <si>
    <t>H69R16. Ejecución del Convenio y Cronograma de Obras Contrato derivado 1483 de 2014.
Se suscribe el Convenio 2335 de 2013 el 17 de octubre de 2013, para un plazo de ejecución inicial hasta el 31 de julio de 2014, con el Adicional 2 se prorroga el plazo hasta el 20 de diciembre de 2014, en el Adicional 3 se prorroga el plazo hasta el 30 de junio de 2017.</t>
  </si>
  <si>
    <t>Se observó que no hay obras ejecutadas, se observó instalación del campamento e inicio del refuerzo de las canastillas para una de las pilas, pese a que el último plazo tiene vencimiento en un mes y no se evidencia ningún requerimiento por parte de la Interventoría ni del INVIAS al Departamento ni al Contratista de Obra del Contrato 1483 de 2014 por el incumplimiento de los plazos contractuales.</t>
  </si>
  <si>
    <t>H70R16. Devolución de Anticipo Contrato Derivado 1483 de 2014.
Debilidades en el seguimiento y control de la Interventoría y la Supervisión sobre el manejo de los recursos del anticipo del Contrato Derivado 1483 de 2014, por cuanto no se realizó la vigilancia de las obligaciones y compromisos pactados en el Convenio 2335 de 2013.</t>
  </si>
  <si>
    <t>Se configura un presunto alcance disciplinario porque la entidad no cumplió debidamente con lo previsto en el mismo Convenio 2335/13 y las normas que aplican para el manejo del anticipo.</t>
  </si>
  <si>
    <t>Desconocimiento parcial del marco general para uso y aplicación de indicadores diseñado por el DNP, el DANE y el Departamento Administrativo para la Función Pública.</t>
  </si>
  <si>
    <t xml:space="preserve">H73R16. Información indicadores de gestión reportada en el informe de seguimiento a indicadores de gestión y aplicativo SIPLAN.
Evaluados los cumplimientos de los indicadores de gestión reportados en el informe de seguimiento a indicadores de gestión vigencia 2016, frente a los de seguimiento al cumplimiento de metas del plan de acción por las dependencias, aplicativo SIPLAN,  se encontraron diferencias en 9 de los 12 (75%), reportados a la CGR.
</t>
  </si>
  <si>
    <t>No confiabilidad de la información registrada en los indicadores de gestión, lo cual genera incertidumbre respecto del cumplimiento reportado por el Instituto en el seguimiento al Plan Estratégico.</t>
  </si>
  <si>
    <t>La Oficina de Control Interno, en relación con el seguimiento al Plan de Mejoramiento, presenta deficiencias en el acompañamiento para la formulación de las metas y/o acciones.</t>
  </si>
  <si>
    <t>No se conoce una designación de supervisión específica para la ejecución del Convenio 1056 de 2016, y que se verifica el cumplimiento del objeto sin que ello implique ejercicio especifico de la supervisión a la que se refiere la citada cláusula del referido Convenio.</t>
  </si>
  <si>
    <t>La anterior situación evidencia debilidades en la aplicación normativa, lo que presuntamente trasgrede el principio de selección objetiva.</t>
  </si>
  <si>
    <t>No ejercer adecuadamente el seguimiento y supervisión de los contratos puede ocasionar eventuales incumplimientos contractuales.</t>
  </si>
  <si>
    <t>H80R16. Administrativo, con presunta incidencia Disciplinaria y Penal Convocatoria a Concurso de Merito.
En los concursos públicos de méritos es obligatoria la exigencia del certificado de disponibilidad presupuestal.</t>
  </si>
  <si>
    <t>Prohíbese tramitar actos administrativos u obligaciones que afecten el presupuesto de gastos cuando no reúnan los requisitos legales o se configuren como hechos cumplidos.</t>
  </si>
  <si>
    <t>H81R16. Administrativo. Firma del Director  en la Convocatoria.
El Director del INVIAS no suscribió la convocatoria 325 de 2015 desconociendo lo previsto en el artículo 31 de la ley 909 de 2004.</t>
  </si>
  <si>
    <t>La convocatoria, que deberá ser suscrita por la Comisión Nacional del Servicio Civil, el Jefe de la entidad u organismo.</t>
  </si>
  <si>
    <t>Por suscribir un contrato de prestación de servicios sin una verdadera necesidad estamos ante una gestión antieconómica  porque  no cumple con los deberes de la contratación pública y no consulta el buen uso de los recursos públicos.</t>
  </si>
  <si>
    <t xml:space="preserve">H83R16. Administrativo Disciplinaria Austeridad en Contratos de Prestación de Servicios
 La Secretaría General del INVIAS no dio cumplimiento a las directrices dictadas  por el Gobierno Nacional en cuanto a racionalizar los gastos de funcionamiento </t>
  </si>
  <si>
    <t>Los compromisos presupuestales por concepto de contratos de prestación de servicios del PSCN en la vigencia 2016 fueron $1.926 millones, es decir, un incremento del 106%, en otra palabras, más del doble.</t>
  </si>
  <si>
    <t>Lo anterior, denota deficiencias en la gestión de la Entidad, incumpliendo lo establecido en el Acuerdo Marco de Precios CCE-416-1-AMP-2016 y lo acordado en la Orden de Compra 01989 de 2016.</t>
  </si>
  <si>
    <t>Se observa que existe una diferencia de 1415 procesos judiciales entre la base de datos de la Oficina Jurídica y el reporte Ekogui. presentó por debilidades en el trámite y reporte de la información judicial por parte del Invías, ocasionando dificultad para hacer seguimiento a los procesos y atender oportunamente la defensa de los intereses de la Entidad.</t>
  </si>
  <si>
    <t xml:space="preserve">Demuestra debilidades en las actividades propias del desarrollo de los procesos coactivos del Invías, impidiendo al mismo tener claridad acerca de los títulos que aún pueden cobrarse y el valor al que asciende la cartera. </t>
  </si>
  <si>
    <t>De los tres elementos necesarios para iniciar la acción de repetición en  las actas del comité de conciliación se acepta que hay dos: 1. La condena a la entidad 2. El pago que el Invías reconoció y ordenó</t>
  </si>
  <si>
    <t>Falta o mala identificación de las cuentas bancarias de los beneficiarios de las sentencias</t>
  </si>
  <si>
    <t>Las sentencias o conciliaciones de la vigencia 2016 fueron reconocidas y canceladas por fuera del término máximo legal (540 días)</t>
  </si>
  <si>
    <t>La Entidad no ha mitigado el riesgo inherente en este proceso, ya que no ha realizado la causación de los hechos financieros, económicos y sociales en el momento en que surgen los derechos y obligaciones.</t>
  </si>
  <si>
    <t>la Entidad no ha mitigado el riesgo inherente en este proceso, ya que no ha realizado la causación de los hechos financieros, económicos y sociales en el momento en que surgen los derechos y obligaciones.</t>
  </si>
  <si>
    <t>Este hecho no permite tener certeza del saldo a 31 de diciembre de 2016 e incide en las partidas pendientes por depurar en las cuentas Deudores, Gastos e Ingresos y su efecto en el Patrimonio Institucional - Capital Fiscal - Resultados del Ejercicio.</t>
  </si>
  <si>
    <t>Este hecho afecta razonabilidad de la cuenta (4110) Ingresos no Tributarios - Concesiones y Contribuciones</t>
  </si>
  <si>
    <t>Se configura una presunta connotación disciplinaria por incumplimiento al principio de causación, Manual de Contabilidad Pública y Manual de Procedimientos Contables AFINCO-MN-1 y Régimen de Contabilidad Pública</t>
  </si>
  <si>
    <t xml:space="preserve">H100R16. Administrativo - Registro detallado sub cuenta 16750401 Equipo de Transporte Marítimo y Fluvial
La subcuenta (16750401) Equipo de Transporte Marítimo y Fluvial, registra el valor de 5 Ferrys de similares características , por valor individual de $382,5 millones, estos bienes fueron registrados en contabilidad  de Invías el 27 de junio de 2008, transcurridos 9 años, no les ha sido aplicada la depreciación </t>
  </si>
  <si>
    <t>Deficiencias en el registro contable de estos elementos  al desconocer la aplicación de factores como depreciación e inversiones a que deben ser sujetos</t>
  </si>
  <si>
    <t>Hace falta realizar un mayor proceso de depuración que evite la incertidumbre sobre el total de muelles registrados contablemente.</t>
  </si>
  <si>
    <t>En las Notas a los Estados Contables, no se reveló la situación de utilización real y/o riesgos de invasión en algunos predios fiscales o de los BUP ubicados en zonas remanentes y/o zonas de terreno no utilizadas, por lo que éstas no contienen la información básica y adicional necesaria para la adecuada interpretación cuantitativa y cualitativa de la situación financiera, económica y social y no permite conocer en tiempo real el estado y situación  de los bienes del Estado.</t>
  </si>
  <si>
    <t xml:space="preserve">No se excluyó del cálculo del valor amortizable, el valor de los terrenos que forman parte de los BUP en Servicio, de los cuales algunos se encuentran en proceso de depuración y saneamiento y no se tiene certeza del número total en el ámbito nacional. </t>
  </si>
  <si>
    <t>Acciones de mejoramiento planteadas no se elimina la causa que originó el hallazgo, por lo que es reiterativa la comunicación por parte de la Contraloría.</t>
  </si>
  <si>
    <t>Debilidades en la articulación oportuna entre las diferentes áreas responsables de llevar acabo las acciones de mejoramiento</t>
  </si>
  <si>
    <t>Las actividades no eliminan la causa de los mismos y algunas se orientan a la realización de reuniones de las áreas, culminando con la elaboración de un acta, o emisión de una comunicación u oficio a otras dependencias o a otros organismos</t>
  </si>
  <si>
    <t>Falencias en la programación presupuestal de los ingresos del Instituto al no incorporar los elementos que devienen en la vigencia, lo que incide directamente en la apropiación de presupuesto; al no programar todos los recursos que se pudieron solicitar para una mayor ejecución en la Inversión de la Entidad.</t>
  </si>
  <si>
    <t xml:space="preserve">H112R16. Planeación Vigencias Futuras.
El Invías no hizo uso de la totalidad de las Vigencias Futuras solicitadas y autorizadas para la vigencia 2016. Así fue como para el 2016 de las Vigencias Futuras por $1.981.708 millones, se comprometieron vigencias por $1.626.247 millones, resultando recursos no utilizados por este concepto por valor de $355.461 millones, equivalentes al 17.93%, debido a falencias en la programación del presupuesto con recursos de vigencias futuras.
</t>
  </si>
  <si>
    <t>Debilidades en la justificación, necesidad, planeación, constitución y autorización de las vigencias futuras, hecho que afecta la proyección de utilización de los recursos y la programación, aprobación y ejecución presupuestal de la Entidad.</t>
  </si>
  <si>
    <t>Debilidades de control y seguimiento a la utilización de los recursos y a la adecuada ejecución  presupuestal de la Entidad.</t>
  </si>
  <si>
    <t>Los recursos y los proyectos de la vigencia 2016, no fueron ejecutados oportunamente, lo que afecta la inversión programada en proyectos como San Francisco Mocoa, Buga - Buenaventura, Puente Pumarejo y generando afectación en las metas previstas.</t>
  </si>
  <si>
    <t>Debilidades de control y seguimiento en el manejo presupuestal y en la adecuada ejecución de las Reservas Presupuestales.</t>
  </si>
  <si>
    <t>Falencias en la programación y asignación presupuestal, por este concepto y deja a la Entidad frente al riesgo de tener que cancelar gastos adicionales por intereses moratorios a pesar de contar con algunos recursos.</t>
  </si>
  <si>
    <t>Se debe a deficiencias en los estudios técnicos que realizó el Invías, al momento de contratar la construcción del muelle, lo cual puede representar una gestión antieconómica.</t>
  </si>
  <si>
    <t>Los equipos  no se encuentran registrados en la contabilidad de Invías por tanto no están claramente reconocidos como propiedad del Instituto , lo anterior por falta de seguimiento y control de los bienes de la Entidad.</t>
  </si>
  <si>
    <t>Se establece una subutilización de la capacidad instalada.</t>
  </si>
  <si>
    <t>Deficiencias en el control de los elementos custodiados y administrados por la Subdirección marítima y Fluvial  demostrando falta de control de las inversiones que generarían una mayor capacidad del bien y un mayor valor del bien.</t>
  </si>
  <si>
    <t xml:space="preserve">Limbo jurídico de propiedad  o responsabilidad de construcción de la vía, los recursos no fueron aprobados y la vía no se ha podido pavimentar generando deficiente optimización de los recursos invertidos por Invías en el muelle. </t>
  </si>
  <si>
    <t>Los municipios no están dando cumplimiento a las obligaciones de mantenimiento y reparaciones menores de los ferrys.</t>
  </si>
  <si>
    <t>La Entidad no ha tomado determinaciones definitivas tendientes a solucionar la utilización de los Ferrys por parte de los municipios donde se encuentran en la actualidad.</t>
  </si>
  <si>
    <t>Falta de inventarios.</t>
  </si>
  <si>
    <t>Incumplimiento del contratista en las metas establecidas en el contrato del proyecto Cruce de la Cordillera.
Caminos para la Prosperidad, la meta fue planteada en el Plan Nacional de Desarrollo como actividades de mantenimiento rutinario, no obstante teniendo en cuenta el estado de las vías terciarias se requirió adelantar obras de mayores especificaciones 
Se adelantó el proceso licitatorio para la adecuación del muelle de Leticia, pero el proceso fue declarado desierto; por cronograma no se alcanzaba a abrir un nuevo proceso en la misma vigencia.</t>
  </si>
  <si>
    <t>En los diferentes proyectos que ejecuta el Instituto se puede evidenciar que no siempre se cumple de manera oportuna con estos postulados de planeación.</t>
  </si>
  <si>
    <t>R2016</t>
  </si>
  <si>
    <t xml:space="preserve">12. Descripción hallazgo </t>
  </si>
  <si>
    <t xml:space="preserve"> 24. Actividades / Descripción</t>
  </si>
  <si>
    <t>Área Responsable</t>
  </si>
  <si>
    <t>44. Actividades / Avance físico de ejecución</t>
  </si>
  <si>
    <t>Tipo de hallazgo</t>
  </si>
  <si>
    <t xml:space="preserve">H4D16. Seguimiento y control del contrato
Se presentó retraso en la ejecución del Proyecto “Mejoramiento y Mantenimiento de la Carretera Cúcuta – San  Faustino - La Chinita., Ruta 55 Tramo 55NS09, Departamento Norte de Santander”, al respecto, la interventoría en su informe final del período comprendido entre el 21 de noviembre de 2014 al 20 de julio de 2015, remitido a la CGR mediante comunicación 03-06-2016/1185-2014 del 29 de junio de 2016, informó que a julio 20 de 2015, fecha en la cual terminaba el plazo de ejecución establecido en el contrato, se presentó un atraso del 78.89% en la ejecución de las obras.
</t>
  </si>
  <si>
    <t xml:space="preserve">H5ECP. Amortización de los Anticipos Convenios.
De acuerdo con la información reportada por Invías con oficio SRT 49361 del 10/10/2016 se observó que a 30/06/2016 se encontraban pendientes por amortizar $117.222.8 millones que equivale al 55% del anticipo girado a los contratos de obra suscritos con ocasión de los siguientes convenios por $213.134.5 millones,  porcentaje representativo, toda vez que los Convenios 3158-13, 2780-13 y 2664-13 finalizaron; los Convenios 1724-13, 2178-13, 3107-13, 2179-13 finalizan el 31/12/2016.
</t>
  </si>
  <si>
    <t xml:space="preserve">H9ECP. Ejecución del Contrato de Obra 654 de 2014.  
Atraso en la ejecución del Proyecto “Mejoramiento y Construcción de la Vía Espriella - Rio Mataje Departamento de Nariño”, previsto para ejecutarse a través del Contrato de Obra 654 de 2014, al respecto, la interventoría en su informe 86 de julio de 2016, correspondiente a la semana del 25 al 31de julio de 2016, informó que el contrato presenta un atraso del 5.29%, en relación con lo programado que fue de 32.7% y se solicita plan de contingencia para mejorar rendimientos en los diferentes frentes de obra.
</t>
  </si>
  <si>
    <t>H12ECP. Determinación en la fase de planeación de los recursos necesarios para la gestión socio-predial – Contrato 654 de 2014. 
Incremento de los recursos inicialmente asignados frente a los recursos comprometidos, para adelantar la gestión socio-predial  que demanda el proyecto. Se estableció un presupuesto de $5.521.7 millones y posteriormente mediante Modificatorio 2 de abril 06 de 2016, adicionaron $9.558.4 millones (incluye IVA), lo que significa una variación de 173%. Recursos adicionales que surgieron de modificar los valores inicialmente asignados para algunos ítems del contrato, situación que podría comprometer la sostenibilidad en materia de recursos para garantizar la ejecución de las obras conforme a las condiciones inicialmente previstas.</t>
  </si>
  <si>
    <t xml:space="preserve">H17ECP.  Contrato de Interventoría 1595 de 2014. Capacidad instalada.
b) Se encuentra que la capacidad instalada de la interventoría presuntamente resulta desbordada frente a un contrato de obra cuya ejecución física es mínima. La interventoría viene funcionando con una capacidad instalada inclusive mayor a la máxima contratada (personal adicional, equipos de topografía y vehículos añadidos) aun cuando el contrato de obra se ha desarrollado mínimamente. Además, a Octubre de 2016 está prácticamente paralizado  como se observó en la visita practicada por la Comisión.
 </t>
  </si>
  <si>
    <t xml:space="preserve">H18ECP.  Modificatorio 1 y Contrato Adicional 1 al Contrato 1787 – 2014.
El Instituto recibió de parte del Ministerio de Hacienda y Crédito Público –MHCP- $4.000 millones  adicionales a los $11.160 millones  que había aprobado por el MHCP para la vigencia 2015 . Sin embargo, Invías giró  estos recursos sin solicitar autorización previa al –Confis- de la modificación de la vigencia futura. El Instituto giró los recursos en 2015 lo hizo considerando que los mismos correspondían a un anticipo de la vigencia futura 2017 y por tal razón suscribió el 01/04/2015 modificatorio 1 al Contrato de Obra 1787 de 2014, reprogramando $4.000 millones de la vigencia 2017, para ser ejecutados en la vigencia 2015, sin embargo, no existen los soportes pertinentes de solicitud de modificación de la vigencia futura.
</t>
  </si>
  <si>
    <t>H19ECP.  Alcance del Contrato 1787 – 2014. Administrativo.
De acuerdo con el apéndice A, el alcance de las obras del contrato, para el paso urbano por el corregimiento de Belén de Bajirá, consiste en pavimentar 1,95 kilómetros, de vía en la zona urbana de dicho corregimiento; sin embargo, se observó, conforme los documentos presentados a la auditoría, el avance de las obras y el tiempo de ejecución y restante del contrato, que no se va a poder cumplir con el alcance proyectado por Belén de Bajirá</t>
  </si>
  <si>
    <t xml:space="preserve">H21ECP. Cronograma de adquisición predial, Contrato de Obra 1787 de 2014. 
Se determinó que no se requirió al contratista para la presentación del cronograma de adquisición predial en consonancia con lo indicado en el Anexo Predial.
</t>
  </si>
  <si>
    <t xml:space="preserve">H22ECP. Verificación de la información de las fichas prediales, Contrato de Obra 1787 de 2014.
El Contratista intervino algunos sectores, sin que la Interventoría pudiera realizar la verificación del contenido de las fichas prediales in-situ, aspecto que afectó la adecuada implementación de los mecanismos de control y vigilancia sobre el componente predial; ya que con base en el inventario de especies, cultivos y construcciones relacionadas en la ficha predial se realiza el avalúo, mediante el cual se hace la liquidación del valor indemnizatorio por la afectación generada en el desarrollo de las obras.
</t>
  </si>
  <si>
    <t xml:space="preserve">H25ECP. Ítems No Previstos Pactados Contrato 698 de 2014. Administrativo.
En desarrollo del Contrato 698 de 2014, para el mejoramiento y construcción de la vía secundaria Ataco – Planadas del K36+450 al K38+730, se aprobaron por parte de la interventoría y se validaron por parte del departamento del Tolima, los ítems no previstos 
</t>
  </si>
  <si>
    <t xml:space="preserve">H26ECP. Gestión predial desplegada en desarrollo de las obras del Contrato 2670 de 2014 y Contrato de Interventoría mediante Convenio 918 de 2014. 
El desarrollo de la gestión predial, orientada a la elaboración de insumos y gestión de negociación para la adquisición de las franjas de terreno requeridas (exceptuando el pago por compra del predio), se encuentra delegada al Contratista; las cuales no se realizaron dentro del tiempo inicialmente establecido  contractualmente, de seis (6) meses , razón por la cual mediante Modificatorio 3 de octubre 23 de 2015, se amplió en seis meses más, sin  afectar el plazo inicial del contrato.
</t>
  </si>
  <si>
    <t xml:space="preserve">H4R15. Calidad de obras objeto del Contrato 581 de 2012. 
Se comprobó que transcurridos cuatro (04) meses  de terminado el plazo de ejecución del contrato, esto es el día 15 de diciembre de 2015, existían manifestaciones o defectos de las obras, entre ellas se evidencia que: en algunos de los taludes ubicados en las abscisas: K 99+300 M D, K 98 +540 M D,  K97 +250 MD,  K97+510 MD, cuentan con defectos o pérdida de la protección a efectos erosivos en un porcentaje  mayor al 60%. 
</t>
  </si>
  <si>
    <t xml:space="preserve">Debilidades de los controles implementados que no permiten advertir oportunamente el problema presentado para el cumplimiento de la ejecución de las obras; lo que puede afectar el cumplimiento del objeto y </t>
  </si>
  <si>
    <t xml:space="preserve">Deficiencias en  aplicación  de controles y de diseños de mecanismos y/o directrices sobre el tema, con lo cual se genera riesgos de inequidad en la distribución y ejecución. </t>
  </si>
  <si>
    <t>Realizar reunión con las unidades ejecutoras para la programación, planeación y efectiva ejecución de las vigencias futuras.</t>
  </si>
  <si>
    <t>Realizar reunión con las unidades ejecutoras para la programación, planeación y efectiva ejecución correspondiente a los proyectos y cancelación de saldos presupuestales.</t>
  </si>
  <si>
    <t xml:space="preserve">Entregar un reporte en donde se verifique que todas las unidades ejecutoras tienen en cuenta las exigencias señaladas en el Manual de Contratación en lo referente a estudios previos y soportes del proceso pre-contractual.
</t>
  </si>
  <si>
    <t>Se entregara un reporte trimestral.</t>
  </si>
  <si>
    <t xml:space="preserve">Entregar un reporte en donde se verifique que todas las unidades ejecutoras tienen en cuenta las exigencias señaladas en el Manual de Contratación relacionados con los documentos soportes del proceso pre-contractual, de acuerdo a la modalidad de contratación utilizada.
</t>
  </si>
  <si>
    <t>Se entregara un reporte trimestral</t>
  </si>
  <si>
    <t>Entregar un reporte en donde se verifique que todas las unidades ejecutoras tienen en cuenta la obligación de planear debidamente los plazos de acuerdo con las diferentes etapas de los convenios y/o contratos de obra e interventoría y/u objeto contractual.</t>
  </si>
  <si>
    <t>Entregar un reporte en donde se verifique que todas las unidades ejecutoras tienen en cuenta las exigencias señaladas en el Manual de Contratación relacionadas con el presupuesto.</t>
  </si>
  <si>
    <t xml:space="preserve">Verificar que el plazo de los contratos derivados estén acorde con el plazo del convenio marco.
</t>
  </si>
  <si>
    <t>Entregar un reporte en donde se verifique que todas las unidades ejecutoras tienen en cuenta las exigencias señaladas en el Manual de Contratación relacionados con el presupuesto.</t>
  </si>
  <si>
    <t>Entregar un reporte en donde se verifique el avance en la actualización del registro de los bienes férreos.</t>
  </si>
  <si>
    <t>Reporte en donde se verifique el control de proyectos por parte de los supervisores a través del aplicativo CIFRA.</t>
  </si>
  <si>
    <t>Reporte trimestral del seguimiento al aplicativo</t>
  </si>
  <si>
    <t>Solicitar informe  a la interventoría por presuntas  irregularidades en el pago de los servicios de interventoría, en virtud del contrato 4149 del 30 de diciembre 2013.</t>
  </si>
  <si>
    <t>Informe de interventoría donde se incluyan los soportes relacionados con la denuncia.</t>
  </si>
  <si>
    <t>Reporte de cumplimiento en el cual se verifique la aplicación de la última plantilla de pliegos de condiciones para interventoría, específicamente en lo relacionado con factor  honorarios que incluye el factor multiplicador.</t>
  </si>
  <si>
    <t>Reporte trimestral del seguimiento a la plantilla.</t>
  </si>
  <si>
    <t>Entregar un reporte en donde se verifique que todas las unidades ejecutoras presenten un balance que señale que los supervisores de los convenios y contratos a cargo, presenten el informe mensual de supervisión, de acuerdo con lo establecido en el manual de contratación.</t>
  </si>
  <si>
    <t>Los supervisores no presentan informes mensuales que reflejen el resultado del ejercicio de sus funciones.</t>
  </si>
  <si>
    <t>Allegar  acta de reunión del comité formalizada dentro del sistema de calidad de Invías</t>
  </si>
  <si>
    <t xml:space="preserve">Se entrega el formato de acta formalizada. </t>
  </si>
  <si>
    <t>Entregar un reporte en donde se verifique que todas las unidades ejecutoras tienen una planeación adecuada en los futuros procesos licitatorios y realizar reportes de verificación.</t>
  </si>
  <si>
    <t>Informar sobre la metodología predial usada específicamente en el proceso licitatorio del "Programa Vías para la Equidad".</t>
  </si>
  <si>
    <t>Entrega de Informe de metodología predial usada específicamente en el proceso licitatorio del "Programa Vías para la Equidad"</t>
  </si>
  <si>
    <t xml:space="preserve">Reportar el cumplimiento de la las metas programadas. </t>
  </si>
  <si>
    <t xml:space="preserve">Entrega de reporte donde se señale el cumplimiento de la las metas programadas. </t>
  </si>
  <si>
    <t>Realizar reportes.</t>
  </si>
  <si>
    <t>Reporte de aplicación.</t>
  </si>
  <si>
    <t>Elaborar reporte trimestral de seguimiento sobre las adiciones efectuadas.</t>
  </si>
  <si>
    <t xml:space="preserve">Entrega reportes trimestrales.
</t>
  </si>
  <si>
    <t>Estudios actualizados.</t>
  </si>
  <si>
    <t>Reporte cuatrimestral.</t>
  </si>
  <si>
    <t>Realizar seguimiento permanente al último cronograma propuesto a la Junta Directiva,  que fuere aprobado en sesión del 28 de abril de 2017, en la cual se definió la alternativa para continuar con la liquidación del Convenio 583 de 1996 hasta el día 31 de diciembre de 2018.</t>
  </si>
  <si>
    <t>Informe trimestral rendidos por la Gerencia de Proyectos Estratégicos al INVIAS - en los cuales se registre los avances de los componentes predial-ambiental-social-técnico-administrativo y legal, de acuerdo al escenario 2 aprobado por el Junta Directiva del 28 de abril de 2017.</t>
  </si>
  <si>
    <t xml:space="preserve">
Evidenciar que lo pagado de más en el Acta N° 10 en relación al ítem defensa metálica, se descontó en el Acta de Recibo Parcial N° 12.
</t>
  </si>
  <si>
    <t>Presentar informe con las Actas de obra N° 10 y 12.</t>
  </si>
  <si>
    <t xml:space="preserve">
Evidenciar la corrección de las deficiencias encontradas por la CGR de acuerdo a las normas de ensayo INV E-793.</t>
  </si>
  <si>
    <t xml:space="preserve">Presentar informe de la interventoría en el que se evidencie las correcciones realizadas en cumplimiento de las normas de ensayo INV E-793.       
</t>
  </si>
  <si>
    <t>Evidenciar la existencia de las señales preventivas durante el desarrollo de la actividad contractual (La actividad que generaba el uso de las señales preventivas ya se encuentra terminada).</t>
  </si>
  <si>
    <t>Presentar informe de la interventoría.</t>
  </si>
  <si>
    <t>Reporte y registro fotográfico</t>
  </si>
  <si>
    <t>Evidenciar mediante informe y registro fotográfico la corrección de la obras observadas por la contraloría.</t>
  </si>
  <si>
    <t>Presentar informe de la interventoría de la corrección de las obras.</t>
  </si>
  <si>
    <t xml:space="preserve">Realizar señalización respecto a la restricción vehicular en el deprimido del puente Base Militar y Tres Chorros. </t>
  </si>
  <si>
    <t>Solicitar a la Dirección Territorial del Valle la instalación de la señal restrictiva en los respectivos deprimidos.</t>
  </si>
  <si>
    <t>Reporte fotográfico.</t>
  </si>
  <si>
    <t>Evidenciar mediante informe y registro fotográfico el cumplimiento de las obligaciones ambientales.</t>
  </si>
  <si>
    <t>Presentar informe final de la interventoría que sustente el cumplimiento respecto a las observaciones realizaciones por la contraloría.</t>
  </si>
  <si>
    <t>Evidenciar mediante informe y registro fotográfico la limpieza del sitio de los trabajos en el sector Viaducto la Víbora.</t>
  </si>
  <si>
    <t>Presentar informe de la interventoría de la limpieza del sitio de trabajo identificado por la contraloría.</t>
  </si>
  <si>
    <t>Evidenciar mediante informe y registro fotográfico la terminación de la obras observadas por la contraloría.</t>
  </si>
  <si>
    <t>Presentar informe de la interventoría de la terminación de las obras.</t>
  </si>
  <si>
    <t>Reemplazar la señal vertical en K50+110.</t>
  </si>
  <si>
    <t>Instalación de la señal.</t>
  </si>
  <si>
    <t>Registro fotográfico</t>
  </si>
  <si>
    <t>Evidenciar mediante informe y registro fotográfico la corrección de la obras observadas por la contraloría en el sector PR51+000.</t>
  </si>
  <si>
    <t>Evidenciar mediante informe y registro fotográfico el cumplimiento de la señalización, iluminación y sistematización.</t>
  </si>
  <si>
    <t>Evidenciar que se contaba con la respectiva señalización reglamentaria. 
(La actividad de obra que generaba la señalización preventiva ya está terminada).</t>
  </si>
  <si>
    <t>Señalización reglamentaria</t>
  </si>
  <si>
    <t>Gestionar los recursos ante la Oficina Asesora de Planeación para culminar la gestión predial.</t>
  </si>
  <si>
    <t>1. Remitir solicitud a la OAP.
2. Mesas de trabajo con la SMA.</t>
  </si>
  <si>
    <t xml:space="preserve">GGP </t>
  </si>
  <si>
    <t xml:space="preserve">Informes de seguimiento cuatrimestral.
</t>
  </si>
  <si>
    <t xml:space="preserve">H59R16. Obras del contrato N° 1200 de 2016.
Un punto crítico de éxito del contrato para la construcción de la Variante de Ciénaga, es el tema de la liberación del área para las obras de construcción de la misma , toda vez que para un total de 407 predios requeridos, el 98% corresponde a urbanos, y solamente el 2% a rurales (9 predios) </t>
  </si>
  <si>
    <t>Evidenciar el cumplimiento de la totalidad de las acciones de la gestión predial requerida  para la liberación de los predios necesarios y la correcta ejecución de las obras objeto del proyecto.</t>
  </si>
  <si>
    <t>Informe predial el cual incluya los detalles de las mesas de trabajo periódicas realizadas con el equipo del proyecto CONTRATISTA-INTERVENTORÍA-INVIAS (Gestores: Socio-Prediales, Técnico y Ambiental); Análisis Predial. Revisión del avance de ejecución de los insumos prediales realizados y avalados por la interventoría.</t>
  </si>
  <si>
    <t>Gestionar una directriz para que en los casos de proyectos con intervención URBANA, se ejecute una estructuración conjunta y detallada (Social-Predial-Técnico-Ambiental) con los actores partícipes en el proyecto. Participación de las entidades municipales y departamentales con la unidad central del Estado quien realiza el proyecto.</t>
  </si>
  <si>
    <t>Gestionar directriz que incluya las visitas y recorridos de campo conjuntas  (Social-Predial-Técnico-Ambiental), que originen información estratégica para la ejecución antes, durante y después del proyecto.</t>
  </si>
  <si>
    <t>H61R16. Gestión desplegada por el contratista. Contrato N° 1647 de 2015.
Se presenta rezago en el desarrollo de las diferentes actividades que demanda la gestión predial  frente a las fechas establecidas por el Contratista conforme al cronograma presentado por éste, con el propósito de contar con la disponibilidad de las franjas de terreno necesaria para el desarrollo de las obras.</t>
  </si>
  <si>
    <t>Directriz o memorando circular</t>
  </si>
  <si>
    <t>Asignación de recursos</t>
  </si>
  <si>
    <t xml:space="preserve">Gestionar la entrega al distrito una vez esté contratada la APP que le dé continuidad a las obras del proyecto ALO. </t>
  </si>
  <si>
    <t>Solicitar el cronograma de estructuración y/o contratación de la APP que está adelantando el distrito y la ANI para continuar el tramo sur del proyecto Avenida Longitudinal de Occidente - ALO.</t>
  </si>
  <si>
    <t>Evidenciar el mantenimiento de la ALO tramo sur, hasta tanto se entregue al distrito o a la ANI.</t>
  </si>
  <si>
    <t>Mantenimiento de la ALO tramo sur.</t>
  </si>
  <si>
    <t>Reporte con registro fotográfico.</t>
  </si>
  <si>
    <t>GGP - DT CUNDINAMARCA</t>
  </si>
  <si>
    <t>1. Informe y registro fotográfico.
2. Acta de liquidación.</t>
  </si>
  <si>
    <t xml:space="preserve">Evidenciar la actualización de los precios unitarios por departamento y su consulta para la ejecución de los proyectos.
</t>
  </si>
  <si>
    <t xml:space="preserve">
Solicitar a la Subdirección de Estudios e Innovación el CD precios unitarios.</t>
  </si>
  <si>
    <t>CD de precios unitarios.</t>
  </si>
  <si>
    <t>Remitir Acta de Entrega y Recibo Definitivo, al igual que el Acta de Liquidación.</t>
  </si>
  <si>
    <t>Liquidación del convenio.</t>
  </si>
  <si>
    <t>1. Acta de Entrega y Recibo Definitivo.
2. Acta de Liquidación.</t>
  </si>
  <si>
    <t>Continuar la gestión ante el Ministerio de Transporte y el Departamento Nacional de Planeación para que se de trámite al documento CONPES proyectado por INVIAS para viabilizar la continuación del proyecto.</t>
  </si>
  <si>
    <t>Remisión memorando a la OAP para la continuación de la gestión ante las Entidades descritas.</t>
  </si>
  <si>
    <t>1. Reporte de gestión cuatrimestral.
2. Documento CONPES presentado.</t>
  </si>
  <si>
    <t xml:space="preserve">
1. Solicitar a la Dirección Territorial Valle la documentación respectiva.
2. Realizar informe.</t>
  </si>
  <si>
    <t>Metodología empleada en el cálculo de los ajustes.</t>
  </si>
  <si>
    <t>H21R14. Cálculo de ajustes. 
Acción 2.</t>
  </si>
  <si>
    <t xml:space="preserve">Lo anterior se da presuntamente por una inadecuada aplicación de la metodología contemplada en el Manual de Interventoría del INVÍAS, lo cual implica una estimación incorrecta del monto de ajustes.
</t>
  </si>
  <si>
    <r>
      <t>Realizar reuniones de seguimiento del proceso de gestión socio-predial urbana, integrando en adelante la participación comunitaria, a través de las cuales se realizara acompañamiento y seguimiento al cumplimiento de los compromisos asumidos por el Ente Territorial. Asimismo, continuar</t>
    </r>
    <r>
      <rPr>
        <b/>
        <sz val="8"/>
        <color theme="1"/>
        <rFont val="Arial"/>
        <family val="2"/>
      </rPr>
      <t xml:space="preserve"> </t>
    </r>
    <r>
      <rPr>
        <sz val="8"/>
        <color theme="1"/>
        <rFont val="Arial"/>
        <family val="2"/>
      </rPr>
      <t>la gestión socio-predial correspondiente al rubro contractual previsto para propietarios y mejoratarios.</t>
    </r>
  </si>
  <si>
    <t>Sustentar la necesidad de la urgencia manifiesta declarada, junto a las acciones del INVIAS para atenderla y el resultado de la misma.</t>
  </si>
  <si>
    <t xml:space="preserve">Solicitar los debidos soportes a la interventoría.
</t>
  </si>
  <si>
    <t xml:space="preserve">H10R16. Notas de campo.
Terminado por plazo el contrato 3460 de 2008, “CRUCE DE LA CORDILLERA CENTRAL”, se evidencia que el alcance físico pactado no se consiguió en su totalidad. 
Acción 2. </t>
  </si>
  <si>
    <t>H10R16. Notas de campo.
Terminado por plazo el contrato 3460 de 2008, “CRUCE DE LA CORDILLERA CENTRAL”, se evidencia que el alcance físico pactado no se consiguió en su totalidad. 
Acción 1.</t>
  </si>
  <si>
    <t xml:space="preserve">1. Solicitar a la interventoría el  informe de incumplimiento. 
2. Solicitar a la OAJ la demanda.
</t>
  </si>
  <si>
    <t>Presentar informes.</t>
  </si>
  <si>
    <t>Informe y demanda</t>
  </si>
  <si>
    <t>Informe semestral</t>
  </si>
  <si>
    <t>Reprogramar el flujo de inversión del anticipo, con la aprobación de la interventoría.</t>
  </si>
  <si>
    <t>Solicitar al contratista un nuevo programa del anticipo para ser aprobado por la interventora y posterior remisión al Invías para su respectivo seguimiento.</t>
  </si>
  <si>
    <t>Verificar a través de los informe de interventoría el cumplimiento de escasez de personal en los frentes de trabajo, falta de señalización y protocolos de seguridad industrial, inadecuada disposición del material sobrante y debilidades frente al tema de responsabilidad social.</t>
  </si>
  <si>
    <t>Solicitar a la interventoría el respectivo informe.</t>
  </si>
  <si>
    <t>Informe trimestral.</t>
  </si>
  <si>
    <t>Oficiar a la ANI como complemento y reiteración del Oficio enviado en el año 2016, en el cual se solicitará informar para el periodo restante de gobierno, las intervenciones previstas en el Proyecto Cruce de la Cordillera Central, con el fin de remitir la información necesaria para lograr la debida coordinación interinstitucional.</t>
  </si>
  <si>
    <t>Oficiar a la ANI solicitando información de futuras proyecciones para la vigencia 2018 de las intervenciones previstas en el corredor del proyecto Cruce de la Cordillera Central, para el suministro de la información de los contratos ejecutados o en ejecución por parte del INVIAS.</t>
  </si>
  <si>
    <t>Oficio (solicitud y respuesta)</t>
  </si>
  <si>
    <t>OAJ</t>
  </si>
  <si>
    <t xml:space="preserve">Revisar el cumplimiento oportuno del   ingreso de la información de los procesos a cargo de los apoderados del INVIAS, conforme a la instrucción y requerimiento de la Oficina Asesora Jurídica, según el modelo de procedimiento de la Agencia Nacional de Defensa Jurídica del Estado. </t>
  </si>
  <si>
    <t xml:space="preserve">Revisar el reporte diligenciado por los diferentes abogados a nivel nacional (planta central y territoriales), los cuales diligenciarán los datos en el aplicativo E-KOGUI de acuerdo a las etapas y actuaciones procesales de cada medio de control que se encuentren a su cargo. </t>
  </si>
  <si>
    <t>1. Requerimiento mensualmente a los abogados apoderados de procesos a nivel nacional.
2. Reporte trimestral del administrador del EKOGUI evidenciando que se encuentra actualizado.</t>
  </si>
  <si>
    <t xml:space="preserve">Efectuar por parte del abogado encargado del proceso el cumplimiento  oportuno del ingreso de la informacion de los procesos a cargo de los apoderados del INVIAS, conforme a la instrucción y requerimiento de la Oficina Asesora Jurídica, según el modelo de procedimiento de la Agencia Nacional de Defensa Jurídica  del Estado. </t>
  </si>
  <si>
    <t xml:space="preserve">Diligenciar por parte del abogado a cargo, en el aplicativo E-KOGUI, lo correspondiente de acuerdo a las etapas y actuaciones procesales a su cargo. </t>
  </si>
  <si>
    <t xml:space="preserve">Realizar análisis de cada proceso para determinar el estado en que se encuentra y las actuaciones surtidas en ellos, para verificar si es viable jurídicamente impulsar el proceso. Derivado del análisis se proyectará y se someterá a firma el respectivo acto administrativo de perdida de fuerza ejecutoria; llevando el proceso administrativo hasta el final e informando a las oficinas de instrumentos públicos lo determinado a efectos de levantar la afectación por valorización. </t>
  </si>
  <si>
    <t>1. Efectuar revisión permanente de los procesos coactivos a cargo de la OAJ y enviar memorando interno a la Subdirección de Estudios e Innovación y Grupo Contabilidad para programar mesas de trabajo cada cuatro meses.
2. Proyección y suscripción de acto administrativo de perdida de fuerza ejecutoria.</t>
  </si>
  <si>
    <t>Fortalecer el estudio de los diferentes aspectos a efecto de establecer la ocurrencia o no, del dolo o la culpa grave, para determinar el grado de responsabilidad.</t>
  </si>
  <si>
    <t>Realizar análisis de los casos de acciones de repetición por los abogados del Grupo Judiciales y Litigantes, a través del pre-comité de defensa judicial.</t>
  </si>
  <si>
    <t xml:space="preserve">Realizar cronogramas de programación en los cuales se va hacer la respectiva planeación de los turnos de pago. (Reuniones).                                                                                                                                                                                                                                                                                                                                                                                                                                                                                                                                                                                                                                                                                                                                                                                                                                                                                                                                                                                                                                                                    
</t>
  </si>
  <si>
    <t>Reporte cada dos meses del cumplimiento de los pagos.</t>
  </si>
  <si>
    <t>Reporte bimestral</t>
  </si>
  <si>
    <t>Efectuar estudio y  seguimiento permanente a las cuentas de difícil cobro por concepto de las 6 concesiones portuarias citadas en el hallazgo (cita N° 169 del hallazgo), con el fin de analizar la procedencia o no de prescripción o su posibilidad de cobro.</t>
  </si>
  <si>
    <t xml:space="preserve">1. Actividad 1: para las sociedad portuaria Muelles Costabrava S.A. y Salinas Marítimas de Manaure Ltda. se realizará un seguimiento a fin de verificar el estado de los procesos.  
2. Actividad 2: para la sociedad Mariscos Colombianos Ltda. - MARCOL y la Compañía Atunera del Pacífico S.A. se efectuará un estudio de castigo de cartera para ser presentado ante el Comité de Sostenibilidad del Sistema Contable de la entidad con el fin de que se evalúe la procedencia o no del castigo de dicha cartera. 
3. Actividad 3: para la sociedad portuaria de la península - PENSOPORT S.A. se requerirá a la Agencia Nacional de Infraestructura con el fin de efectuar mesas de trabajo con la sociedad portuaria a fin de determinar las posibles opciones para el pago de la obligación pendiente. 
4. Actividad 4: para la Empresa Colombiana Pesquera de Tolú - PESTOLÚ  se requerirá a la Subdirección Marítima y Fluvial con el fin de que ésta oficie a la Agencia Nacional de Infraestructura,  a efectos de iniciar el proceso sancionatorio correspondiente, teniendo en cuenta que los contratos de concesión son suscritos por la ANI.
5. Para los nuevos eventos relacionados con el caso, generar listados de control y alerta para efectuar seguimiento permanente a las actividades de cobro. </t>
  </si>
  <si>
    <t>1. Memorando instructivo. (Reporte para el 01/12/2017).   
2. Seguimiento semestral soportado con informe del estado del proceso en el caso Cóndor. (Primer informe para el 30/05/2018; Segundo informe para el 30/10/2018).</t>
  </si>
  <si>
    <t>Gestionar la asignación de recursos que permitan el pago de las condenas dentro del término establecido ante la Oficina Asesora de Planeación y el Ministerio de Hacienda y Crédito Público.</t>
  </si>
  <si>
    <t>1. Cruzar informe de manera semestral con la Oficina Asesora de Planeación.                                                      
2. Solicitar durante el primer semestre mayor cupo presupuestal ante el Ministerio de Hacienda y Crédito Público.</t>
  </si>
  <si>
    <t>1. Informe semestral (2).
2. Oficio dirigido al Ministerio de Hacienda y Crédito Público (6).</t>
  </si>
  <si>
    <t>1. Requerimiento mensual a los abogados apoderados de procesos a nivel nacional.
2. Reporte trimestral del administrador del EKOGUI evidenciando que se encuentra actualizado.</t>
  </si>
  <si>
    <t>Reporte cada dos meses de cumplimiento de pagos</t>
  </si>
  <si>
    <t>Reporte trimestral de conciliaciones.</t>
  </si>
  <si>
    <t xml:space="preserve">H84R15. Recursos Remanentes – Cuentas Embargadas.
Acción 2.
</t>
  </si>
  <si>
    <t>Reportar cada semestre a la Oficina Asesora de Planeación los créditos judiciales pendientes de pago para que realice la programación  de recursos acorde a las necesidades de pago, evitando ajustes presupuestales.</t>
  </si>
  <si>
    <t xml:space="preserve">Priorizar casos con plazos contractuales cortos a efectos de iniciar a tiempo el procedimiento administrativo sancionatorio por incumplimientos parciales. </t>
  </si>
  <si>
    <t>Debilidad en el procedimiento administrativo.</t>
  </si>
  <si>
    <t xml:space="preserve">H71R16. Evaluación al cumplimiento del Plan de Acción.
Acción 2. </t>
  </si>
  <si>
    <t>21 metas fueron ajustadas faltando tres meses para finalizar la vigencia, así mismo analizadas las justificaciones expresadas por las dependencias estas obedecen a deficiencias en la planeación de las metas y/o ejecución de las actividades.</t>
  </si>
  <si>
    <t>H71R16. Evaluación al cumplimiento del Plan de Acción.
Evaluado el cumplimiento de las metas registradas por Invías en los planes de acción, contenidas en el aplicativo SIPLAN, se determinó un cumplimiento promedio del 98% del total de metas propuestas, sin embargo, este grado de cumplimiento se obtuvo debido a que Invías mediante acta N° 38 del mes de Octubre de 2016 del Comité Institucional de Desarrollo Administrativo, realizó ajustes a las metas.
Acción 1.</t>
  </si>
  <si>
    <t>OAP</t>
  </si>
  <si>
    <t xml:space="preserve">Realizar reunión con los facilitadores de planeación de todas las dependencias, con el fin de emitir lineamientos para la formulación de planes de acción 2018. 
</t>
  </si>
  <si>
    <t>Llevar a aprobación del Comité  Institucional de Gestión y Desempeño el ajuste de metas solicitados por las unidades ejecutoras</t>
  </si>
  <si>
    <t>Acta de Comité</t>
  </si>
  <si>
    <t xml:space="preserve">
Verificar la metodología de los indicadores de SISMEG que se están utilizando actualmente.</t>
  </si>
  <si>
    <t xml:space="preserve">
Acercamiento a las unidades rectoras de política DNP, DANE y DAFP para revisar la metodología de formulación de indicadores para la formulación y seguimiento a la gestión institucional, con el fin de adoptar mejoras en la formulación de los indicadores.</t>
  </si>
  <si>
    <t>Verificar la coincidencia de la información reportada en los aplicativos SEPRO y SIPLAN.</t>
  </si>
  <si>
    <t>Verificar la coincidencia de la información reportada en el Plan Estratégico Institucional y el SIPLAN.</t>
  </si>
  <si>
    <t>Hoja de vida de Indicadores</t>
  </si>
  <si>
    <t>1. Impartir lineamientos.
2. Seguimiento trimestral de la información de los aplicativos.</t>
  </si>
  <si>
    <t xml:space="preserve">1. Dar lineamientos desde la Oficina Asesora de Planeación a las unidades ejecutoras, respecto a la ejecución de recursos provenientes del recaudo de peajes, en el sentido de informarles mediante memorando circular que los  recursos en comento deben invertirse dando cumplimiento al artículo 22 del Ley 105 de 1993.
2. Realizar traslados presupuestales, de acuerdo con los criterios definidos en la Ley ya mencionada.
</t>
  </si>
  <si>
    <t>Informar a las unidades ejecutoras sobre la ubicación de las casetas de peajes por departamentos a tener en cuenta para la inversión de los recursos.</t>
  </si>
  <si>
    <t>1. Memorando circular con los lineamientos para la ejecución de los recursos de peajes.
2. Reporte  del cumplimiento por parte de las unidades ejecutoras.</t>
  </si>
  <si>
    <t xml:space="preserve">Evidenciar que el Convenio 2664-13 no requería Conpes. </t>
  </si>
  <si>
    <t xml:space="preserve">Justificar las razones por las cuales el Convenio 2664-13 no requería Conpes. </t>
  </si>
  <si>
    <t xml:space="preserve">H2ECP. Fuente de los recursos aportados por Invías Convenio 2664-13.
El Convenio 2664-13 fue firmado el 25/10/2013 con la Gobernación de Arauca, finalizó el 31 de julio de 2014 .  El Invías aportó  recursos por $5.000 millones para ejecutar el referido convenio, sin embargo,  no se suscribió con fundamento en documento Conpes que soporte el Contrato Plan Arauca. </t>
  </si>
  <si>
    <t>H3ECP. Recursos ejecutados Convenio 2879-13.
En la respuesta entregada por Invías con oficio OCI 49895 del 12 de octubre de 2016 , indicó que a 30 de junio de 2016 los recursos ejecutados más los recursos sin ejecutar del Convenio 2879-13 ascienden a $163.029 millones de $195.757 millones previstos de conformidad con la cláusula segunda del Convenio; de acuerdo con estas cifras no se evidencia ejecución de la totalidad del valor del convenio, debido a que no informó acerca de los $31.997 millones que aportó la Gobernación del Tolima. Así mismo el banco reportó que a la misma fecha, el saldo de la cuenta bancaria  era de $45.067.6 millones y según el Invías el saldo pendiente por ejecutar  era de $57.138 millones.</t>
  </si>
  <si>
    <t>H4ECP. Rendimientos financieros, Convenios 3158-13, 2879-13, 2664-13 y 2963-13.
De acuerdo con la información reportada por Invías con oficio SRT 49134 del 7 de octubre de 2016, DG54672 rad 9/11/16 mediante la cual dio respuesta a las observaciones comunicadas por la CGR, se observó diferencias de $808.0 millones en los rendimientos financieros que han generado las cuentas aperturadas.</t>
  </si>
  <si>
    <t>Lo identificado refleja riesgos en la aplicación efectiva de los controles por parte del Invías (existen diferencias de información en los reportes correspondientes).</t>
  </si>
  <si>
    <t>OCI</t>
  </si>
  <si>
    <t>H75R16. Seguimiento al Plan de Mejoramiento Institucional.
Revisadas y analizadas las acciones propuestas en el Plan de Mejoramiento, presentado por el Instituto Nacional de Vías – Invías, se determinó que algunas de las acciones propuestas si bien están orientadas a corregir puntualmente la situación detectada.</t>
  </si>
  <si>
    <t>Verificar los respectivos soportes remitidos por las dependencias para subsanar cada uno de los hallazgos observados por la contraloría.</t>
  </si>
  <si>
    <t>1. Verificar los respectivos soportes, en campo y/o aplicativos.                                          
2. Realizar papel de trabajo con su respectivo soporte.</t>
  </si>
  <si>
    <t>Plan de mejoramiento evaluado</t>
  </si>
  <si>
    <t xml:space="preserve">H108R16. Efectividad de las Acciones de Mejoramiento.
A 31 de diciembre de 2016 las siguientes 31 actividades y acciones que no fueron efectivas, afectan la razonabilidad de los Estados Contables a 31 de diciembre de 2016. 
</t>
  </si>
  <si>
    <t xml:space="preserve">Realizar seguimiento al cumplimiento de las acciones de mejora de las 31 acciones no efectivas.      </t>
  </si>
  <si>
    <t>Implementar mesas de trabajo de seguimiento con las diferentes dependencias involucradas y el Grupo Contabilidad.</t>
  </si>
  <si>
    <t xml:space="preserve">Realizar seguimiento al cumplimiento de las acciones de mejora de las cinco acciones no efectivas.      </t>
  </si>
  <si>
    <t xml:space="preserve">H109R16. Acciones de Mejoramiento en ejecución.
A 31 de diciembre de 2016 las siguientes cinco acciones de mejoramiento no fueron ejecutadas, debido a que se replanteó para el año 2017, la fecha establecida inicialmente para el año 2016: H119R14, H123R14, H127R14, H163R14 y H176R14. </t>
  </si>
  <si>
    <t>H110R16. Plan de Mejoramiento acciones presupuestales.
La Entidad planteó una acción de mejora por cada uno de los hallazgos establecidos, de las ocho acciones de mejora con vencimiento en la vigencia 2016, se cumplieron las actividades propuestas, no obstante, estas soluciones no son efectivas.</t>
  </si>
  <si>
    <t>Establecer acciones de mejora que conlleven a subsanar los hallazgos establecidos por la contraloría.</t>
  </si>
  <si>
    <t>Ajustar las acciones de mejora de los respectivos hallazgos observados de la contraloría con el fin de subsanar los mismos.</t>
  </si>
  <si>
    <t>Plan de mejoramiento aprobado</t>
  </si>
  <si>
    <t>Llevar a cabo mesas de trabajo con las dependencias involucradas con el fin de subsanar hallazgos.</t>
  </si>
  <si>
    <t>Acta y plan de mejoramiento</t>
  </si>
  <si>
    <t>H184R14. Cumplimiento plan de mejoramiento.
Revisadas y analizadas las acciones propuestas en el Plan de Mejoramiento, suscrito entre el INVÍAS, se determinó que algunas de las acciones propuestas por los responsables, no se formulan de manera adecuada, por cuanto no permiten corregir las desviaciones o causas que generaron los hallazgos.
Acción 1.</t>
  </si>
  <si>
    <t>H184R14. Cumplimiento plan de mejoramiento. 
Acción 2.</t>
  </si>
  <si>
    <t>Realizar reporte de mesas de trabajo para la evaluación de la efectividad acciones de mejora concertadas.</t>
  </si>
  <si>
    <t>H82R15. Justificación de la Calificación. Control Interno Contable.
En la estructura del formulario cada actividad y etapa del proceso, así como otros elementos o acciones de control, se evalúan a través de preguntas que deben ser debidamente calificadas con la posibilidad de ser justificada, para lo cual se dispuso en el formulario de la columna “OBSERVACIONES”. En esta parte, se podrá indicar o describir los criterios aplicados para efectos de asignar la referida calificación, que en su consolidado arrojó una calificación del sistema 4.44.
No obstante, que las 62 preguntas están calificadas, se observa que en su mayoría fueron calificadas con 5 (Se cumple plenamente), 4 (Se cumple en alto grado) y 3 (Se cumple aceptablemente).</t>
  </si>
  <si>
    <t>Matriz de evaluación</t>
  </si>
  <si>
    <t>H83R15. Riesgo Contable.
Dentro del Mapa de Riesgo del Instituto, tienen identificados algunos riesgos y controles; sin embargo, éstos no permiten dar cumplimiento a los conceptos y definiciones establecidos en la Resolución 357 de 2008, referente al Control Interno Contable. Sin embargo, la calificación a la pregunta 47 fue de 5 (Se cumple plenamente), no obstante, que en el Mapa de Riesgos – Control Financiero y Contable, solamente tienen identificado dos (2) riesgos: No razonabilidad de los Estados Contables y Pago de las Obligaciones Financieras de la Entidad no oportuno o con inconsistencias.</t>
  </si>
  <si>
    <t>H70R15. Reconocimiento Pasivo Estimado – Cálculo Provisión para Contingencias. 
La cuenta (2710) Pasivos Estimados Provisión para Contingencias – Litigios por $3.488.951 millones se encuentra sobrestimada en cuantía indeterminada, debido a que el Instituto Nacional de Vías, reconoció el 100% de la contingencia por los procesos que se adelantan en contra de la Entidad a 31/12/2015.</t>
  </si>
  <si>
    <t>H71R15. Razonabilidad cuenta Patrimonio Institucional.
Las cuentas (3225) Patrimonio Institucional - Resultado de Ejercicios Anteriores por $8.609.375 millones y (3230) Resultado del Ejercicio por $2.150.737 millones, no reflejan la realidad financiera, económica y social. Oficio OCI 15655 del 11/04/2016 …” los excedentes están representados financieramente en el incremento del valor de los Bienes de Uso Público por cuanto los recursos recibidos de la Nación fueron invertidos en la infraestructura vial del país”.</t>
  </si>
  <si>
    <t>H72R15. Consignaciones Pendientes de Ingresar a Libros y Notas Crédito según Extracto.
Los Ingresos Fiscales se encuentran subestimados en $24.037.3 millones, debido a que existen partidas pendientes por depurar que corresponden a Consignaciones Pendientes de Ingresar a Libros por $12.659 millones y Notas Crédito según Extracto por $11.378.3 millones, de acuerdo con la información suministrada por la Entidad en las conciliaciones bancarias.</t>
  </si>
  <si>
    <t>SA</t>
  </si>
  <si>
    <t>Oficio a la CNSC y concepto.</t>
  </si>
  <si>
    <t>Registrar la revisión de la pertinencia de firmar o no el acuerdo de la Convocatoria 325 de 2015.</t>
  </si>
  <si>
    <t>Revisar pertinencia de firmar o no el acuerdo de la convocatoria y realizar el respectivo reporte.</t>
  </si>
  <si>
    <t>1. Oficio y respuesta.
2. Concepto.</t>
  </si>
  <si>
    <t>1. Solicitar a la Comisión Nacional del Servicio Civil (CNSC) cuántos pines se vendieron de la Convocatoria 325 de 2015. 
2. Anexar concepto de la Función Pública.</t>
  </si>
  <si>
    <t>Remitir mensualmente memorando al Grupo de Contabilidad para conciliar la información relacionada con los bienes fiscales de propiedad del Invías.</t>
  </si>
  <si>
    <t>SA-SF</t>
  </si>
  <si>
    <t>H97R16. Reconocimiento Bienes Fiscales.
La cuenta (16) Propiedad Planta y Equipo por $273.133 millones, se encuentra subestimada en cuantía indeterminada, debido a que la Entidad no ha reconocido contablemente 135 inmuebles de los 981, porque se adelanta proceso de saneamiento y depuración sobre ellos.</t>
  </si>
  <si>
    <t>Remitir mensualmente memorando al Grupo de Contabilidad para conciliar.</t>
  </si>
  <si>
    <t>Depurar los predios evidenciados por la contraloría en los municipios Chía, Une, Chipaque y Cajicá para su saneamiento.</t>
  </si>
  <si>
    <t>1. Clasificar los predios observados por la contraloría identificando su calidad de uso público o fiscal.
2. Gestionar las acciones de exclusión de pagos de impuesto predial al tratarse de bienes de uso público.</t>
  </si>
  <si>
    <t>Reporte cuatrimestral</t>
  </si>
  <si>
    <t xml:space="preserve">H112R14. Impuesto predial y contribución por valorización.
Como resultado de las visitas realizadas a los Municipios de Facatativá, Madrid, Chía, Une, Chipaque, Soacha y Cajicá, se estableció que el Instituto Nacional de Vías tiene deuda de impuesto predial , tasa bomberil, sobretasa ambiental e intereses, relacionada con predios de su propiedad por un valor aproximado de $3.185 millones.
</t>
  </si>
  <si>
    <t>SA-SMA</t>
  </si>
  <si>
    <t>Oficios proyectados (uno por Dirección Territorial)</t>
  </si>
  <si>
    <t>1. Buscar herramientas e instrumentos para la implementación de un aplicativo a nivel institucional.
2. Actualizar periódicamente el aplicativo.</t>
  </si>
  <si>
    <t>Establecer el procedimiento para el traslado de bienes fiscales a bienes de uso público.</t>
  </si>
  <si>
    <t>Elaborar y presentar el procedimiento.</t>
  </si>
  <si>
    <t>Procedimiento implementado</t>
  </si>
  <si>
    <t>H117R14. Procedimiento para el traslado de bienes fiscales a bienes de uso público.
El Invías no cuenta con un procedimiento debidamente adoptado, que contenga las actividades que deben seguirse para el traslado de bienes fiscales a bienes de uso público.</t>
  </si>
  <si>
    <t>H118R14. Predios no utilizados en los proyectos.
El Invías durante los años 1995-1996 , adquirió 644 predios por $6.574 millones para el desarrollo de los proyectos Tobía Grande - Puerto Salgar, Variante de Chipaque y Sector Bucaramanga Cúcuta - Alto El Escorial; de igual manera, compró algunos predios para la variante Cisneros- Antioquia. Sin embargo, se desconoce la cantidad, valor y estado actual  de los predios sobrantes, sobre lo cual es pertinente anotar que los mismos no han sido utilizados en los proyectos, debido principalmente al cambio de trazado de las vías. 
Adicionalmente, para el caso de las concesiones administradas por la Agencia Nacional de Infraestructura - ANI, el Instituto desconoce cuales no han sido utilizados.</t>
  </si>
  <si>
    <t>Informe cuatrimestral</t>
  </si>
  <si>
    <t xml:space="preserve">
Depurar e identificar los predios transferidos por el Fondo de Inmuebles Nacionales. 
</t>
  </si>
  <si>
    <t>H119R14. Bienes transferidos al Instituto Nacional de Vías- Invías, adquiridos por diferentes entidades. 
Mediante acta, el liquidador del Fondo de Inmuebles Nacionales entregó al Invías 411 campamentos sin título. El Ministerio de Transporte no ha terminado el estudio de títulos de los predios adquiridos por las entidades ya liquidadas y a que el Invías no ha realizado gestiones efectivas para corregir dicha deficiencia, lo que demuestra que no se está reflejando el valor real del patrimonio del Invías.</t>
  </si>
  <si>
    <t>Desconocimiento del Invías sobre la totalidad de los predios a su nombre.</t>
  </si>
  <si>
    <t xml:space="preserve">1. Gestionar la compra de  los registros alfanuméricos 1 y 2 ante el IGAC, para revisión de la base de datos de bienes fiscales.
2. Gestionar oficios para correcciones de inconsistencias detectadas cuando así se requiera.
     </t>
  </si>
  <si>
    <t>Deficiencias de comunicación y colaboración entre dichas entidades.</t>
  </si>
  <si>
    <t>Remitir memorando circular informando las fechas oportunas de legalización de cajas menores para el cierre de la vigencia, con copia para la Oficina de Control Interno.</t>
  </si>
  <si>
    <t>Memorando circular remitido</t>
  </si>
  <si>
    <t>Remitir memorando al Grupo de Control Interno Disciplinario informando los responsables de la caja menor de las Direcciones Territoriales que no efectúen las legalizaciones en los términos establecidos.</t>
  </si>
  <si>
    <t>Memorando remitido</t>
  </si>
  <si>
    <t>H159R14. Legalización de caja menor.
De acuerdo con el Decreto 2768 de 2012 las cajas menores deben ser legalizadas definitivamente antes del 29 de diciembre. En el Instituto Nacional de Vías al 31 de diciembre de 2014 no se había legalizado la caja menor de la Dirección Territorial de Casanare.
Acción 1.</t>
  </si>
  <si>
    <t>H159R14. Legalización de caja menor.
Acción 2.</t>
  </si>
  <si>
    <t>Debilidades de controles.</t>
  </si>
  <si>
    <t xml:space="preserve">Remitir a través de memorando  los avalúos comerciales de los bienes fiscales que de acuerdo con el presupuesto se realicen, al Grupo de Contabilidad para su registro.                         </t>
  </si>
  <si>
    <t>Reporte cuatrimestral de avalúos realizados</t>
  </si>
  <si>
    <t>Seguimiento al  cumplimiento de los lineamientos  sobre la gestión documental y asesorar en el proceso a las Direcciones Territoriales que así lo soliciten, de acuerdo a la Ley 594 de 2000.</t>
  </si>
  <si>
    <t>Remitir memorando circular con instrucciones sobre la gestión documental y asesorar en el proceso a las Direcciones Territoriales que así lo soliciten.</t>
  </si>
  <si>
    <t>Reporte trimestral de cumplimiento de los lineamientos</t>
  </si>
  <si>
    <t xml:space="preserve">H52R15. Archivística y Gestión Documental.
Revisado el expediente contentivo del Contrato 1927 de 24/12/2014, se observó que la gestión documental no cumple con el principio de orden original; no se encuentran las tablas de identificación descriptivas, ni la totalidad de documentos, el 100% de los folios se encuentran sin numeración, por lo cual, pese a existir 20 carpetas, se desconoce cuál es el número de folios contenidos en el expediente. </t>
  </si>
  <si>
    <t xml:space="preserve">Gestionar lo pertinente para que el sujeto pasivo de los impuestos prediales sean los concesionarios.
</t>
  </si>
  <si>
    <t xml:space="preserve">Remitir oficio a la Agencia Nacional de Infraestructura, Ministerio de Transporte y Cormagdalena para que se revise la posibilidad de que los Concesionarios que tienen contratos celebrados antes de la expedición de la Ley  768 de 2002  asuman el pago del predial, valorización y los demás que recaigan sobre el Predio, determinando su posible impacto frente a demandas por desequilibrio económico.
</t>
  </si>
  <si>
    <t xml:space="preserve">Gestionar la actualización de los predios localizados en los terminales marítimos en los Distritos Especiales de Cartagena, Barranquilla y Santa Marta. </t>
  </si>
  <si>
    <t>Oficiar al IGAC para determinar la actualización del nombre del titular de los bienes del Invías localizados en los terminales en los Distritos Especiales de Cartagena y Santa Marta.</t>
  </si>
  <si>
    <t>Oficios remitidos</t>
  </si>
  <si>
    <t xml:space="preserve">H57R15. Pago impuesto predial de bienes de uso público. 
El Instituto Nacional de Vías - INVIAS canceló durante los años 2012, 2013, 2014 y 2015 la suma de $21.018.799.163, por pago de impuesto predial  por Bienes de Uso Público localizados en los distritos especiales de Cartagena, Santa Marta y Barranquilla. Así las cosas, existe un presunto daño fiscal por esa cuantía , como se detalla en el cuadro 1; por cuanto el Instituto pagó gravámenes que de conformidad con la norma citada están en cabeza de los particulares.
</t>
  </si>
  <si>
    <t>Enviar copias de los documentos suscritos.</t>
  </si>
  <si>
    <t>Copias de los documentos suscritos</t>
  </si>
  <si>
    <t>H74R15. Ingresos Central de Inversiones – CISA (480817). 
En desarrollo de los Convenios Interadministrativos de cuentas de participación suscritos con la Central de Inversiones S.A. – CISA, se observa que los ingresos del último trimestre de 2015 (octubre – diciembre), los cuales ascienden a $7.998.4 millones y los rendimientos financieros por $715.7 millones, no fueron registrados en la vigencia que los originó, en desarrollo de los contratos de arrendamiento de los inmuebles ubicados en Puertos de Colombia y cuya explotación no está concesionada, así como los contratos de arrendamiento férreo.</t>
  </si>
  <si>
    <t>Continuar con la gestión para que las Direcciones Territoriales logren el pago del 100% de los recursos asignados para IPU , contribuciones y otras tasas sobre los bienes inmuebles a cargo del Invías, depurando e identificando los bienes inmuebles fiscales.</t>
  </si>
  <si>
    <t xml:space="preserve">
Depuración, identificación y conciliación con las Direcciones Territoriales.</t>
  </si>
  <si>
    <t xml:space="preserve">
De acuerdo con lo expuesto, el Instituto no tiene conocimiento del valor de la deuda pendiente por este concepto, es así que tuvo que solicitar esta información a las Direcciones Territoriales, la cual fue dispersa, confusa e incompleta y no se pudo determinar el valor adeudado.</t>
  </si>
  <si>
    <t>H76R15. Cuentas Por Pagar – Impuesto Predial Unificado.
Las Cuentas Por Pagar - Impuesto Predial Unificado (244003) con saldo por $1.016 millones, se encuentra subestimada en cuantía indeterminada, debido a que el Instituto se encuentra en proceso de depuración de los bienes inmuebles a su cargo.</t>
  </si>
  <si>
    <t>Continuar con el seguimiento a las Direcciones Territoriales para que apliquen el procedimiento en el pago del impuesto predial unificado y la contribución por valorización y a quienes tienen la delegación establecida mediante la Resolución N° 3015 del 04/06/2014, gestionando los recursos necesarios para el pago oportuno.</t>
  </si>
  <si>
    <t>1. Remitir a través de memorando a los Directores Territoriales el procedimiento de pago de impuesto predial.
2. Solicitar los recursos a la Oficina Asesora de Planeación.</t>
  </si>
  <si>
    <t>H97R15. Impuesto Predial pago de Intereses de Mora y Sanciones por Extemporaneidad.
La gestión de administración de impuestos presenta riesgo inherente y de control, debido al pago inoportuno de algunas prediales, es así que el Instituto Nacional de Vías – Invías, correspondientes a la vigencia 2015 realizó el pago por conceptos de intereses de mora y sanciones por extemporaneidad, además, se encuentran registrados como un mayor valor del pago impuesto predial unificado, lo que conlleva a que la gestión fiscal no sea eficiente ni económica.</t>
  </si>
  <si>
    <t>Deficiencia en la oportunidad del pago predial.</t>
  </si>
  <si>
    <t>SEI</t>
  </si>
  <si>
    <t>Lo anterior  por  debilidades en la planeación  y ejecución  presupuestal con la consecuente afectación  del desarrollo oportuno  de actividades misionales de la entidad y genera riesgo de que se presenten reducciones o recortes presupuestales.</t>
  </si>
  <si>
    <t xml:space="preserve">Proyectar el plan de ingresos provenientes de peajes con los reportes a cargo del Invías y la Información recibida de la ANI. </t>
  </si>
  <si>
    <t>1. Oficio y respuesta de la ANI.
2. Proyección de presupuesto.</t>
  </si>
  <si>
    <t xml:space="preserve">Incluir en los pliegos de condiciones de los nuevos procesos contractuales de Consultoría a ser publicados, un plazo de 15 días para aprobación de Hojas de Vida. </t>
  </si>
  <si>
    <t>Pliegos de contratos de consultoría ajustados</t>
  </si>
  <si>
    <t>Dar cumplimiento a los dispuesto por la Contaduría General de la Nación en todo lo relacionado con la cuenta 5815 Ajuste a ejercicios anteriores. Sobre el particular, solicitar concepto a la Contaduría General de la Nación respecto a la utilización de los registros de la legalización de los recursos entregados en administración a las entidades territoriales en vigencias posteriores a su desembolso en las cuentas del grupo 5815 Otros gastos- Ajuste de ejercicios Anteriores.</t>
  </si>
  <si>
    <t>Solicitar concepto sobre el registro como gastos de vigencias anteriores y legalización de reembolsos a las entidades territoriales, a la Contaduría General de la Nación y si es procedente reclasificar los gastos.</t>
  </si>
  <si>
    <t>SF</t>
  </si>
  <si>
    <t xml:space="preserve">Conciliar con el Grupo Ingresos.
</t>
  </si>
  <si>
    <t>Conciliar reporte de ingresos con los registros contables.</t>
  </si>
  <si>
    <t>Continuar con la depuración de las partidas pendientes, dando prioridad a las partidas más antiguas.</t>
  </si>
  <si>
    <t xml:space="preserve">1. Requerir a las entidades bancarias y a las Unidades Ejecutoras los soportes necesarios para determinar los terceros y los conceptos  de partidas pendientes. 
2.Remitir al Grupo de Contabilidad los informes con documentos soporte de las partidas identificadas para su registro y depuración de las conciliaciones bancarias.
.
</t>
  </si>
  <si>
    <t>H92R16. Otros Gastos - Ajuste de Ejercicios Anteriores.
Durante el año 2016 el Invías registró en la cuenta (5815) Otros Gastos - Ajustes de ejercicios anteriores por $1.134.083 millones que corresponden al movimiento débito y crédito de los Gastos de Administración, Gastos de Operación de los recursos entregados en administración a través de convenios interadministrativos o anticipos para contratos, los cuales en el momento de su ocurrencia se registra el derecho que tiene el Invías sobre los recursos desembolsados mientras se legalizan, Transferencias y Otros Gastos no causados en periodos anteriores.</t>
  </si>
  <si>
    <t xml:space="preserve">H93R16. Otros Ingresos - Ajuste de Ejercicios Anteriores.
Durante el año 2016 el Invías registró en la cuenta (4815) Otros Ingresos - Ajustes de ejercicios anteriores por $13.332 millones que corresponden al movimiento débito y crédito de la subcuenta Otros ingresos no causados en periodos anteriores, que corresponden a los ingresos del último trimestre de 2015 por concepto de peajes y arrendamientos del contrato CISA por valor de $14.949 millones, entre otros
</t>
  </si>
  <si>
    <t xml:space="preserve">H94R16. Partidas pendientes por depurar en Conciliaciones Bancarias.
La cuenta (1110) Depósito en Instituciones Financieras por $41.475 millones a 31 de diciembre de 2016, no es razonable debido a las siguientes situaciones que generan incertidumbre en cuantía indeterminada: Diferencia en el saldo en Bancos de $8.284 millones entre el saldo del Balance General a 31 de diciembre de 2016 y la información enviada con oficio OCI-75591 (punto 1) del 13 de marzo de 2017.
</t>
  </si>
  <si>
    <t>Conciliar con la Subdirección Administrativa y la Subdirección Marítima y Fluvial.</t>
  </si>
  <si>
    <t>Conciliar entre el Grupo de Contabilidad y la Subdirección Administrativa (Bienes fiscales).</t>
  </si>
  <si>
    <t>1. Remitir mensualmente memorando al Grupo de Contabilidad para conciliar la información relacionada con los bienes fiscales de propiedad del Invías (SA).
2. Cruce de información (SF).</t>
  </si>
  <si>
    <t>Reporte de conciliación.</t>
  </si>
  <si>
    <t>Reporte de conciliación</t>
  </si>
  <si>
    <t>1. Conciliación.
2. Registro contable con sus respectivos soportes.</t>
  </si>
  <si>
    <t>Deficiencias en el control de los bienes que se recibieron del Ministerio de Transporte.</t>
  </si>
  <si>
    <t xml:space="preserve">
Conciliar la información de los registros contables de la subcuenta 16750401 Equipo de Transporte Marítimo y Fluvial, entre la unidad ejecutora y el Grupo de Contabilidad.</t>
  </si>
  <si>
    <t>1. Solicitar a las unidades ejecutoras la relación y/o base de datos de los predios (Vial, Férreo y Portuario) y verificar si realmente corresponde al número de predios o al número de registros relacionados con la adquisición de predios; si es del caso enviar las escrituras correspondientes.  
2. Solicitar a la Subdirección de Medio Ambiente la aclaración sobre los predios.</t>
  </si>
  <si>
    <t>Análisis de documentos soportes y registro.</t>
  </si>
  <si>
    <t>Reporte semestral</t>
  </si>
  <si>
    <t>1. Memorando a las diferentes dependencias.
2. Registro con su respectivo análisis y soportes.</t>
  </si>
  <si>
    <t xml:space="preserve">Aplicar lo conceptuado por la Contaduría General de la Nación en lo relacionado con el tema de las amortizaciones de los Bienes de uso Público y efectuar los ajustes contables correspondientes. </t>
  </si>
  <si>
    <t>Efectuar los registros contables pertinentes de acuerdo con la documentación soporte recaudada y enviar informe.</t>
  </si>
  <si>
    <t xml:space="preserve">
1. Continuar aplicando la normatividad vigente relacionada con la amortización de los BUP.
2. Solicitar a las áreas información de las actas de liquidación por contrato.
3. Verificación en SICO.</t>
  </si>
  <si>
    <t>Preparar las notas a los Estados Financieros aplicando los conceptos contables establecidos en el régimen de Contabilidad Publica vigente.</t>
  </si>
  <si>
    <t>Elaborar Notas a los Estados Financieros.</t>
  </si>
  <si>
    <t>Notas</t>
  </si>
  <si>
    <t>Aplicar el procedimiento establecido por la Contaduría General de la Nación sobre el tema de los BUP amortizados en su totalidad. Solicitar concepto a la Contaduría General de la Nación sobre si es procedente el traslado de los saldos a las cuentas de orden.</t>
  </si>
  <si>
    <t>Solicitar concepto a la Contaduría General de la Nación y aplicar lo conceptuado por esa entidad.</t>
  </si>
  <si>
    <t>Concepto</t>
  </si>
  <si>
    <t>Riesgo inherente y de control de la totalidad de las obras que han sufrido pérdida total de capacidad de utilización y que se ha reconocido durante su vida útil la pérdida de capacidad de utilización.</t>
  </si>
  <si>
    <t>H106R16. Administrativo - Revelación estado de amortización de Bienes de Uso Público.
Las notas a los Estados Contables no contienen la información básica y adicional necesaria para la adecuada interpretación cuantitativa y cualitativa de la situación financiera, económica y social de los recursos comprometidos, obligados y pagados por el Invías en la ejecución de contratos.</t>
  </si>
  <si>
    <t>Invías registra en su contabilidad la ejecución reportada a través de las actas que soportan la cuenta de cobro del contratista, sin tener en cuenta la fecha en que debía realizar la inversión.</t>
  </si>
  <si>
    <t>La liquidación de amortización de Carreteras, Puentes, Túneles, Líneas Férreas, Muelles y Canales de Acceso, se hace con base en el acta de liquidación y/o acta de recibo final de los contratos.</t>
  </si>
  <si>
    <t xml:space="preserve">H104R16. Administrativo - Reconocimiento de la Amortización de Terrenos.
La cuenta (1785) Amortización Acumulada de Bienes de Uso Público - BUP  por $5.522.910 millones y (1925) Amortización Acumulada de Bienes Entregados a Terceros por $9.216 millones, se encuentran sobrestimadas en cuantía indeterminada, debido a que la Entidad desde el año 1996 definió la política de amortización de los BUP en Servicio. </t>
  </si>
  <si>
    <t>H118R16.  Ejecución de recursos en equipos de transporte fluvial no reconocidos en propiedad de Invías. 
Los recursos del presupuesto de Invías destinados para mantenimiento y/o inversión de equipos del Instituto, solo pueden ser ejecutados sobre aquellos que se encuentren debidamente identificados como propiedad de la Entidad.
Acción 1.</t>
  </si>
  <si>
    <t>Conciliar con la áreas involucradas.</t>
  </si>
  <si>
    <t>Registro contable.</t>
  </si>
  <si>
    <t>Registro contable</t>
  </si>
  <si>
    <t>H123R14. Registro de terrenos en la contabilidad.
Existen  291 predios registrados a nombre del Invías, de los cuales no se encuentran reconocidos en la contabilidad 173.
Acción 1.</t>
  </si>
  <si>
    <t>H123R14. Registro de terrenos en la contabilidad.
Existen  291 predios registrados a nombre del Invías, de los cuales no se encuentran reconocidos en la contabilidad 173.
Acción 2.</t>
  </si>
  <si>
    <t xml:space="preserve">1. Conciliar los predios identificados con los reportados por la Subdirección Administrativa.
2. Registro contable con su debido soporte.
</t>
  </si>
  <si>
    <t>Reporte trimestral del envío de la información</t>
  </si>
  <si>
    <t>H176R14. Actualización de bienes inmuebles.
La cuenta 1999 Valorización presenta subestimación, debido a la falta de actualización del avalúo de bienes inmuebles propiedad del instituto.
Acción 1.</t>
  </si>
  <si>
    <t>H176R14. Actualización de bienes inmuebles.
La cuenta 1999 Valorización presenta subestimación, debido a la falta de actualización del avalúo de bienes inmuebles propiedad del instituto.
Acción 2.</t>
  </si>
  <si>
    <t>Conciliar la información recibida  de la Subdirección Administrativa con los registros contables y efectuar los ajustes que se determinen si fuere pertinente.</t>
  </si>
  <si>
    <t>H151R14. Desagregación ingresos presupuestales.
Los ingresos corrientes asignados al instituto por $480.064.7 millones, se incorporaron  para la ejecución presupuestal a través del SIIF, sin la desagregación de los rubros  señalada en el acuerdo 001 del 2 de enero de 2014.
La entidad manifiesta que sí se desagrega con el detalle del acuerdo de incorporación, sin embargo, en el reporte de aforo inicial no se evidencia esta situación.</t>
  </si>
  <si>
    <t>Debilidades en el registro adecuado de los ingresos.</t>
  </si>
  <si>
    <t>Evidenciar que en el aplicativo SIIF Nación el catalogo de ingresos es de forma general para todas la entidades y no particularmente para el INVIAS, en lo relacionado con ingresos de peajes y seguridad vial.</t>
  </si>
  <si>
    <t xml:space="preserve">Reporte de desagregación. </t>
  </si>
  <si>
    <t xml:space="preserve">H152R14. Ejecución presupuestal.
Se presentan deficiencias en la gestión contractual para la efectiva ejecución presupuestal, debido a que de los recursos asignados para inversión por $4.316.011.1 millones, se desembolsaron, $3.059.861,4 millones, equivalentes al 70.9% del presupuesto asignado.
</t>
  </si>
  <si>
    <t>Deficiencias en la planeación de la contratación.</t>
  </si>
  <si>
    <t>Tramitar oportunamente las actas de cancelación de Reserva Presupuestal, de conformidad con las normas vigentes, a partir de las actas de liquidación de contratos recibidas de las unidades ejecutoras.</t>
  </si>
  <si>
    <t>Elaborar actas.</t>
  </si>
  <si>
    <t xml:space="preserve">
Evidenciar que se encuentran al 100% las conciliaciones bancarias de los años 2014-2015-2016.</t>
  </si>
  <si>
    <t xml:space="preserve">Reporte </t>
  </si>
  <si>
    <t>H160R14. Cuentas embargadas.
El Instituto Nacional de Vías mantiene embargos activos desde 1996  por demandas laborales, procesos ejecutivos , reivindicatorios y cobros coactivos, entre otros, que suman $75.100 millones de recursos.</t>
  </si>
  <si>
    <t>Elaborar un procedimiento  entre  la  Subdirección Financiera y la Oficina Asesora Jurídica, para establecer un estándar que permita ejecutar seguimiento a cada proceso que se encuentre con medida cautelar y de esta manera fortalecer los mecanismos de control  jurídico-financiero.</t>
  </si>
  <si>
    <t xml:space="preserve">Mantener actualizado el aplicativo de seguimiento de embargos.                                                                                                                                                                                                                                                                                                                                                                                                                                                                                                                                                                                         </t>
  </si>
  <si>
    <t>Reporte de actualización</t>
  </si>
  <si>
    <t xml:space="preserve">
Evidenciar que la cuenta de anticipos actualmente no presenta saldos contrarios.</t>
  </si>
  <si>
    <t xml:space="preserve">
Reporte de anticipos.</t>
  </si>
  <si>
    <t>Reporte estado de los anticipos</t>
  </si>
  <si>
    <t xml:space="preserve">H164R14. Contratos y convenios con saldos negativos.
La cuenta 14 – Deudores presenta el valor de los derechos de cobro de la entidad contable pública originados en desarrollo de su función social, por lo tanto su naturaleza es débito. Sin embargo a 31 de diciembre de 2014 en las subcuentas 1.4.20 - Avances y anticipos entregados se presentan saldos negativos (de naturaleza crédito) por $5,728 millones, debido a errores en el proceso de contabilización. Esta situación genera subestimación en el saldo de la cuenta Deudores. </t>
  </si>
  <si>
    <t>H168R14. Inconsistencias en la cuenta bienes de uso público y verificación de documentos soportes.
El aplicativo diseñado por el Instituto, como apoyo para la distribución de los saldos globales generados en SIIF Nación. carece de confiabilidad, debido a que genera información sin las características cualitativas de confiabilidad, relevancia y  comprensibilidad, lo que afectan la verificabilidad, la oportunidad, la consistencia de la información reportada en el proceso contable.</t>
  </si>
  <si>
    <t xml:space="preserve">
Evidenciar que el aplicativo BUP cuenta con los registros desde 2011 hasta la fecha. (El INVIAS cuenta con un aplicativo para la distribución de las inversiones por sectores de vía, el cual fue certificado por la Administración del SIIF NACIÓN y cuenta con todas las  características cualitativas de confiabilidad, relevancia y  comprensibilidad).
</t>
  </si>
  <si>
    <t>Reporte con fecha de corte 30/09/2017.</t>
  </si>
  <si>
    <t xml:space="preserve">
Evidenciar el análisis y la debida contabilización de las inversiones en señalización a través de registros contables con corte a 31/12/2017.</t>
  </si>
  <si>
    <t>Análisis y registro de contratos de señalización vial.</t>
  </si>
  <si>
    <t>Contabilización.</t>
  </si>
  <si>
    <t>H169R14. Señalización BUP en construcción.
La cuenta 1705 Bienes de Uso público en Construcción presenta subestimación de $20.628.8 millones, debido a que las inversiones en señalización realizadas por el Instituto durante los años 2012 al 2014 fueron de $31.297 millones, sin embargo los registros contables, para estos años fueron $10.668.2 millones,  lo que genera que la cuenta se encuentre subestimada en $20.628.8 millones y sobrestimada la cuenta de gastos.</t>
  </si>
  <si>
    <t>H174R14. Gastos por reclasificar.
A 31 de diciembre de 2014, en el saldo la cuenta 17 Bienes de Uso Público e Históricos y Culturales se encuentran registrados $45.967 millones correspondientes a conceptos de gastos como mantenimiento y conservación, situación que sobreestima el saldo de la cuenta en dicho valor.</t>
  </si>
  <si>
    <t>Sobreestima el saldo de la cuenta en dicho valor.</t>
  </si>
  <si>
    <t xml:space="preserve">
Continuar con la depuración y reclasificación.</t>
  </si>
  <si>
    <t>Efectuar los registros contables pertinentes de acuerdo con la documentación soporte recaudada.</t>
  </si>
  <si>
    <t xml:space="preserve">
Efectuar los registros contables pertinentes de acuerdo con la documentación soporte recaudada.
</t>
  </si>
  <si>
    <t xml:space="preserve">Registrar la amortización de los anticipos teniendo en cuenta los documentos soporte de las cuentas que se reciban para pago y las actas y/o actos administrativos de liquidación recibidos de las unidades ejecutoras. </t>
  </si>
  <si>
    <t>H178R14. Recaudos por clasificar.
El Invías ha presentado dificultades para la clasificación y registro de los ingresos, lo que genera que a 31 de diciembre de 2014 se presenten partidas pendientes de conciliar por $3.666 millones.</t>
  </si>
  <si>
    <t>Realizar la relación de recaudos por clasificar identificados e imputados al 100%, con corte a 31/12/2016.</t>
  </si>
  <si>
    <t>Enviar memorando a la Oficina de Control Interno con la información pertinente.</t>
  </si>
  <si>
    <t>Reporte de SIIF Nación</t>
  </si>
  <si>
    <t xml:space="preserve">
Efectuar los registros contables de las operaciones recíprocas de acuerdo con la documentación soporte recaudada.
</t>
  </si>
  <si>
    <t>1. Conciliar las operaciones recíprocas a través de la legalización de contratos. 
2. Oficiar a las entidades territoriales.</t>
  </si>
  <si>
    <t>H180R14. Saldos por conciliar de operaciones reciprocas.
A 31 de diciembre de 2014 la entidad no realizó conciliaciones a  las operaciones reciprocas debido a que no obtuvo respuesta a las solicitudes enviadas a las diferentes entidades públicas con las cuales tiene dichas operaciones.</t>
  </si>
  <si>
    <t xml:space="preserve">
Depurar  la información registrada en la Nota 20 si es del caso.
</t>
  </si>
  <si>
    <t>Verificar la información registrada.</t>
  </si>
  <si>
    <t>H181R14. Saldos pendientes por depurar.
El Instituto Nacional de Vías mantiene saldos pendientes de depurar, que según la Nota 20 de las Notas Explicativas a los Estados Contables, situación recurrente que afecta el saldo de las cuentas comprometidas por estas operaciones.</t>
  </si>
  <si>
    <t>Preparar las notas a los Estados Financieros aplicando los conceptos contables establecidos en el régimen de Contabilidad Pública vigente.</t>
  </si>
  <si>
    <t>Elaborar notas a los Estados Financieros.</t>
  </si>
  <si>
    <t>H182R14. Revelación de los recursos entregados en administración.
En la Nota 3. Deudores, en el aparte que hace referencia a los Recursos Entregados en Administración se relacionan las entidades con las cuales se han suscrito convenios interadministrativos y se hace mención a que los contratos 1154/2009, 583/1996, 592/2009, 1605/2010, 1606/2010 se encuentran en ejecución; sin embargo, se observa en el Sistema de Contratos – SICO que se encuentran reportados como terminados, mientras que el 583/1996 no reporta información.</t>
  </si>
  <si>
    <t>H183R14. Notas a los estados contables incompletas.
Las Notas de los Estados Contables presentan deficiencias en la revelación, debido a que las mismas no permiten conocer situaciones significativas de los hechos contables, económicos y sociales, que afectan los estados contables.</t>
  </si>
  <si>
    <t>Depurar las partidas pendientes, dando prioridad a las partidas más antiguas.</t>
  </si>
  <si>
    <t xml:space="preserve">1. Requerir a las entidades bancarias y a las unidades ejecutoras los soportes necesarios para determinar los terceros y los conceptos de partidas pendientes. 
2. Remitir al Grupo Contabilidad los informes con documentos soporte de las partidas identificadas para su registro y depuración de las conciliaciones bancarias.
.
</t>
  </si>
  <si>
    <t>H65R15. Depósitos en Instituciones Financieras (1110).
El saldo de esta cuenta por $90.100 millones, está afectado por 29.479 partidas pendientes por depurar en las conciliaciones bancarias por $359.161 millones, que representa aproximadamente el 398% de este saldo, con efectos tanto de sobrestimaciones como  subestimaciones de acuerdo con el concepto que las origina, algunas partidas con antigüedad de nueve (9) años (2007), por conceptos de: cheques por cobrar, débitos en libros, consignaciones pendientes de ingreso a libros, notas débito y crédito según extracto, entre otros conceptos.</t>
  </si>
  <si>
    <t xml:space="preserve">H68R15. Reconocimiento de la Provisión para Cuentas por Cobrar de difícil cobro por Contraprestación Portuaria y Contribución por Valorización. 
El saldo de la cuenta (1401) Deudores - Ingresos no Tributarios – Concesiones con saldo de $660.4 millones, Intereses con saldo de $11.098.2 millones no son razonables en cuantía indeterminada, debido a que no se reconoció la provisión o estimación de las contingencias por posibles pérdidas generadas como resultado del riesgo de incobrabilidad de los derechos por contraprestación portuaria . </t>
  </si>
  <si>
    <t>H69R15. Reconocimiento Amortización de Terrenos.
La cuentas (1785) Amortización Acumulada  de Bienes de Uso Público - BUP por $4.882.764 millones y (1925) Amortización Acumulada de Bienes Entregados a Terceros por $6.861 millones, se encuentran sobrestimadas en cuantía indeterminada.</t>
  </si>
  <si>
    <t xml:space="preserve">Continuar aplicando lo conceptuado por la Contaduría General de la Nación en lo relacionado con el tema de las provisiones contables. </t>
  </si>
  <si>
    <t>Enviar concepto a la Oficina de Control Interno.</t>
  </si>
  <si>
    <t xml:space="preserve">Aplicar lo conceptuado por la Contaduría General de la Nación en lo relacionado con el tema de la amortización de los Bienes de uso Público y efectuar los ajustes contables correspondientes. </t>
  </si>
  <si>
    <t>Reclasificar y registrar los Bienes de Uso Público y Bienes Fiscales de propiedad del Invías.</t>
  </si>
  <si>
    <t>Análisis, ajustes y reclasificación.</t>
  </si>
  <si>
    <t>Continuar con la depuración y registro de las consignaciones y notas créditos pendientes de ingresar a libros.</t>
  </si>
  <si>
    <t>Requerir a las entidades bancarias y a las unidades ejecutoras los soportes necesarios para determinar los terceros y los conceptos  de partidas pendientes y efectuar los respectivos registros contables.</t>
  </si>
  <si>
    <t>Enviar a Control Interno la relación de recaudos por clasificar identificados e imputados al 100%, con corte a 31/12/2016.</t>
  </si>
  <si>
    <t>Enviar memorando a la Oficina de Control Interno.</t>
  </si>
  <si>
    <t>Proyectar los ingresos del último trimestre del año para los contratos que rinden sus informes en la vigencia siguiente y efectuar los registros contables.</t>
  </si>
  <si>
    <t>Proyectar ingresos en el último trimestre del año y efectuar registros contables.</t>
  </si>
  <si>
    <t>Reporte registros contables</t>
  </si>
  <si>
    <t>Reclasificar y registrar los Bienes de Uso Público, Bienes Fiscales y Bienes Entregados a Terceros.</t>
  </si>
  <si>
    <t>Desarrollar mesas de trabajo para analizar la información obtenida de la gestión realizada y proyectar los registros contables.</t>
  </si>
  <si>
    <t>Reporte semestral registros contables</t>
  </si>
  <si>
    <t xml:space="preserve">Registrar oportunamente en el auxiliar de Bienes Fiscales la información recibida de las unidades ejecutoras. </t>
  </si>
  <si>
    <t>Reporte trimestral de registros contables</t>
  </si>
  <si>
    <t>Calcular y registrar la depreciación de acuerdo con lo establecido en el Régimen de Contabilidad Pública.</t>
  </si>
  <si>
    <t>Efectuar los registros en la base de datos para el cálculo de las depreciaciones y realizar los registros contables pertinentes.</t>
  </si>
  <si>
    <t>H77R15. Reconocimiento de los Bienes Fiscales, Bienes de Uso Público y Bienes Entregados a Terceros.
Las cuentas: (1605 y 1640) Terrenos y Edificaciones por $103.105 millones, (1705) Bienes de Uso Público en construcción por $14.011.942 millones, (1710) Bienes de Uso Público en Servicio por $10.332.246 millones, (1720) Bienes Entregados a Terceros por $2.401.679.7 millones, (1920) Bienes entregados a Terceros por $468.861 millones y (8347) Bienes Entregados a Terceros por $37.096.449 millones, no presentan la realidad financiera, económica y social.</t>
  </si>
  <si>
    <t>Continuar con la depuración de las cuentas observadas por la contraloría en el informe de 2015.</t>
  </si>
  <si>
    <t xml:space="preserve">Realizar mesa de trabajo para identificar los riesgos contables. </t>
  </si>
  <si>
    <t>Acta</t>
  </si>
  <si>
    <t>Actualizar la Carta de Riesgos.</t>
  </si>
  <si>
    <t>Enviar a la Oficina de Control Interno la relación de recaudos por clasificar, identificados e imputados al 100%, con corte a 31/12/2016.</t>
  </si>
  <si>
    <t>Enviar memorando ala Oficina Control Interno.</t>
  </si>
  <si>
    <t xml:space="preserve">Reporte de SIIF Nación </t>
  </si>
  <si>
    <t>Conciliar los reportes de ejecución de ingresos con lo registrado en la contabilidad y determinar las reclasificaciones pertinentes.</t>
  </si>
  <si>
    <t>Elaborar los registros contables pertinentes.</t>
  </si>
  <si>
    <t>H86R15. Ingresos Peajes.
De acuerdo con la muestra seleccionada se realizó seguimiento al recaudo de peajes, donde se evidenció una diferencia de $76.1 millones en diciembre de 2015 entre el total de recaudo peajes, seguridad vial y rendimiento financiero.</t>
  </si>
  <si>
    <t>H85R15. Ingresos Peajes y Seguridad Vial (411011). 
La cuenta Ingresos por Peajes, registraba un saldo de $337.579.6 millones, está subestimada en cuantía indeterminada debido a que el Invías, no tiene conocimiento de los recursos  pendientes por registrar a 31 de diciembre de 2015, por conceptos de Peajes y Seguridad Vial.</t>
  </si>
  <si>
    <t>1. Requerir a las entidades bancarias y a las unidades ejecutoras los soportes necesarios para determinar los terceros y los conceptos de partidas pendientes. 
2. Remitir al Grupo Contabilidad los informes con documentos soporte de las partidas identificadas para su registro y depuración.</t>
  </si>
  <si>
    <t>Reiterar al Grupo Contabilidad la necesidad de registrar detalladamente los valores consignados en las facturas recibidas para pago.</t>
  </si>
  <si>
    <t>Circularizar la instrucción a todo el equipo del Grupo Contabilidad y efectuar los registros a que haya lugar.</t>
  </si>
  <si>
    <t>H88R15. Cuentas Bancarias Inactivas.
Durante la vigencia de 2015, el Instituto mantuvo once  (11) cuentas bancarias inactivas, cuyos saldos a 31 de diciembre ascienden a $194.2 millones , es de resaltar que cinco (5) cuentas se encuentran embargadas y hay que esperar el pronunciamiento de las acciones legales correspondientes. Sin embargo, hay seis (6) cuentas bancarias inactivas que se encuentran en proceso de identificación y depuración de las conciliaciones bancarias desde noviembre de 2011.</t>
  </si>
  <si>
    <t>H89R15. Registro de Intereses de Mora, Sanciones, Recargos, Otros.
Durante la vigencia de 2015, el Instituto causó en la cuenta Gastos Impuesto Predial Unificado (512001) y (522001) la suma de $50.498 millones, incluido los intereses de mora, sanciones, recargos y otros, originados por la falta de oportunidad en el pago de estos impuestos, generando una sobrestimación en cuantía indeterminada en la cuenta de Gastos Impuesto Predial Unificado por la inclusión de esos conceptos; situación similar se evidencia con la causación de Gastos por Servicios Públicos.</t>
  </si>
  <si>
    <t>H90R15. Saldos por Imputar Presupuesto de Ingresos.
Al cierre de la vigencia se evidencia que en el reporte saldos por imputar del aplicativo SIIF presenta saldos por $798.2 millones.</t>
  </si>
  <si>
    <t>SMA</t>
  </si>
  <si>
    <t>SG</t>
  </si>
  <si>
    <t>Efectuar seguimiento a los compromisos adquiridos.</t>
  </si>
  <si>
    <t>Informes semestrales</t>
  </si>
  <si>
    <t xml:space="preserve">Acción 1 . 
1. Celebrar entre el contratista y las comunidades un acuerdo que contenga los criterios o metas, relativo a la ejecución de los recursos del Invías asignados a los proyectos.        
2. Publicar un informe de seguimiento con los avances de cumplimiento de los acuerdos.  </t>
  </si>
  <si>
    <t>Celebrar Comité para aprobación de restructuración financiera del contrato.</t>
  </si>
  <si>
    <t>Documento soporte de la reestructuración financiera para el cumplimiento de los compromisos</t>
  </si>
  <si>
    <t xml:space="preserve">Efectuar informe del cumplimiento del EIA, PMA y licencias que se le solicitará de manera cuatrimestral a la interventoría por parte del supervisor o gestor del proyecto o contrato. </t>
  </si>
  <si>
    <t xml:space="preserve"> Informe de cumplimiento cuatrimestral</t>
  </si>
  <si>
    <t xml:space="preserve">H36R16. Seguimiento al cumplimiento de las obligaciones de la licencia ambiental convenio 583 de 1996.
Mediante la resolución 762 de 1997, el Ministerio de Medio Ambiente (ahora Ministerio de Medio Ambiente y Desarrollo Sostenible – MADS), confiere al Invías Licencia ambiental Ordinaria para el proyecto “Construcción de la Conexión Vial entre los Valles de Aburrá y del Río Cauca”, inscrito dentro del Convenio 583 de 1996. 
Acción 1.
</t>
  </si>
  <si>
    <t xml:space="preserve">H36R16. Seguimiento al cumplimiento de las obligaciones de la licencia ambiental convenio 583 de 1996.
Mediante la resolución 762 de 1997, el Ministerio de Medio Ambiente (ahora Ministerio de Medio Ambiente y Desarrollo Sostenible – MADS), confiere al Invías Licencia ambiental Ordinaria para el proyecto “Construcción de la Conexión Vial entre los Valles de Aburrá y del Río Cauca”, inscrito dentro del Convenio 583 de 1996. 
Acción 2.
</t>
  </si>
  <si>
    <t>Acción 2. 
1. Impulso procesal con el fin de evitar una sanción pecuniaria.       
2. Realizar obras de Estabilización para mitigar daño ambiental.</t>
  </si>
  <si>
    <t>1. Adquirir predio Depósito " El galpón",   ubicado en el corregimiento palmitas, vereda la Frisola (Antioquia), que corresponde a la conexión vial Valle de Aburrá del Rio Cauca.        2. Contratar consultoría para concepto técnico con el fin de realizar Obras de Estabilización. 3. Por parte del Gestor del Proyecto y Gestor Predial, realizar un informe de la adquisición del predio, consultoría y obras de estabilización, donde se evidencie el cumplimiento a la medida correctiva. 4. Adelantar actuaciones procesales para defensa de la Entidad.</t>
  </si>
  <si>
    <t>Reporte de actuaciones - Informe</t>
  </si>
  <si>
    <t xml:space="preserve">1. Determinar el alcance del acuerdo y desvirtuar el detrimento anexando las actas de acuerdo y contrato de obra con la comunidad.
2. Celebrar convenios y/o contratos con las comunidades donde se indique el objeto, controles y garantías de los recursos aportados para el proyecto o contrato.     </t>
  </si>
  <si>
    <t xml:space="preserve">1. Solicitar a la interventoría Informe soportado donde se evidencie el  seguimiento de los recursos invertidos en el contrato  y   las actas de acuerdo y contrato de obra con la comunidad. 
2. Presentar informe de la aplicación de  controles a los recursos comprometidos en la Consulta previa de futuros proyectos y el estado actual de la obra.  </t>
  </si>
  <si>
    <t>Informe presentado por el gestor social</t>
  </si>
  <si>
    <t>H39R16.  Puesto de Salud Kilómetro 9 - Consulta Previa.
Dentro de los compromisos de la Consulta Previa con el Consejo Comunitario de la Comunidad Negra de la Cuenca Baja del Río Calima Resolución 015 de septiembre 15 de 1998, está la construcción del Puesto de Salud Kilómetro 9, por un valor de $175.000.000, valor pagado por INVIAS en las actas de obra del Contrato 1514 de 2015, sin embargo, se observó en visita al puesto de salud que la obra no se ha terminado , pese a que el contrato citado ya terminó su plazo de ejecución.</t>
  </si>
  <si>
    <t xml:space="preserve">Culminar las acciones relacionadas en el informe,  tendientes a lograr el cierre predial del contrato 407 de 2010. </t>
  </si>
  <si>
    <t>Informe sobre seguimiento a los compromisos</t>
  </si>
  <si>
    <t>H55R16. Estado de la gestión predial del Proyecto para su respectivo cierre. 
Se detectó que se encuentra pendientes en el desarrollo de actividades prediales.</t>
  </si>
  <si>
    <t xml:space="preserve">1. Gestionar recursos para la adquisición de los predios requeridos para continuar con el proyecto, soportados en la mesa trabajo No 7 del 28 mayo de 2013.                    
2. Una vez expedida la Resolución ANT incluirlos en el inventario predial Invías.      
3. Gestionar recursos para la adquisición de predios y culminación de adquisición ( faltante) y realizar un cronograma de inversión.
4. Establecer un cronograma para realizar acciones y  impulsos procesales a las querellas de restitución de bienes de uso público.                               
5. Requerir a propietarios para entrega de la escritura debidamente registrada.
6. Realizar ajuste al diseño del proyecto con el propósito de mitigar impactos de tipo predial social y ambiental.                              </t>
  </si>
  <si>
    <t xml:space="preserve">Notificar al contratista del contrato 407 de 2010 y solicitar el reintegro mediante las acciones administrativas y judiciales de valor ejecutado que no corresponden al proyecto.                                                                                                                                                                                                                                                                       </t>
  </si>
  <si>
    <t xml:space="preserve">1. Notificar a contratista mediante oficio. 
2. Realizar acciones administrativas y judiciales para reintegro.
</t>
  </si>
  <si>
    <t>Comprobante de ingreso de los recursos( SIIF)</t>
  </si>
  <si>
    <t xml:space="preserve">H57R16. Elaboración de insumos prediales.
El Invías reconoció y pagó la suma de $3.8 millones al Consorcio que se le adjudicó el contrato No. 407 de 2010, valor que correspondió a la elaboración de unos insumos prediales que no eran requeridos para el proyecto Desarrollo Vial Transversal del Sur. Módulo 1. Construcción de la Variante San Francisco–Mocoa, suma que fue reconocida por el Instituto mediante acta predial No.2 de octubre de octubre 10 de 2012.
</t>
  </si>
  <si>
    <t xml:space="preserve">Mediante oficio comunicar a la gobernación de la oportunidad de enajenación voluntaria. </t>
  </si>
  <si>
    <t>Otro sí</t>
  </si>
  <si>
    <t xml:space="preserve">Estructurar Otro Sí a la promesa de compraventa con la Gobernación del Atlántico para la no adquisición del área de ronda de Rio  y realizar la propuesta de la enajenación voluntaria. </t>
  </si>
  <si>
    <t>Culminar las acciones relacionadas en el informe de auditoria,  tendientes a lograr el cierre predial del contrato 544 de 2012.</t>
  </si>
  <si>
    <t xml:space="preserve">1. Adecuar procedimiento para monitoreo de trámite de aclaración de cabida y linderos en desenglobe del predio adquirido                     2. Conforme al manual de interventoría calcular, aclarar y controlar adecuadamente la inversión de la gestión Social y predial, en el proyecto. 3. Realizar periódicamente consulta del estado jurídico de los predios requeridos y adquiridos, a la Oficina de Registro e Instrumentos Públicos    interponer Derecho de petición a la oficina de registro e instrumentos públicos con el objeto de solicita agilizar y dar prelación por tratarse proyecto de infraestructura vial. 4. Exigir en el pago de las actas prediales  soportes de pago: (Consignaciones, constancias de transferencia electrónicas, certificado de cuenta bancaria). 5. Aclarar a través del concepto técnico de la firma interventora, en que haga referencia al desistimiento de la expropiación y en lo financiero aclarar que los recursos destinados a la expropiación se reasignan para adquirió de dos (2) predios y una mejora. </t>
  </si>
  <si>
    <t>Informe que contenga todas las acciones pendientes en la gestión predial y  soportes</t>
  </si>
  <si>
    <t xml:space="preserve">H101R16. Reconocimiento Bienes de Uso Público.
La cuenta (17) Bienes de Uso Público - BUP por $25.796.397 millones, presenta incertidumbre en cuantía indeterminada, debido a que la Entidad no reconoció a 31 de diciembre de 2016 el total de predios que hacen parte fundamental de los Bienes de Uso Público de propiedad de Invías y los transferidos por las entidades  de las vías a nivel nacional de los modos: Vial, Férreo y Portuario, incluido el fluvial. Hecho que afecta en cuantía indeterminada la cuenta (3225) Patrimonio Institucional - Incorporado.
Acción 1.
</t>
  </si>
  <si>
    <t xml:space="preserve">H101R16. Reconocimiento Bienes de Uso Público.
La cuenta (17) Bienes de Uso Público - BUP por $25.796.397 millones, presenta incertidumbre en cuantía indeterminada, debido a que la Entidad no reconoció a 31 de diciembre de 2016 el total de predios que hacen parte fundamental de los Bienes de Uso Público de propiedad de Invías y los transferidos por las entidades  de las vías a nivel nacional de los modos: Vial, Férreo y Portuario, incluido el fluvial. Hecho que afecta en cuantía indeterminada la cuenta (3225) Patrimonio Institucional - Incorporado.
Acción 2. 
</t>
  </si>
  <si>
    <t xml:space="preserve">1. Incluir en el apéndice predial una nueva condición que obligue al Contratista a entregar la informacion de los predios inmediatamente sean adquiridos para incluir en el programa SIPRE.              2. Interventoría a la entrega de carpetas prediales en un término no mayor a un (1) año a partir de la fecha de registro de la transferencia de dominio, utilizando para ello entregas parciales para el Cierre Predial.   3. Contratar recurso humano y tecnológico (IGAC, Registro de Instrumentos Públicos). 4. Revisar registro de los predios que están en la base de SIPRE y cruzar la respectiva  informacion con el Auxiliar contable BUP, generando reporte de novedades. </t>
  </si>
  <si>
    <t>Reporte sobre depuración y actualización del aplicativo</t>
  </si>
  <si>
    <t>H103R16. Administrativo - Reconocimiento predios Fiscales y predios BUP invadidos.
La cuenta (1695) Provisiones para Protección de Propiedades, Planta y Equipo por $11.689 millones , no es razonable en cuantía indeterminada, por cuanto a 31 de diciembre de 2016 no se reconoció la provisión o estimación de las contingencias por posibles pérdidas generadas como resultado del riesgo de invasiones realizadas por Particulares.
Acción 1.</t>
  </si>
  <si>
    <t>H103R16. Administrativo - Reconocimiento predios Fiscales y predios BUP invadidos.
La cuenta (1695) Provisiones para Protección de Propiedades, Planta y Equipo por $11.689 millones , no es razonable en cuantía indeterminada, por cuanto a 31 de diciembre de 2016 no se reconoció la provisión o estimación de las contingencias por posibles pérdidas generadas como resultado del riesgo de invasiones realizadas por Particulares.
Acción 2.</t>
  </si>
  <si>
    <t xml:space="preserve">1. Identificar predios de propiedad del Invías que se encuentran invadidos.            
2. Reportar a la Subdirección Financiera para el registro de los bienes. </t>
  </si>
  <si>
    <t xml:space="preserve">Informe semestral de reportes a la Subdirección Financiera de predios invadidos </t>
  </si>
  <si>
    <t>La causa no es atribuible directamente a Invías debido a que es una gestión que depende de terceros como el IGAC, Superintendencia de Notariado y Registro, entre otras, si se encuentra dentro del marco de sus competencias, adelantar las gestiones tendientes a obtener la totalidad de los documentos que garanticen el soporte de titularidad, el cual es fundamental como soporte del registro contable.</t>
  </si>
  <si>
    <t xml:space="preserve">Restituir el predio titulado por el INCODER . </t>
  </si>
  <si>
    <t>Solicitar a la Dirección Territorial Cundinamarca la restitución del predio.</t>
  </si>
  <si>
    <t>Legalización de título</t>
  </si>
  <si>
    <t>Deficiencias en el control y administración sobre los bienes del Invías.</t>
  </si>
  <si>
    <t>H121R14. Titulación de los predios del Invías por parte del INCODER.
El Instituto Colombiano de Desarrollo Rural - Incoder, durante el 2013 procediera a la parcelación, entrega y titularización de un lote que hace parte del corredor del Sur , desconociendo la propiedad que sobre el mismo tiene el Invías. Esta situación fue detectada con ocasión de la ejecución del Contrato No. 1346 de 2014, sin que hasta el momento se haya evidenciado acción alguna para la recuperación del predio.</t>
  </si>
  <si>
    <t>H123R14. Registro de terrenos en la contabilidad.
Existen  291 predios registrados a nombre del Invías, de los cuales no se encuentran reconocidos en la contabilidad 173.
Acción 3.</t>
  </si>
  <si>
    <t>Conciliar los predios identificados con los reportados por la Contraloría General de la Republica con los registrados contablemente y los registrados por el Grupo de Bienes Inmuebles de la Subdirección Administrativa.</t>
  </si>
  <si>
    <t>1. Conciliar base de datos de la unidad ejecutora con los registros contables y efectuar los ajustes que se determinen. 
2. Solicitar a las unidades ejecutoras la relación de los bienes férreos recibidos, conciliar las cifras con las registradas en la contabilidad, y efectuar los registros contables pertinentes.</t>
  </si>
  <si>
    <t>H131R14. Coordinación interinstitucional.
De acuerdo con el análisis de la situación legal y de propiedad de los predios del Invías, se observa que existen diferencias entre la información reportada por entidades como el Instituto Geográfico Agustín Codazzi- IGAC.
Acción 1.</t>
  </si>
  <si>
    <t xml:space="preserve">H131R14. Coordinación interinstitucional.
De acuerdo con el análisis de la situación legal y de propiedad de los predios del Invías, se observa que existen diferencias entre la información reportada por entidades como el Instituto Geográfico Agustín Codazzi- IGAC.
Acción 2. </t>
  </si>
  <si>
    <t>1. Establecer un convenio interadministrativo entre el IGAC, Superintendencia de Notariado y registro, para que se cruce información de interés para el saneamiento, una vez termine la restricción de Ley de garantías. 
2. Realizar cruce de  información.</t>
  </si>
  <si>
    <t>1.  Convenio interadministrativo y/o institucional.    
 2. Reportes de actualización base de datos (2).</t>
  </si>
  <si>
    <t>1. Actualizar apéndice ambiental en lo correspondiente a los tiempos.
2.  Solicitar informe a la interventoría, en el que consigne las causales de incumplimiento y advertir la transgresión realizada a lo pactado en el contrato de interventoría y al manual de Interventoría.</t>
  </si>
  <si>
    <t>Apéndice modificado</t>
  </si>
  <si>
    <t>1. Incluir en los pliegos de condiciones de todos los contratos  establecer la obligatoriedad de que los contratistas sean los titulares de licencias  y permisos.
2.   Realizar de acuerdo al plan de Manejo ambiental un procedimiento que minimice la afectación en los predios.</t>
  </si>
  <si>
    <t>1. Pliegos ajustados.  
2. Procedimiento implementado.</t>
  </si>
  <si>
    <t>H5R14. La Corporación Autónoma Regional del Quindío – CRQ, mediante Resolución 952 del 18 de octubre de 2013, impuso multa por la suma de $2.927.500.000 al Instituto Nacional de Vías- Invías, por la afectación ambiental a los recursos agua y suelo al realizarse vertimiento de aguas residuales industriales, en los predios denominados La América, La América I y la Cucarronera, ubicados en las veredas El Túnel y Buenos Aires Alto del Municipio de Calarcá.
Acción 1.</t>
  </si>
  <si>
    <t>Acción 1.
1. Establecer en los pliegos de condiciones de todos los contratos la obligatoriedad de que los contratistas sean los titulares de licencias  y permisos.
2. Realizar de acuerdo al plan de Manejo ambiental un procedimiento que minimice la afectación en los predios citados.</t>
  </si>
  <si>
    <t>H5R14.  La Corporación Autónoma Regional del Quindío – CRQ, mediante Resolución 952 del 18 de octubre de 2013, impuso multa por la suma de $2.927.500.000 al Instituto Nacional de Vías- Invías, por la afectación ambiental a los recursos agua y suelo al realizarse vertimiento de aguas residuales industriales, en los predios denominados La América, La América I y la Cucarronera, ubicados en las veredas El Túnel y Buenos Aires Alto del Municipio de Calarcá. 
Acción 2.</t>
  </si>
  <si>
    <t>Debilidades de control y seguimiento a la licencia de Vertimientos por parte del Instituto Nacional de Vías - Invías.
En consideración a lo anterior, solo se dará el traslado a la incidencia penal, puesto que el Ministerio Público ya fue comunicado como consecuencia de la parte resolutoria del acto administrativo que impone la multa.</t>
  </si>
  <si>
    <t>Debilidades de control y seguimiento a la licencia de Vertimientos por parte del Instituto Nacional de Vías - Invías.</t>
  </si>
  <si>
    <t>Realizar seguimiento a la demanda adelantada por el Instituto, frente al Acto administrativo emanado del ANLA.</t>
  </si>
  <si>
    <t>Acción 2.
Impulsos procesales necesarios a la demanda.</t>
  </si>
  <si>
    <t>Informe semestral anexando soportes</t>
  </si>
  <si>
    <t xml:space="preserve">Parámetros técnicos de valoración en los apéndices prediales e informe de predios.  Anexar acta de recibo.                                                </t>
  </si>
  <si>
    <t xml:space="preserve"> Informe de gestión predial</t>
  </si>
  <si>
    <t xml:space="preserve">H25R14. Obras inconclusas por deficiente gestión predial. Puente la granja PR 87+640.
 Contrato  No. 807  del 3 de julio de 2009, , no se terminó en su totalidad, quedando pendientes los extremos del puente (estribos). Esto se debió principalmente a que los predios necesarios para la ejecución de estas obras no pudieron ser adquiridos de manera directa, y tuvieron que pasar por proceso de expropiación judicial.  </t>
  </si>
  <si>
    <t xml:space="preserve">1. Optimizar en tiempo la gestión predial.
2. Adquirir los predios requeridos para terminación de las Obras, e iniciar procesos de expropiación.                                                     </t>
  </si>
  <si>
    <t xml:space="preserve">1. Modificar  la  compra predial por obras anexas.           
2. Adquirir los predios requeridos para terminación de las Obras.                                                     </t>
  </si>
  <si>
    <t xml:space="preserve">1. Parámetros técnicos de valoración en los apéndices prediales e informe de predios. 
2. Anexar acta de entrega y recibo definitivo y   registro fotográfico.                                                 </t>
  </si>
  <si>
    <t xml:space="preserve">H28R14. Obras inconclusas por deficiente gestión predial. Muro de contención San Benito PR 94+500.
Contrato No. 807 del 3 de julio de 2009 de la Transversal de Cusiana, a la fecha, el muro no se construyó en su totalidad.
</t>
  </si>
  <si>
    <t>Esta situación evidencia fallas administrativas, de planeación y supervisión por parte de la Interventoría y del INVÍAS en cuanto al adecuado desarrollo de la gestión predial del proyecto.</t>
  </si>
  <si>
    <t>Esta situación se presenta porque el Invías desconoce la totalidad de los bienes que son de su propiedad.</t>
  </si>
  <si>
    <t>Informe de predios saneados</t>
  </si>
  <si>
    <t xml:space="preserve">1. Asignar recurso humano y tecnológico para adelantar la inclusión de la información y establecer un convenio interadministrativo entre el IGAC, Superintendencia de Notariado y registro, para que se cruce información de interés para el saneamiento. una vez culmine las restricción de la Ley de garantías.         
2. Depurar los predios evidenciados por la contraloría para su saneamiento y gestionar el cambio de destinación. </t>
  </si>
  <si>
    <t>1. Realizar ante el IGAC el cambio de destino económico de los predios y ante las secretarias de hacienda Municipales la exención de impuestos.          
2. Establecer un convenio interadministrativo entre el IGAC, Superintendencia de Notariado y registro, para que se cruce información de interés para el saneamiento. Una vez culmine las restricción de la Ley de garantías.</t>
  </si>
  <si>
    <t>Reporte predios saneados y convenio</t>
  </si>
  <si>
    <t>H114R14. Pago predial y valorización de bienes de uso público.
El Invías ha pagado dicho impuesto sobre 637 predios en 2013 y 618 en 2014. Esta situación genera desgaste administrativo, por las gestiones que debe efectuar el Invías para solicitar el reembolso de recursos.
Acción 1.</t>
  </si>
  <si>
    <t>H114R14. Pago predial y valorización de bienes de uso público.
El Invías ha pagado dicho impuesto sobre 637 predios en 2013 y 618 en 2014. Esta situación genera desgaste administrativo, por las gestiones que debe efectuar el Invías para solicitar el reembolso de recursos.
Acción 2.</t>
  </si>
  <si>
    <t>Acción 2.
Solicitar la exclusión del pago de impuesto predial.</t>
  </si>
  <si>
    <t xml:space="preserve">H115R14. Administración predios de propiedad del Invías. 
Se observa que no existe una base de datos única sobre la totalidad de predios de propiedad del Invías; se desconoce si los mismo se encuentran debidamente contabilizados ya sea como Bienes de Uso Público o Bienes Fiscales.
Acción 1.
</t>
  </si>
  <si>
    <t>H115R14. Administración predios de propiedad del Invías. 
Se observa que no existe una base de datos única sobre la totalidad de predios de propiedad del Invías; se desconoce si los mismo se encuentran debidamente contabilizados ya sea como Bienes de Uso Público o Bienes Fiscales.
Acción 2.</t>
  </si>
  <si>
    <t>No se tiene información del número exacto, su valor, ubicación y estado, y tampoco se tiene claridad de los que están en cabeza de entidades del sector que han sido liquidadas.</t>
  </si>
  <si>
    <t>Acción 1. 
Depurar los predios fiscales de propiedad del Invías para su saneamiento e inclusión en el aplicativo.</t>
  </si>
  <si>
    <t>Elaborar informe sobre la actualización predial en el aplicativo.</t>
  </si>
  <si>
    <t>Reportes y convenio</t>
  </si>
  <si>
    <t>Depurar los predios para su saneamiento e inclusión en el aplicativo por parte de la Subdirección de Medio Ambiente.</t>
  </si>
  <si>
    <t xml:space="preserve">1. Solicitar el saneamiento automático ante las oficinas de registro publico y ante el IGAC, la asignación de cedula catastral de las predios adquiridos.
2. Depurar los predios para su saneamiento e inclusión en el aplicativo por parte de la Subdirección de Medio Ambiente. </t>
  </si>
  <si>
    <t>Reportes</t>
  </si>
  <si>
    <t>H116R14. Depuración inmuebles del Invías.
Los predios comprados para los diferentes proyectos, Bienes de Uso Público y Bienes Fiscales de propiedad del Invías, existe un número importante que no cuenta con el Folio de Matricula Inmobiliaria , registro idóneo para demostrar la propiedad que sobre los mismos tiene el Invías; En consecuencia la información sobre los bienes de propiedad del Invías es inexacta.</t>
  </si>
  <si>
    <t>Identificar los predios observados por la contraloría  en cuanto a cantidad, valor y estado actual.</t>
  </si>
  <si>
    <t xml:space="preserve">1. Identificar los predios observados por la contraloría  en cuanto a cantidad, valor y estado actual. 
2. Crear mecanismo interinstitucional (formato) que permita al Invías tener conocimiento de los predios no utilizados, por parte de la ANI, en una periocidad de cada tres (3) meses. </t>
  </si>
  <si>
    <t xml:space="preserve">Informes sobre predios </t>
  </si>
  <si>
    <t>H120R14. Predios corredores viales.
En relación con los corredores viales: Peaje de Andes – Zipaquirá, Mosquera –Facatativá, Ubaté - Chiquinquirá – Sáchica, Patios – Guasca, Chipaque – Quetame, Espinal – Ibagué, Ocaña – Tibú y Arjona – Codazzi; el Invías no tiene la información referente al  número de predios adquiridos, valor de la compra, área, número de matrícula inmobiliaria y titular actual, entre otros; también adolece de información relacionada con los inmuebles que actualmente se encuentran invadidos o con alguna limitación de dominio .</t>
  </si>
  <si>
    <t>Depurar y actualizar la base de datos predial de la Subdirección de Medio Ambiente y Gestión Social.</t>
  </si>
  <si>
    <t xml:space="preserve">1. Depurar y actualizar la base de datos predial de la Subdirección de Medio Ambiente donde se incluya además los predios invadidos.                       
2. Asignar recurso humano y tecnológico para adelantar la inclusión de la información y establecer un convenio interadministrativo entre el IGAC, Superintendencia de Notariado y Registro, para cruzar información de interés con el fin de lograr su saneamiento.
</t>
  </si>
  <si>
    <t>H124R14. En algunas oportunidades se presenta cambio de trazado y algunos predios quedan disponibles, los cuales no se consideran bienes de uso público sino bienes fiscales que deben estar registrados en la cuenta 16 Propiedad Planta y Equipo. El INVÍAS reportó la existencia de 429 predios disponibles por valor de $4.955 millones que no se encuentran registrados contablemente.</t>
  </si>
  <si>
    <t>Falta de registro y clasificación predial.</t>
  </si>
  <si>
    <t xml:space="preserve">Identificar, depurar  y reportar a la Subdirección Administrativa la relación de los 429 predios disponibles que no se encuentren registrados como bienes fiscales. </t>
  </si>
  <si>
    <t>1. Actualizar los procesos de gestión documental,  archivos y optimizar los canales de informacion entre dependencias. 
2. Depuración y actualización de la base de datos predial de la Subdirección de Medio Ambiente. 
3. Incluir en el registro contable respectivo.</t>
  </si>
  <si>
    <t xml:space="preserve">Informe de predios depurados </t>
  </si>
  <si>
    <t>Adquirir los predios requeridos para la terminación de las obras de los contratos 544-2012; 581-2012;570-2012; 807-2009; 794-2009;  1433-2011 y el 780-2009.</t>
  </si>
  <si>
    <t xml:space="preserve">Adquirir los predios requeridos para terminación de las obras e iniciar procesos de expropiación.                                                     </t>
  </si>
  <si>
    <t>Informe sobre adquisición predial</t>
  </si>
  <si>
    <t xml:space="preserve">H2R15. Imposición de sanciones por manejo ambiental.
La Autoridad Nacional de Licencias Ambientales – ANLA, mediante Resolución 186 del 3 de marzo de 2014 impuso multa al Instituto Nacional de Vías.
En virtud de lo anteriormente expuesto, existe un presunto detrimento patrimonial por $2.626.88 millones con ocasión de la multa impuesta por la ANLA al Invías. </t>
  </si>
  <si>
    <t xml:space="preserve">Informe </t>
  </si>
  <si>
    <t>H3R15. Proceso de negociación del predio del tramo Quindío con número de ficha predial Q-OO1B.
Deficiencias en la gestión oportuna en el desarrollo de la negociación del predio con ficha Q-OO1B, se hace Oferta de Compra el 05 de febrero de 2014, mediante oficio del Invías SMA 5543, cuando el avalúo ya se encontraba vencido, no obstante  lo que indica el artículo 19 del  Decreto 1420 de 1998, que “Los avalúos tendrán una vigencia de un (1) año, contados desde la fecha de su expedición (…)”. Se hace claridad que la negociación se surtió con el avalúo de la vigencia 2012.</t>
  </si>
  <si>
    <t xml:space="preserve">Aplicar y ejercer control de cumplimiento de la adquisición de predios desde la oferta de compra, hasta la adquisición voluntaria o por expropiación para evitar el vencimiento de los términos, mediante las mesas de trabajo entre contratista e interventoría. Check list.                                                               </t>
  </si>
  <si>
    <t>Control y seguimiento de predios mediante mesas de trabajo y chec list.</t>
  </si>
  <si>
    <t xml:space="preserve">Reporte de cumplimiento </t>
  </si>
  <si>
    <t xml:space="preserve">H20R15. Determinación del riesgo predial. 
Contrato Puente Pumarejo  642  de 2015.
Revisada la Matriz de Riesgos de la licitación pública LP-DO-GGP-076-2014, se determinó que el tema predial no fue incluido. Frente a dicha situación la Entidad no suministró justificación.
En Clausula tercera, del contrato en el literal (g), indica que el valor de la provisión para gestión predial y compra de predios, incluido IVA del 16% sobre el total de este ítem corresponde a $10.000 millones; y al comparar con la sumatoria de los valores de los avalúos reportados en la sabana predial   de febrero de 2016, adicionando el valor del predio de la Gobernación del Atlántico , asciende a una suma de $11.628 millones de pesos, es decir al corte del presente informe se presenta un desfase de recursos del orden de $1.628 millones, ya que faltan todavía algunos predios por avalúo.  </t>
  </si>
  <si>
    <t>1. Incorporar en el documento "Apéndice Predial" de los procesos contractuales un numeral que haga referencia al Diagnóstico Predial, asignando recursos.
2. Apropiar los recursos necesarios en la etapa de estructuración del proceso contractual  de consultoría para que se elabore  el Diagnóstico predial conforme lo ordenado por la Ley de Infraestructura.</t>
  </si>
  <si>
    <t>1. Incluir en el "Apéndice Predial" de los procesos contractuales un numeral con Diagnostico Predial. 
2. Apropiación de recursos e informe de ejecución de los recursos apropiados para el Diagnostico predial conforme lo ordenado por la Ley de Infraestructura.</t>
  </si>
  <si>
    <t>1. Apéndice predial.                    
2. Documento soporte de apropiación.</t>
  </si>
  <si>
    <t xml:space="preserve">1. Incluir parámetros técnicos de valoración en los apéndices prediales del Invías, para que su tasación sea equitativa.                                                                     
2. Metodología para el cálculo del porcentaje de tasación que se pueda manejar sobre el valor total unitario del terreno en tierra firme de valoración.                                                </t>
  </si>
  <si>
    <t xml:space="preserve"> 1. Apéndices prediales con parámetros técnicos.
2. Metodología para el cálculo del Porcentaje único de tasación sobre el valor total unitario del terreno en tierra firme de valoración.                                                </t>
  </si>
  <si>
    <t xml:space="preserve">Criterios establecidos </t>
  </si>
  <si>
    <t>H21R15. Metodología para valorar rondas hidráulicas. Contrato Puente Pumarejo  642  de 2015.
Ausencia de parámetros técnicos de valoración en  el Apéndice Predial, que permitan ejercer un control efectivo, para la  verificación del precio asignado a los terrenos  paralelos a cuerpos de agua, denominados zonas de rondas hidráulicas.</t>
  </si>
  <si>
    <t xml:space="preserve">H23R15. Gestión predial desplegada por el contratista. Contrato 409 de 2010 Mejoramiento y Mantenimiento del Corredor Tumaco – Pasto – Mocoa.
Se determinó que la gestión predial del contrato quedó inconclusa, teniendo en cuenta que la terminación de éste, correspondió al 31 de marzo de 2016 y que el Invías efectuó delegación para la realización la gestión predial al contratista.
Se presenta  pendientes sin resolverse hasta el momento, como: Escrituración y pagos, expropiación entre otros. Así mismo,  se informa que se encuentra en proceso la elaboración del acta de cierre predial. </t>
  </si>
  <si>
    <t xml:space="preserve">Adquirir y legalizar los predios requeridos para terminación de las obras.                                                                                                                                                                    </t>
  </si>
  <si>
    <t xml:space="preserve">1. Seguimiento ante la alcaldía.                                         
2. Realizar pago contra escritura.                                        
3. Reiterar solicitud ante IGAC.
4. Apropiar recursos para dar cumplimiento al objeto de la adquisición predial ( voluntaria o de expropiación).                                                                           
5. Iniciar proceso de aclaración d cabida linderos  de acuerdo a resolución del IGAC en los casos que sea necesario ante notaria para posterior registro.     </t>
  </si>
  <si>
    <t xml:space="preserve">Informe de gestión predial </t>
  </si>
  <si>
    <t xml:space="preserve">Adquirir y legalizar los predios requeridos para terminación de las Obras.                                                                                                                                                                    </t>
  </si>
  <si>
    <t xml:space="preserve">Con acta de recibo definitivo y soportes anexos, demostrar el no pago doble sobre predio N° Paso montaña 003I Contrato 203 de 2008. </t>
  </si>
  <si>
    <t xml:space="preserve">Actualizar informe de seguimiento financiero al proyecto con acta de recibo de contrato y soportes anexos para demostrar el no pago doble sobre predio N° Paso montaña 003I Contrato 203 de 2008. </t>
  </si>
  <si>
    <t>Carpetas organizadas</t>
  </si>
  <si>
    <t xml:space="preserve">1. Aplicar y ejercer control de cumplimiento de la adquisición de predios desde la oferta de compra, hasta la adquisición voluntaria o por expropiación para evitar el vencimiento de los términos, mediante las mesas de trabajo entre contratista e interventoría. Check list.                                                                                          
2. Adquirir y legalizar los predios requeridos para terminación de las obras.                                                                                                                                                                                                                    </t>
  </si>
  <si>
    <t>1. Informe estado de los procesos de expropiación con soportes.                                                                              
2. Inventario de predios pendientes de pago por no aceptación de oferta e iniciar los procesos de expropiación.</t>
  </si>
  <si>
    <t xml:space="preserve">Adquirir y legalizar los predios requeridos para terminación de las obras.                                                                                                                                                                                                                    </t>
  </si>
  <si>
    <t>1. Definir inventario de los predios adquiridos, y colocarlos a la vigilancia del Municipio correspondiente.                                                                                 
2. Mediante escrito, solicitar al municipio de Floridablanca definir la tradición (traspaso) del predio compensado y descargarlo del inventario del Invías.</t>
  </si>
  <si>
    <t>Deficiencia en la supervisión predial.</t>
  </si>
  <si>
    <t xml:space="preserve">H24R15. Balance del estado de la gestión predial. Contrato 203 De 2008 - Ancón Sur Primavera Camilo C Bolombolo. Departamento de Antioquia.
El contrato de obra  finalizó el 31 de enero de 2015, sin embargo, la gestión de  adquisición predial quedo inconclusa; lo anterior, basado en los resultados obtenidos del análisis de la información de la sabana predial, se puede concluir que se presentan casos de predios entregados para el desarrollo de las obras con pagos pendientes y por ende sin el proceso de escrituración y registro a favor de la entidad Estatal.
</t>
  </si>
  <si>
    <t>H25R15. Proceso de negociación del predio con la ficha predial no. Paso Montaña 003 I. Contrato 203 De 2008.
Al revisar la información del proceso de negociación se detectó que el Invías  pagó dos (2) veces una misma área, dicha franja se  localiza entre la abscisa  inicial Km3+240,34 y la abscisa final km 3+306,35, en la vereda la Miel.</t>
  </si>
  <si>
    <t>Deficiencia en la aplicación de controles orientados a garantizar el cumplimiento de los principios de la gestión pública.</t>
  </si>
  <si>
    <t>H26R15. Documentación que soporta el proceso de adquisición predial. Contrato 203 de 2008.
La Contraloría efectúo solicitud de las carpetas prediales  sobre una selectiva, las cuales deberían contener la totalidad de la información generada en el proceso de adquisición, asegurando el adecuado procedimiento en el ámbito jurídico y técnico; y así  garantizar  la adquisición de los predios sin vicios y a un justo precio. Sin embargo, algunas de éstas  no cuentan con  toda la documentación soporte.</t>
  </si>
  <si>
    <t>Deficiencia en la conservación, uso y manejo de los documentos de forma organizada, tal como lo establece el artículo 3° de la ley 590 de 1994.</t>
  </si>
  <si>
    <t xml:space="preserve">H27R15. Aplicación oportuna del proceso de expropiación. Contrato 203 de 2008.
Con base en la revisión de la sabana predial  se determinó la existencia de predios que fueron ofertados durante la vigencia 2010, y que los propietarios no aceptaron la enajenación voluntaria. Al respecto, se evidenció que en algunos casos se inició tardíamente la expedición de la resolución de expropiación, para iniciar dicho proceso y para otros predios, la Subdirección del Medio Ambiente y Gestión Social aún no ha proferido dicho acto administrativo, aunado a que el contrato finalizó el 31 de enero de 2015. 
(a) Para el coso del predio identificado con la ficha predial 009 B I, el cual fue notificado para oferta de compra en  marzo 09 de 2010, y que  a vigencia de 2016, el INVIAS  informa  que aún no se ha iniciado el proceso de expropiación, es decir 6 años después. 
</t>
  </si>
  <si>
    <t>No aplicación oportuna de la expropiación.</t>
  </si>
  <si>
    <t xml:space="preserve">H28R15. Cierre de la gestión predial del contrato 203 de 2008.
Teniendo en cuenta la finalización del contrato, el día 22 de diciembre de 2015, se detectaron  algunos temas  pendientes de cierre, que a continuación se relacionan: 
• Las obras objeto del contrato afectaron el predio donde funcionaba la institución educativa Gustavo Duarte.
• El Instituto indica  que de los 25 expedientes prediales están pendientes por entregar 6 predios por concepto compensación paisajística, toda vez que se encuentran en trámites notariales y de registro. </t>
  </si>
  <si>
    <t>No adecuada administración de los predios de uso público adquiridos en desarrollo de los proyectos viales.</t>
  </si>
  <si>
    <t xml:space="preserve">1. Asignar a la Subdirección recursos para asumir costos para las actuaciones procesales de expropiación por vía Judicial.                                                                     
2. Iniciar los procesos de expropiación dentro de los  términos de Ley, una vez la oferta de compra no ha sido aceptada.                                                                                                              </t>
  </si>
  <si>
    <t>H63R15. Seguimiento y coordinación en el proceso de la defensa jurídica en los procesos de expropiación.
Existe desinformación y falta de coordinación respecto de los encargados de llevar a cabo los procesos de expropiación, toda vez que no tienen claro los trámites presupuestales cuando se requieren.
Contrato 203-2007:
- Radicado 2013-621: El apoderado manifiesta que no existe disponibilidad presupuestal para gastos procesales, por lo que no se ha enviado edicto por correo certificado al demandado.
La Entidad manifestó  que en el proceso de expropiación adelantado con ocasión de la Transversal del Cusiana  (Contrato 807 de 2009), no hay dependiente judicial que pueda revisar los estados del proceso,  para poder atender en forma oportuna los requerimientos del juzgado.
Acción 1.</t>
  </si>
  <si>
    <t>Acción 1.
1. Remitir a la Subdirección de Medio Ambiente y Gestión Social de la Entidad, memorando en el cual se precisen las dependencias y procedimientos que se deben adelantar para sufragar los gastos procesales dependiendo su origen y además, de si se encuentra o no el contrato de obra en ejecución; así como socializar con los abogados de la Oficina Asesora Jurídica que manejan procesos de expropiación asumidos a partir de la Resolución No. 344 de 2017.
2. Comunicar a través de memorando a la Subdirección de Medio Ambiente y Gestión Social de la Entidad y se socializará con  los abogados de la Oficina Asesora Jurídica que manejan procesos de expropiación asumidos a partir de la Resolución No. 344 de 2017, la necesidad de que en aquellos procesos de expropiación cuyo contrato de obra no se encuentre en ejecución, a efectos de que se realice, al menos, una visita quincenal al juzgado a verificar los movimientos procesales en aquellos procesos en los que figure como apoderado judicial.</t>
  </si>
  <si>
    <t>H63R15. Seguimiento y coordinación en el proceso de la defensa jurídica en los procesos de expropiación.
Existe desinformación y falta de coordinación respecto de los encargados de llevar a cabo los procesos de expropiación, toda vez que no tienen claro los trámites presupuestales cuando se requieren.
Contrato 203-2007:
- Radicado 2013-621: El apoderado manifiesta que no existe disponibilidad presupuestal para gastos procesales, por lo que no se ha enviado edicto por correo certificado al demandado.
La Entidad manifestó  que en el proceso de expropiación adelantado con ocasión de la Transversal del Cusiana  (Contrato 807 de 2009), no hay dependiente judicial que pueda revisar los estados del proceso,  para poder atender en forma oportuna los requerimientos del juzgado.
Acción 2.</t>
  </si>
  <si>
    <t>Lo anterior denota falta de coordinación por parte de las áreas involucradas.</t>
  </si>
  <si>
    <t>Acción 2.
Realizar las acciones administrativas y judiciales a que haya lugar.</t>
  </si>
  <si>
    <t>H67R15. Reconocimiento de Predios Invadidos.
La cuenta (1605) Propiedades, Planta y Equipo - Terrenos por $18.253 millones, no es razonable por cuanto genera incertidumbre en cuantía indeterminada, tal como se evidencia Estados Contables, debido a que la Entidad no contaba con un registro centralizado que permitiera controlar la información predial y la efectividad en la recuperación de inmuebles a través de querellas;  así mismo no se reconoció la provisión o estimación de las contingencias por posibles pérdidas generadas como resultado del riesgo de invasiones realizadas por Particulares, Empresas de Servicios Públicos, Entes Territoriales, entre Otros, a los predios sobrantes (Bienes Fiscales) de propiedad del Instituto adquiridos para la infraestructura : Vial, Férrea y Portuaria de conformidad con lo establecido en el Régimen de Contabilidad Pública y Manual de Procedimientos Contables AFINCO-MN-1.
Acción 1.</t>
  </si>
  <si>
    <t>H67R15. Reconocimiento de Predios Invadidos.
La cuenta (1605) Propiedades, Planta y Equipo - Terrenos por $18.253 millones, no es razonable por cuanto genera incertidumbre en cuantía indeterminada, tal como se evidencia Estados Contables, debido a que la Entidad no contaba con un registro centralizado que permitiera controlar la información predial y la efectividad en la recuperación de inmuebles a través de querellas;  así mismo no se reconoció la provisión o estimación de las contingencias por posibles pérdidas generadas como resultado del riesgo de invasiones realizadas por Particulares, Empresas de Servicios Públicos, Entes Territoriales, entre Otros, a los predios sobrantes (Bienes Fiscales) de propiedad del Instituto adquiridos para la infraestructura : Vial, Férrea y Portuaria de conformidad con lo establecido en el Régimen de Contabilidad Pública y Manual de Procedimientos Contables AFINCO-MN-1.
Acción 2.</t>
  </si>
  <si>
    <t>Acción 1.
Reportar listado de predios invadidos a la Subdirección de Medio Ambiente para su gestión.</t>
  </si>
  <si>
    <t xml:space="preserve">Incluir la información respectiva dentro del Sistema de Información y reportar al área de contabilidad. </t>
  </si>
  <si>
    <t>Reporte de inclusión a predios invadidos</t>
  </si>
  <si>
    <t xml:space="preserve">Acción 2.
Ingresar información de predios invadidos reportados por la Dirección Operativa. </t>
  </si>
  <si>
    <t>Allegar copia del oficio donde se constata que el pago adicional realizado por el contratista no fue objeto de reconocimiento económico con recursos del contrato, y que dicho pago no se realizó.</t>
  </si>
  <si>
    <t>Oficio</t>
  </si>
  <si>
    <t>1. Socialización del Proyecto con comunidades.             
2. Ejercer control por la interventoría al contratista para el pago oportuno de predios y mejoras para dar viabilidad y agilización al proyecto.                               
3. Presentar evidencia de las actas de compromiso sobre adquisición de mejoras.</t>
  </si>
  <si>
    <t xml:space="preserve"> Solicitar al contratista e interventoría el estado del proceso judicial que se adelante respecto a la propiedad de terceros.                                                                         </t>
  </si>
  <si>
    <t xml:space="preserve">1. Mantener control (Check list) sobre documentos que deben ser retenidos en las carpetas de los proyectos o contratos, para que  la comunicación sea oportuna al momento de ser requerida.                                                                                 
2. Requerir a la interventoría para que realice informe del estado de las carpetas prediales.  </t>
  </si>
  <si>
    <t>H15ECP. Desarrollo de las actividades de gestión predial, Contrato de Obra 654 de 2014. 
Se detectaron aspectos que han venido afectando el adecuado desarrollo de la gestión predial. En oficio elaborado por el contratista, informa a la interventoría sobre unos reconocimientos económicos adicionales a lo inicialmente establecido para los valores de Palmas y Tecas, en el proceso de enajenación voluntaria para uno de los predios afectados por el proyecto, al respecto se indica que "(...) la interventoría como la SMA ratifica que el pago adicional realizado por el contratista no seria objeto de reconocimiento económico con recursos del Contrato, respuesta que ha la fecha no ha sido objetada por parte del contratista". Sin embargo a éste Órgano de Control no le fue suministrada la comunicación donde se le da dicha respuesta al Contratista, pese a que se solicitaron los respectivos soportes relativos al tema.
Acción 1.</t>
  </si>
  <si>
    <t>Acción 1.
Evidenciar ante la contraloría, mediante copia del oficio, que el pago adicional realizado por el contratista no es objeto de reconocimiento económico con recursos del contrato y que dicho pago no se realizó.</t>
  </si>
  <si>
    <t>Acción 2.
1. Socializar el proyecto a las comunidades sobre la necesidad de adquirir las mejoras, con fundamento en las necesidades técnicas diagnosticadas.                         
2. Realizar la adquisición y gestión predial que corresponda.</t>
  </si>
  <si>
    <t>H15ECP. En el sector comprendido entre el K6+000 al K9+420, se encuentra pendiente definir la propiedad de dicha franja, que si bien ésta se encuentra inmersa en los terrenos adjudicados por el Incoder mediante la Resolución 525 de 2006 a favor de la comunidad negra organizada en e Consejo Comunitario Alto ira y frontera, tal adjudicación del precitado sector cuenta con una demanda por terceros que arguyen la titularidad de dichas tierras. El instituto al respecto indica que frente a los requerimientos de obra el proceso de adquisición predial no se ha iniciado en dicha zona, no obstante se informa que han llevado a cabo conversaciones con los demandantes, y el Instituto ha requerido al contratista para adelantar el respectivo análisis jurídico: El Instituto indica que "(...) a la fecha no presenta cambio alguno en la propiedad dado que a la fecha la titularidad es del Territorio Colectivo Alto Mira y Frontera, no existiendo a la fecha fallo del Consejo de Estado sobre dicha controversia."
Acción 3.</t>
  </si>
  <si>
    <t xml:space="preserve">Acción 3.
Realizar seguimiento al proceso que se adelanta respecto a la propiedad.  </t>
  </si>
  <si>
    <t>H15ECP. Como resultado de la revisión de una selectiva de las carpetas prediales se encontraron los siguientes aspectos, no sin antes indicar que ya han transcurrió 22 meses frente al plazo total de ejecución del contrato que corresponde a 29 meses. Lo anterior, con corte a septiembre de 2016.
Acción 4.</t>
  </si>
  <si>
    <t>Acción 4.
1. Reporte de cumplimiento de organización  de carpetas de acuerdo a Check list.                                                                              
2. Actualizar formatos de organización  y completar informacion documental  requerida en las carpetas del contrato  654 de 2014.</t>
  </si>
  <si>
    <t xml:space="preserve">1. Modificar los apéndices prediales en lo correspondiente a los tiempos de cumplimiento.             
2. Solicitar informe a la interventoría en el que consigne las causales de incumplimiento y advertir la transgresión realizada a lo pactado en el contrato de interventoría y al manual de Interventoría.  </t>
  </si>
  <si>
    <t>1. Modificación apéndice.                         
2. Informe.</t>
  </si>
  <si>
    <t xml:space="preserve">  Realizar el cierre predial. </t>
  </si>
  <si>
    <t xml:space="preserve">Presentar informe de verificación por parte de la interventoría sobre evaluación, comprobación, inspección y revisión de las fichas prediales. </t>
  </si>
  <si>
    <t>Presentar informe de la interventoría sobre verificación, evaluación, comprobación, inspección y revisión de las fichas prediales.</t>
  </si>
  <si>
    <t xml:space="preserve">1. Modificar el apéndice predial en lo correspondiente a los tiempos.
2. Informe de la interventoría en el que se consigne las causales de incumplimiento. </t>
  </si>
  <si>
    <t xml:space="preserve">H23ECP. Gestión predial desplegada en desarrollo del contrato 1787 de 2014. 
Con corte a noviembre de 2016, se encuentran aspectos pendientes dentro de la gestión predial delegada al Contratista, de conformidad con el corte de agosto 31 de 2016.
NUMERO DE FICHA PREDIAL: 007 I T2 RBC - 017B D T2 RBC - 072 DI T3 RBC -   073 DI T3 RBC y 119 I T3 RBC.
</t>
  </si>
  <si>
    <t xml:space="preserve">Presentar informe de cierre predial. </t>
  </si>
  <si>
    <t>SMF</t>
  </si>
  <si>
    <t xml:space="preserve">H26R16. Actas de Recibo Parcial 5. El Ítems 8, 9, 11 y 12  P - 107: Reparación de Superestructuras de Madera (Maderos 0.20 x 0.11x6.7m), (0.20 x 0.11x5.5m), (0.20 x 0.05x4.0m)  y (0.20 x 0.15x6.7m).
Descripción 107.1 Generalidades consiste en los trabajos que se deben ejecutar necesarios para reemplazar diferentes piezas de la superestructura de puentes fijos o móviles con elementos de madera, lo cual incluye la reposición parcial o total de tablones de rodado, pasillos, aceras, guardarruedas y otros elementos, así como el reclavado y re-empernado de todos los elementos que la conforman, de acuerdo con lo definido. </t>
  </si>
  <si>
    <t>Presentar los soportes documentales en donde se evidencia que no se cometió ninguna irregularidad en la ejecución del proyecto objeto del hallazgo.</t>
  </si>
  <si>
    <t>Reunir los informes, actas y registros fotográficos.</t>
  </si>
  <si>
    <t>Suscribir convenio si da lugar.</t>
  </si>
  <si>
    <t>Solicitud a la interventoría del respectivo informe con registro fotográfico.</t>
  </si>
  <si>
    <t xml:space="preserve">
Evidenciar la correcta planeación efectuada al dragado mediante el ejercicio de liquidación del presupuesto, de acuerdo con el volumen objetivo ejecutado, incluido o no el transporte del equipo en el ítem de dragado.</t>
  </si>
  <si>
    <t>Corregir lo observado por la contraloría respecto al contrato 1036 de 2016.</t>
  </si>
  <si>
    <t>Comparar el método de evaluación del presupuesto utilizado en el dragado inicial y el dragado adicional.</t>
  </si>
  <si>
    <t>Acción 1.
Reclasificar contablemente los ferrys y transbordadores.</t>
  </si>
  <si>
    <t>Deficiencias en el control de los elementos, generando subestimación en cuantía no determinada del saldo de la mencionada cuenta en estados financieros.</t>
  </si>
  <si>
    <t>Remisión al área de contabilidad con sus respectivos soportes.</t>
  </si>
  <si>
    <t>N° Acciones</t>
  </si>
  <si>
    <t xml:space="preserve">
En caso de requerir alguna intervención en el muelle de Victoria Regia, que involucre inmuebles y  predios del Ministerio de Transporte, se adelantará la suscripción de convenio de cooperación entre el Ministerio de Transporte y el Invías.</t>
  </si>
  <si>
    <t>Acción 2.
Remitir al área de contabilidad los respectivos soportes de los cinco ferrys para su conciliación y contabilización.</t>
  </si>
  <si>
    <t>Remitir al Grupo Contabilidad los respectivos soportes.</t>
  </si>
  <si>
    <t xml:space="preserve">H99R16. Control de elementos transferidos por el Ministerio de Transporte a cargo de la Subdirección marítima y Fluvial.
Confrontados el Auxiliar de la Subcuenta 16750401 y la base de datos “inventario Muelles de la subdirección marítima y Fluvial” , se determinó como muestra el siguiente cuadro; que 23 muelles que se encuentran registrados en la cuenta 16750401, no están registrados en inventarios.
</t>
  </si>
  <si>
    <t>SF-SMF</t>
  </si>
  <si>
    <t xml:space="preserve">
Conciliar la información de los registros contables de los elementos transferidos por el Ministerio de Transporte entre la unidad ejecutora y el Grupo Contabilidad.</t>
  </si>
  <si>
    <t>1. Conciliar (SF-SMF).
2. Remitir al Grupo Contabilidad los respectivos soportes (SMF).
3. Registro contable con sus respectivos soportes (SF).</t>
  </si>
  <si>
    <t>H102R16. Administrativo - Subcuenta 171007 Bienes de Uso Público en Servicio Red Fluvial.
La subcuenta (171007) Bienes de Uso Público en Servicio Red Fluvial, representa el valor de los bienes públicos construidos o adquiridos a cualquier título, para uso, goce y disfrute de la comunidad, verificado el saldo a 31 de diciembre de 2016, mediante muestra aleatoria, se determinó que el saldo por valor de $402.695,4 millones no incluye 3 muelles por valor indeterminado.
Acción 1.</t>
  </si>
  <si>
    <t>H102R16. Administrativo - Subcuenta 171007 Bienes de Uso Público en Servicio Red Fluvial.
La subcuenta (171007) Bienes de Uso Público en Servicio Red Fluvial, representa el valor de los bienes públicos construidos o adquiridos a cualquier título, para uso, goce y disfrute de la comunidad, verificado el saldo a 31 de diciembre de 2016, mediante muestra aleatoria, se determinó que el saldo por valor de $402.695,4 millones no incluye 3 muelles por valor indeterminado.
Acción 2.</t>
  </si>
  <si>
    <t>Acción 1.
Remitir al área de contabilidad los respectivos soportes de los muelles para su conciliación y contabilización.</t>
  </si>
  <si>
    <t>Acción 2.
Registrar  la información remitida por Subdirección Marítima y Fluvial respecto a los muelles para su conciliación y contabilización.</t>
  </si>
  <si>
    <t>Acción 1. 
Reconocer y depurar los predios invadidos para su posterior registro.</t>
  </si>
  <si>
    <t>Acción 2.
1. Cumplir con el concepto de la Contaduría General de la Nación, relacionado con la provisión de los predios invadidos.
2. Registrar la información allegada por la Subdirección de Medio Ambiente y la Subdirección Administrativa de los predios invadidos.</t>
  </si>
  <si>
    <t xml:space="preserve">
Evidenciar que la construcción del muelle contaba con estudios y diseños adecuados a las necesidades del momento.</t>
  </si>
  <si>
    <t>Analizar la utilización del muelle de Puerto Gaitán.</t>
  </si>
  <si>
    <t>H118R16.  Ejecución de recursos en equipos de transporte fluvial no reconocidos en propiedad de Invías. 
Los recursos del presupuesto de Invías destinados para mantenimiento y/o inversión de equipos del Instituto, solo pueden ser ejecutados sobre aquellos que se encuentren debidamente identificados como propiedad de la Entidad.
Acción 2.</t>
  </si>
  <si>
    <t>Remitir al área de contabilidad la información con sus respectivos soportes.</t>
  </si>
  <si>
    <t xml:space="preserve">
Acción 3. 
Registrar la información reportada por la áreas respecto a los equipos de transporte fluvial.</t>
  </si>
  <si>
    <t>Acción 2.
Remitir al Grupo Contabilidad los respectivos soportes de los equipos de transporte fluvial para su conciliación y contabilización.</t>
  </si>
  <si>
    <t xml:space="preserve">Acción 1. 
Conciliar con el Grupo Contabilidad. </t>
  </si>
  <si>
    <t>H118R16.  Ejecución de recursos en equipos de transporte fluvial no reconocidos en propiedad de Invías.
Los recursos del presupuesto de Invías destinados para mantenimiento y/o inversión de equipos del Instituto, solo pueden ser ejecutados sobre aquellos que se encuentren debidamente identificados como propiedad de la Entidad.
Acción 3.</t>
  </si>
  <si>
    <t xml:space="preserve">
Informar sobre la situación actual de los muelles.</t>
  </si>
  <si>
    <t xml:space="preserve">Analizar la utilización de cada uno de los muelles.
</t>
  </si>
  <si>
    <t xml:space="preserve">Acción 2.
Evidenciar el debido registro del muelle Cabuyaro. </t>
  </si>
  <si>
    <t>H120R16. Registro muelle Cabuyaro. 
La característica cualitativa de la información Contable Pública, relacionada con confiabilidad  de la información,  establece la razonabilidad y objetividad de los valores registrados, evaluado el muelle Cabuyaro se determinó que el mismo se encuentra registrado por valor $48.5  millones, valor que no corresponde a la infraestructura verificada físicamente.
Acción 1.</t>
  </si>
  <si>
    <t>Acción 1.
Remitir al área de contabilidad los respectivos soportes del muelle Cabuyaro para su conciliación y contabilización.</t>
  </si>
  <si>
    <t>H120R16. Registro muelle Cabuyaro. 
La característica cualitativa de la información Contable Pública, relacionada con confiabilidad  de la información,  establece la razonabilidad y objetividad de los valores registrados, evaluado el muelle Cabuyaro se determinó que el mismo se encuentra registrado por valor $48.5  millones, valor que no corresponde a la infraestructura verificada físicamente.
Acción 2.</t>
  </si>
  <si>
    <t xml:space="preserve">
Solicitar al Ministerio de Transporte un informe sobre el avance del CONPES de expansión vial, en el cual se incluyo la vía de acceso al Muelle de la Banqueta.</t>
  </si>
  <si>
    <t xml:space="preserve">Remitir oficio al Ministerio de Transporte solicitando informe sobre el Plan de Expansión Vial.
</t>
  </si>
  <si>
    <t>Oficio y respuesta</t>
  </si>
  <si>
    <t xml:space="preserve">
Evidenciar que el muelle de la Banqueta esta dentro de la ronda del río y por tanto es un BUP.</t>
  </si>
  <si>
    <t xml:space="preserve">
Exigir el cumplimiento a los municipios de las obligaciones establecidas en los contrataos de comodato de los ferrys.</t>
  </si>
  <si>
    <t>Oficiar a los municipios para que remitan los informes y realicen los mantenimientos correspondientes anexando soportes (9 ferrys).</t>
  </si>
  <si>
    <t>Conseguir los documentos soportes.</t>
  </si>
  <si>
    <t xml:space="preserve">
Exigir el cumplimiento a los municipios de las obligaciones establecidas en los contratos de comodato de los ferrys.</t>
  </si>
  <si>
    <t>Oficiar a los municipios para que remitan los informes sobre la utilización de los equipos de transporte.</t>
  </si>
  <si>
    <t>Oficios</t>
  </si>
  <si>
    <t>H124R16.Utilización equipos de transporte. 
El manual de funciones de la Subdirección Marítima y Fluvial, establece entre otras la función de Administrar integralmente los procesos de construcción, conservación, rehabilitación, balizaje, dragados y de seguridad en la infraestructura a su cargo.</t>
  </si>
  <si>
    <t>Revisar y actualizar los BUP correspondientes a la unidad ejecutora y remitirlos al Grupo de Contabilidad y el Grupo de Inventarios.</t>
  </si>
  <si>
    <t>Informe de actualización de muelles</t>
  </si>
  <si>
    <t xml:space="preserve">
Conciliar la información de los registros contables de los elementos entre la unidad ejecutora y el Grupo Contabilidad.</t>
  </si>
  <si>
    <t>H125R16. Inventarios Subdirección Marítima y Fluvial. 
Las Normas Técnicas de control de Inventarios para el Sector Público, según Resolución No. 072-98/CGN, establece la obligatoriedad de llevar a cabo una vez al año el Inventario Físico General.</t>
  </si>
  <si>
    <t>H69R14. Ejecución convenio interadministrativo 1282  de  2013.
Se observa que han trascurrido casi dos (2) años, desde la fecha de inicio del convenio sin que se hayan contratado las actividades de construcción por parte de la Gobernación del Departamento de San Andrés y Providencia; teniendo en cuenta que el plazo asignado para el cumplimiento del objeto contractual vence el 20 de octubre de 2015.</t>
  </si>
  <si>
    <t>Requerir a la Gobernación de San Andrés la finalización del proceso contractual.</t>
  </si>
  <si>
    <t>Obtener el acto administrativo de adjudicación del proceso.</t>
  </si>
  <si>
    <t>Resolución de adjudicación</t>
  </si>
  <si>
    <t>Evidenciar el recibo definitivo y la liquidación del contrato.</t>
  </si>
  <si>
    <t>H70R14. Gestión técnica de proyecto.
Contrato Interadministrativo: 3398-2013 (Dragado Bahía de Cartagena), Como resultado del análisis realizado se estableció que no hay evidencia o registro de los informes mensuales sobre el Estado del Proyecto, Situación que además de no permitir un oportuno y efectivo control sobre el cumplimiento de las obligaciones contractuales, demuestra una presunta contravención a lo estipulado en los Artículos 34 y 35 de la Ley 734 de 2002 y Resoluciones Invías 6339 de diciembre 11 de 2013 y 3376 de julio 28 de 2010.</t>
  </si>
  <si>
    <t>Deficiencia en la supervisión del gestor.</t>
  </si>
  <si>
    <t>1. Reporte trimestral.    
2. Realizar las gestiones para el recibo y posterior liquidación del convenio 3398 de 2013.</t>
  </si>
  <si>
    <t>1. Acta de entrega y recibo definitivo junto con acta de liquidación (2).
2. Reporte trimestral (3).</t>
  </si>
  <si>
    <t>Aplicar la metodología establecida para elaborar la proyección de ingresos.</t>
  </si>
  <si>
    <t>H91R15. Planeación Presupuesto de Ingresos. 
En el presupuesto de ingresos vigencia 2015, se observa desfase entre el aforo inicial respecto al recaudo efectivo de  hasta del 185.5%, como fue para el caso del rubro contraprestación portuaria al pasar de un aforo inicial de $63.261.3 millones a un recaudo de $180.648.3 millones para una diferencia de $117.387.0 millones. Caso similar pero en menor proporción para el rubro de Ingresos de los establecimientos públicos y Peajes.
Acción 2.</t>
  </si>
  <si>
    <t xml:space="preserve">H91R15. Planeación Presupuesto de Ingresos.
En el presupuesto de ingresos vigencia 2015, se observa desfase entre el aforo inicial respecto al recaudo efectivo de  hasta del 185.5%, como fue para el caso del rubro contraprestación portuaria al pasar de un aforo inicial de $63.261.3 millones a un recaudo de $180.648.3 millones para una diferencia de $117.387.0 millones. Caso similar pero en menor proporción para el rubro de Ingresos de los establecimientos públicos y Peajes.
Acción 1.
</t>
  </si>
  <si>
    <t xml:space="preserve">Acción 1.
Solicitar a la Agencia Nacional de Infraestructura información sobre cual de los peajes de la Red Vial Nacional serán tenidos en cuenta en los Proyectos 4G, aunarlo con la información de los peajes a cargo la Red Nacional de Carreteras para proyectar el Programa de Ingresos Anuales de manera mas ajustada. </t>
  </si>
  <si>
    <t>Acción 2.
Realizar la proyección de ingresos de contraprestaciones portuarias con base en los criterios de la Circular Externa del Ministerio de Hacienda y la información recibida de la ANI y verificada por el Invías.</t>
  </si>
  <si>
    <t>Informe sobre el ingreso de recaudo</t>
  </si>
  <si>
    <t>SPA</t>
  </si>
  <si>
    <t>Evidenciar mediante certificación o informe de la firma interventora que a la fecha el sitio de obra se encuentra en condiciones de limpieza optimas aceptables de acuerdo a las Especificaciones Técnicas de Construcción de Limpieza Final del Sitio de los Trabajos.</t>
  </si>
  <si>
    <t>Solicitar a la interventoría el respectivo informe con registro fotográfico.</t>
  </si>
  <si>
    <t>Evidenciar mediante certificación o informe de la firma interventora, los costos y cantidades transportadas a cada uno de los botaderos utilizados para disponer el material proveniente del derrumbe.</t>
  </si>
  <si>
    <t xml:space="preserve">
1. Solicitar a la interventoría informe detallado de las cantidades y costo de material transportado proveniente del derrumbe.
2. Discriminar los costos y cantidades que se depositaron en cada uno de los botaderos utilizados para los derrumbes.</t>
  </si>
  <si>
    <t>Informe detallado</t>
  </si>
  <si>
    <t>SRN</t>
  </si>
  <si>
    <t>Entregar la escuela a la comunidad.</t>
  </si>
  <si>
    <t>Informe de la interventoría  con registro fotográfico</t>
  </si>
  <si>
    <t xml:space="preserve">Solicitar a la interventoría   informe con registro fotográfico  en el cual se evidencien las correcciones realizadas a los gaviones.
</t>
  </si>
  <si>
    <t xml:space="preserve"> informe de la Interventoría con registro fotográfico
</t>
  </si>
  <si>
    <t xml:space="preserve">Solicitud al interventor del informe técnico. </t>
  </si>
  <si>
    <t>Informe técnico del interventor</t>
  </si>
  <si>
    <t xml:space="preserve">Informe del Distrito de Barranquilla
</t>
  </si>
  <si>
    <t>SRN-DC</t>
  </si>
  <si>
    <t xml:space="preserve"> Informe con registro fotográfico
</t>
  </si>
  <si>
    <t>Elaboración acta de entrega de la escuela a la comunidad.</t>
  </si>
  <si>
    <t xml:space="preserve">Acta de entrega </t>
  </si>
  <si>
    <t>Corregir los defectos corrosivos de la malla detectados por la Contraloría General de la República.</t>
  </si>
  <si>
    <t>Informe con registro fotográfico de la interventoría en el cual se evidencien las correcciones.</t>
  </si>
  <si>
    <t>Corregir los defectos constructivos detectados por la Contraloría General de le República en los gaviones.</t>
  </si>
  <si>
    <t>Presentar informe técnico respecto a la necesidad de demoler los 5 metros del muro.</t>
  </si>
  <si>
    <t xml:space="preserve">Solicitud del informe al Distrito de Barranquilla.
</t>
  </si>
  <si>
    <t xml:space="preserve">Informe de la interventoría 
</t>
  </si>
  <si>
    <t>Señalizar adecuadamente las obras del contrato N° 544  de  2012.</t>
  </si>
  <si>
    <t>Presentar informe de la interventoría con registro fotográfico en el cual se evidencie la señalización de la obra.</t>
  </si>
  <si>
    <t>Informe de la interventoría con registro fotográfico</t>
  </si>
  <si>
    <t xml:space="preserve">Terminar la construcción de la obra hidráulica enunciada por la Contraloría General de la República. </t>
  </si>
  <si>
    <t xml:space="preserve">Informe de la interventoría con registro fotográfico en el cual se evidencie la terminación de la obra hidráulica.
 </t>
  </si>
  <si>
    <t>Revegetalizar los taludes mencionados por la Contraloría General de la República.</t>
  </si>
  <si>
    <t>Solicitud a la interventoría informe con registro fotográfico en el cual se evidencie la revegetalización.</t>
  </si>
  <si>
    <t xml:space="preserve">Corregir la posición de la señal fotografiada por la Contraloría General de la República. </t>
  </si>
  <si>
    <t>Solicitar informe a la interventoría con registro fotográfico en el cual se evidencie la correcta posición de la señal.</t>
  </si>
  <si>
    <t>Informe de la interventoría con archivo fotográfico</t>
  </si>
  <si>
    <t xml:space="preserve">Limpiar el disipador para no generar riesgos ambientales. </t>
  </si>
  <si>
    <t>Solicitar informe a la interventoría con registro fotográfico en el cual se evidencie que el disipador enunciado por la contraloría se encuentre limpio.</t>
  </si>
  <si>
    <t>Informe de la interventoría con registro fotográfico en el cual se evidencie las correcciones, el cual debe incluir concepto frente al desplazamiento del muro.</t>
  </si>
  <si>
    <t xml:space="preserve">Informe de la interventoría con registro fotográfico 
</t>
  </si>
  <si>
    <t>Retirar los materiales del campamento la Sanchez.</t>
  </si>
  <si>
    <t xml:space="preserve">Solicitar informe a la interventoría con registro fotográfico, en el cual se evidencie que se retiraron los materiales del campamento y se ha dado cumplimiento a la Resolución 541 de 1994. </t>
  </si>
  <si>
    <t>Señalizar adecuadamente las obras de acuerdo a lo  establecido en el capítulo 4 del Manual de señalización del Ministerio de Transporte.</t>
  </si>
  <si>
    <t xml:space="preserve">Realizar informe con registro fotográfico por parte de la interventoría en el cual se evidencie las reparaciones. 
</t>
  </si>
  <si>
    <t>Solicitar informe con registro fotográfico  de la interventoría en el cual conste que se señalizó adecuadamente.</t>
  </si>
  <si>
    <t>Efectuar las correcciones de  los defectos constructivos evidenciados por la Contraloría General de la República en el Puente la Platina.</t>
  </si>
  <si>
    <t>Solicitar informe a la  Interventoría con registro fotográfico en el cual se evidencie que se corrigieron los defectos constructivos.</t>
  </si>
  <si>
    <t>Efectuar las reparaciones de los defectos constructivos detectados por la Contraloría General de le República en las losas.</t>
  </si>
  <si>
    <t xml:space="preserve">Informe de la interventoría 
</t>
  </si>
  <si>
    <t>Efectuar las reparaciones de los defectos constructivos evidenciados por la Contraloría General de la República en la  carretera San Juan de Pasto – Mojarras, sector Cano Mojarras.</t>
  </si>
  <si>
    <t xml:space="preserve">Solicitar informe de la interventoría con registro fotográfico en el cual se evidencie que se corrigieron los defectos constructivos.  
</t>
  </si>
  <si>
    <t>Informe trimestral de seguimiento</t>
  </si>
  <si>
    <t xml:space="preserve">Informe de la interventoría
</t>
  </si>
  <si>
    <t xml:space="preserve">H58R16. Adquisición predial.
Desfase en el cumplimiento de las metas establecidas en el cronograma de gestión predial, lo anterior debido a que se dilató el tiempo estipulado para el desarrollo de la fase de preconstrucción; el contrato estableció que para la revisión de los estudios existentes, ajustes y/o actualizaciones y/o complementaciones , actividad contemplada en la etapa de preconstrucción, con un plazo de 90 días calendario.
</t>
  </si>
  <si>
    <t>Reducción en el número de predios a adquirir ya que se excluyó el sector comprendido en la Glorieta Montecarlo, donde inicia el proyecto K50+400 hasta k41+200[1].</t>
  </si>
  <si>
    <t xml:space="preserve">Presentar acta de entrega y recibo definitivo de la obra. </t>
  </si>
  <si>
    <t>Acta de entrega y recibo definitivo de la obra</t>
  </si>
  <si>
    <t>Consignar mensualmente los rendimientos financieros al Tesoro Nacional.</t>
  </si>
  <si>
    <t>Aprobar los estudios y diseños por parte de la Universidad del Quindío.</t>
  </si>
  <si>
    <t>Iniciar las obras de pilotaje de los ejes a y d.</t>
  </si>
  <si>
    <t xml:space="preserve"> Informe de la interventoría </t>
  </si>
  <si>
    <t xml:space="preserve">Efectuar las correcciones de los defectos constructivos detectados por la Contraloría General de le República. </t>
  </si>
  <si>
    <t xml:space="preserve">Presentar informe de la interventoría con registro fotográfico en el cual se evidencie que se corrigieron los defectos constructivos.  
</t>
  </si>
  <si>
    <t xml:space="preserve">Informe de la interventoría
 </t>
  </si>
  <si>
    <t>Evidenciar la demarcación de acuerdo al  Capítulo 7 Señalización y Control de Tránsito, Artículo 700, Líneas de Demarcación y marcas Viales de las Especificaciones Técnicas de Construcción, en el numeral 700.4.5.3.</t>
  </si>
  <si>
    <t xml:space="preserve">Solicitar informe a la interventoría con registro fotográfico en el que se evidencie que se corrigió la demarcación. 
</t>
  </si>
  <si>
    <t>H67R16. Rendimientos Financieros.
La Cláusula Sexta del Convenio, Manejo de los Recursos, establece en el numeral 6 “Los rendimientos financieros que se llegaren a generar serán reintegrados al INSTITUTO, conforme al inciso segundo del artículo 40 del Decreto 4730 del 28 de diciembre de 2005”.</t>
  </si>
  <si>
    <t>Solicitar informe mensual a la interventoría con soporte de consignación del ente territorial de los rendimientos financieros al Tesoro Nacional.</t>
  </si>
  <si>
    <t>Informe con soporte de las consignaciones bancarias</t>
  </si>
  <si>
    <t>Estudios y diseños aprobados por la Universidad del Quindío.</t>
  </si>
  <si>
    <t xml:space="preserve">Acta de aprobación de los estudios y diseños </t>
  </si>
  <si>
    <t>Soporte de devolución de anticipos.</t>
  </si>
  <si>
    <t xml:space="preserve">Reporte trimestral </t>
  </si>
  <si>
    <t>Acción 1.
Verificar los registros de la cuenta 1705 para determinar la reclasificación a la cuenta 1710 y registrar las amortizaciones pertinentes.</t>
  </si>
  <si>
    <t>H105R16. Administrativo - Amortización de Carreteras, Puentes, Túneles, Líneas Férreas, Muelles y Canales de Acceso.
La cuenta (1785) Amortización acumulada de Bienes de Uso Público por $5.522.910 millones, a 31 de diciembre de 2016, presenta incertidumbre en cuantía indeterminada.
Acción 1.</t>
  </si>
  <si>
    <t>H105R16. Administrativo - Amortización de Carreteras, Puentes, Túneles, Líneas Férreas, Muelles y Canales de Acceso.
La cuenta (1785) Amortización acumulada de Bienes de Uso Público por $5.522.910 millones, a 31 de diciembre de 2016, presenta incertidumbre en cuantía indeterminada.
Acción 2.</t>
  </si>
  <si>
    <t>Acción 1.
Entregar un reporte en donde se verifique que todas las unidades ejecutoras tienen en cuenta las exigencias señaladas en el Manual de Contratación relacionadas con los estudios previos y actualización de los mismos.</t>
  </si>
  <si>
    <t xml:space="preserve">Acción 2.
Disponer de estudios actualizados en el momento de la contratación del proyecto.
</t>
  </si>
  <si>
    <t xml:space="preserve">H1R16. Estudios y Diseños Contrato 1387 de 2015.
Revisados los documentos precontractuales del contrato No. 1387 de 2015, que tuvo por objeto el “Mantenimiento y rehabilitación de la carretera Puente de Boyacá- Samaca en el Departamento de Boyacá para el programa “Vías para la Equidad”…”, no se evidenció que el Invías contara con estudios y diseños requeridos.
Acción 1.
</t>
  </si>
  <si>
    <t xml:space="preserve">H1R16. Estudios y Diseños Contrato 1387 de 2015.
Revisados los documentos precontractuales del contrato No. 1387 de 2015, que tuvo por objeto el “Mantenimiento y rehabilitación de la carretera Puente de Boyacá- Samaca en el Departamento de Boyacá para el programa “Vías para la Equidad”…”, no se evidenció que el Invías contara con estudios y diseños requeridos.
Acción 2.
</t>
  </si>
  <si>
    <t>Someter a consideración de Comité Institucional de Desarrollo Administrativo (Comité  Institucional de Gestión y Desempeño), a través de la Oficina Asesora de Planeación, el ajuste de metas cuando la situación especial de los proyectos así lo amerite.</t>
  </si>
  <si>
    <t xml:space="preserve">H2R14. Cumplimiento metas SISMEG (Sistema de Seguimiento Metas de Gobierno). 
Para el periodo Enero 2011 a Diciembre 2014, de las 11 metas establecidas para el cuatrienio , siete (7) no se cumplieron, entre las de menor desempeño se encuentran Puentes construidos en zonas de frontera con 33,33%; Nuevos kilómetros de doble calzada construidos con 63,16% y Kilómetros de mantenimiento de la Red Terciaria (Caminos de la Prosperidad), con 66,68%.
</t>
  </si>
  <si>
    <t>H1R14. Se puede evidenciar en los proyectos que hacen parte de los corredores prioritarios de la prosperidad, que éstos son propuestos con unos alcances esperados, cuando se celebran los contratos, éstos son susceptibles de ser recortados y en la ejecución propia del contrato, también son objeto de disminuciones, lo cual presuntamente contraviene el principio de planeación y economía , algunos de estos tienen un agravante que se recorta su meta física pero se le adicionan recursos.</t>
  </si>
  <si>
    <t>Presentar Acta del Comité Institucional de Desarrollo Administrativo (Comité Institucional de Gestión y Desempeño) a través de la cual se ajustan las metas.</t>
  </si>
  <si>
    <t>Acta de Comité Institucional de Desarrollo Administrativo (Comité Institucional de Gestión y Desempeño)</t>
  </si>
  <si>
    <t>Proyectar directriz  y remitir a DG para su aprobación.</t>
  </si>
  <si>
    <t>Directriz Aprobada</t>
  </si>
  <si>
    <t>Informar a la ANI para que se tomen las acciones pertinentes y se corrija el detalle constructivo.</t>
  </si>
  <si>
    <t xml:space="preserve">Oficio y respuesta </t>
  </si>
  <si>
    <t xml:space="preserve">H11R14. Curva vertical. 
En la visita adelantada al contrato 976 de 2013 (accesos al Viaducto el Tigre) en compañía del Interventor, se pudo evidenciar que con ocasión del asentamiento que tuvo el asfalto con el que se rellenó en acceso al puente en el lado de Cajamarca, hay un resalto en este sitio. 
</t>
  </si>
  <si>
    <t xml:space="preserve">Reiterar a la ANI la solicitud. </t>
  </si>
  <si>
    <t>Iniciar proceso de incumplimiento al Contratista por negarse a realizar el sellado de las juntas.</t>
  </si>
  <si>
    <t>Declaratoria de incumplimiento.</t>
  </si>
  <si>
    <t>Resolución</t>
  </si>
  <si>
    <t>H22R14. Sellado de juntas de construcción entre losas de pavimento rígido proyecto Transversal de Boyacá I.
En desarrollo de visita al proyecto Transversal de Boyacá I, contrato 780/09, el día 15 de Abril de 2015, se evidenció que en varios tramos de la obra no se estaba realizando el sellado de las juntas que separan las losas de pavimento rígido, lo cual puede generar a futuro problemas de filtraciones de agua en la estructura de pavimento y su deterioro prematuro por fisuración.</t>
  </si>
  <si>
    <t>Lo anterior se constituye en deficiencias en el desarrollo del proceso constructivo, que se pueden corregir de manera oportuna sin que se generen mayores traumatismos.</t>
  </si>
  <si>
    <t xml:space="preserve">Solicitar  a la Subdirección de Estudios e Innovación concepto sobre la durabilidad de la pintura. </t>
  </si>
  <si>
    <t xml:space="preserve"> Memorando y respuesta del concepto.</t>
  </si>
  <si>
    <t>H27R14. Señalización horizontal en mal estado -  Transversal del Cusiana II.
Se observó en varios tramos de la fase II del proyecto Transversal de Cusiana, el desgaste de la pintura de demarcación de zonas escolares (PR 100 a 101).</t>
  </si>
  <si>
    <t>Solicitud del concepto de durabilidad de la pintura a la Subdirección de Estudios e Innovación.</t>
  </si>
  <si>
    <t>Seguimiento a las futuras contrataciones que salgan con estudios y diseños con fase III  previos a la apertura del procedimiento de selección o de la firma del contrato, según el caso.</t>
  </si>
  <si>
    <t>Seguimiento al cumplimiento de los estudios y diseños en fase 3.</t>
  </si>
  <si>
    <t>Reporte trimestral de seguimiento</t>
  </si>
  <si>
    <t>Realizar seguimiento a las futuras contrataciones que salgan con estudios y diseños con fase III, previos a la apertura del procedimiento de selección o de la firma del contrato, según el caso.</t>
  </si>
  <si>
    <t>H31R14. Cumplimiento metas físicas.
Se presentan dificultades y atrasos en el cumplimiento de las metas físicas de los contratos que a continuación se relacionan:
 Contrato 542 de 2012 y Contrato 780 de 2009.</t>
  </si>
  <si>
    <t xml:space="preserve">H32R14.  a) Contrato 794 de 2009: El alcance del Proyecto “Corredor Troncal Central del Norte”; fue modificado de 102 km a 40 km; b) Contrato 780 de 2009: Se excluyeron 49 km del alcance físico para desarrollar el proyecto  “Transversal de Boyacá - Troncal Central del Norte.
</t>
  </si>
  <si>
    <t>H33R14. Proceso de liquidación contractual contrato 794 de 2009.
Al respecto se observa que han transcurrido más de seis meses; sin que la Entidad  haya liquidado el contrato, Igual situación se presenta en el contrato 1844 de 2012.</t>
  </si>
  <si>
    <t xml:space="preserve">H35R14. Manejo de anticipos contrato 780 de 2009.
Se evidenció que el INVIAS giró un total de $39.295.5 millones como anticipo, y  no se posibilitó la obtención de rendimientos financieros sobre el anticipo.
</t>
  </si>
  <si>
    <t>Elaborar reporte donde se evidencia la exigencia de los   rendimientos financiero del anticipo.</t>
  </si>
  <si>
    <t>Reporte de rendimientos financieros corte Octubre 2017</t>
  </si>
  <si>
    <t>Solicitud del concepto de la prueba de carga a SEI</t>
  </si>
  <si>
    <t>Memorando de Solicitud y Concepto SEI</t>
  </si>
  <si>
    <t xml:space="preserve">H36R14. Prueba de carga- viaducto Carare.
No se encontró evidencia de la prueba de carga que debió realizarse al Viaducto Carare con una luz de 330 metros y seis puentes construidos a lo largo de la vía, los cuales actualmente se encuentran en operación.
</t>
  </si>
  <si>
    <t>Solicitar concepto de la prueba de carga a la Subdirección de Estudios e Innovación.</t>
  </si>
  <si>
    <t>Memorando de solicitud y concepto Subdirección de Estudios e Innovación</t>
  </si>
  <si>
    <t>Efectuar corrección de las deficiencias evidenciadas por la contraloría.</t>
  </si>
  <si>
    <t>Informe de las correcciones efectuadas.</t>
  </si>
  <si>
    <t>Realizar seguimiento al cumplimiento de los estudios y diseños en fase III.</t>
  </si>
  <si>
    <t>Reporte trimestral de seguimiento.</t>
  </si>
  <si>
    <t xml:space="preserve">Memorando de Respuesta </t>
  </si>
  <si>
    <t>Realizar la corrección de la alineación vertical de  los delineadores de la vía Agua Clara -Ocaña ubicados entre el PR8+500 y PR8+800</t>
  </si>
  <si>
    <t xml:space="preserve">Informe   de la interventoría de las reparaciones realizadas a las observaciones de la Contraloría. </t>
  </si>
  <si>
    <t>Corregir las  lozas que presentan grietas longitudinales y de esquina entre el PR 9+900 y PR 10+150 de la vía Ocaña - Agua Clara.</t>
  </si>
  <si>
    <t>Corregir la línea de demarcación horizontal amarilla comprendida entre el PR 7+500 y PR 12+000 de la vía Ocaña - Agua Clara.</t>
  </si>
  <si>
    <t>Corregir las  lozas que presentan grietas longitudinales y de esquina, pérdida de partículas y cemento superficial  entre el PR 63+000 y PR 69+000 de la vía Ocaña - Alto del Pozo.</t>
  </si>
  <si>
    <t>Reparación del pavimento  asfáltico  que presenta falla por hundimiento con rotura de la carpeta en la parte central de la calzada del PR 65+150 y en los puntos de referenciación observados por la CGR de la vía Ocaña - Alto del Pozo.</t>
  </si>
  <si>
    <t xml:space="preserve">Realizar las acciones necesarias  para proteger y aprovechar la estructura de pavimento y sus obras complementarias de drenaje referidas, con el fin de conservar su estabilidad. </t>
  </si>
  <si>
    <t>Reporte del estado actual de la acción</t>
  </si>
  <si>
    <t>reporte y contrato</t>
  </si>
  <si>
    <t>Verificación de los requisitos legales previos para la orden de iniciación.</t>
  </si>
  <si>
    <t>Informe de seguimiento de la verificación</t>
  </si>
  <si>
    <t xml:space="preserve">informe </t>
  </si>
  <si>
    <t xml:space="preserve">Realizar acta de recibo final y liquidación </t>
  </si>
  <si>
    <t xml:space="preserve">Acta de recibo final y Acta de liquidación </t>
  </si>
  <si>
    <t xml:space="preserve">Actas </t>
  </si>
  <si>
    <t xml:space="preserve">Obtener decisión definitiva por parte de la Oficina Asesora Jurídica dentro del proceso sancionatorio que se le sigue al contratista por el presunto incumplimiento definitivo del contrato 967 de 2013.
</t>
  </si>
  <si>
    <t>Solicitud a la Oficina Asesora Jurídica el inicio de proceso sancionatorio al contratista.</t>
  </si>
  <si>
    <t>Solicitar informe del estado actual del convenio</t>
  </si>
  <si>
    <t>solicitud de informe a la gobernación de Boyacá</t>
  </si>
  <si>
    <t xml:space="preserve">
Presentar informe sobre los puentes peatonales en el municipio de Chiquinquirá observados por la contraloría.</t>
  </si>
  <si>
    <t>Informe interventoría</t>
  </si>
  <si>
    <t>Liquidación de los contratos de obra e interventoría.</t>
  </si>
  <si>
    <t>Actas de liquidación.</t>
  </si>
  <si>
    <t xml:space="preserve">H68R14. Ejecución contrato de obra 1417 de 2014.
En el informe mensual de supervisión de la Subdirección de la Red Nacional de Carreteras del 30 de marzo de 2015, se indica que se requiere adelantar los trámites de terminación anticipada de los contratos de obra e interventoría, dada la inminente entrega del Corredor Vial Bucaramanga-Barrancabermeja-Yondó, a la ANI, evidencian incumplimiento en el trámite de terminación y liquidación de los contratos de obra e interventoría.
</t>
  </si>
  <si>
    <t>Efectuar seguimiento a la programación, planeación y efectiva ejecución de los proyectos financiados con vigencias futuras</t>
  </si>
  <si>
    <t>Reporte seguimiento</t>
  </si>
  <si>
    <t xml:space="preserve">Seguimiento a la amortización de los anticipos de cada una de las áreas a cargo de la Dirección Técnica -Dirección Operativa </t>
  </si>
  <si>
    <t xml:space="preserve">Memorando circular y reporte </t>
  </si>
  <si>
    <t xml:space="preserve">Iniciar las acciones a que haya lugar en los términos oportunos para la recuperación de los saldos por amortizar de acuerdo a la información allegada por las unidades ejecutoras. </t>
  </si>
  <si>
    <t>SRN-DO</t>
  </si>
  <si>
    <t>Realizar reporte del estado actual del contrato</t>
  </si>
  <si>
    <t>Elaboración de reporte del estado actual del contrato</t>
  </si>
  <si>
    <t>Realizar las reparaciones para corregir las observaciones reportadas por la Contraloría General de la República</t>
  </si>
  <si>
    <t>Solicitar al contratista por intermedio de la Interventoría realizar las correcciones  a las observaciones reportadas por la Contraloría General de la República</t>
  </si>
  <si>
    <t xml:space="preserve">Informe de Interventoría con registro fotográfico </t>
  </si>
  <si>
    <t>Coordinar en caso de convenios interadministrativos con el ente territorial para que se inicien paralelamente la contratación de la obra como de la Interventoría. G205:M205</t>
  </si>
  <si>
    <t>Incluir en la minuta de los convenios la clausula en la cual se señale la obligación de  iniciar paralelamente la contratación de la obra como de la Interventoría.</t>
  </si>
  <si>
    <t xml:space="preserve">Seguimiento al cumplimiento de la obligación contenida en el artículo 33 del Decreto 4730 de 2005 </t>
  </si>
  <si>
    <t>Memorando Circular de Dirección General recordando la Obligación  contenida en el artículo 33 del Decreto 4730 de 2005</t>
  </si>
  <si>
    <t>Reporte con corte a octubre de 2017</t>
  </si>
  <si>
    <t xml:space="preserve">
Incorporar en los convenios la obligación del ente contratante de las obras de obtener previamente a la contratación, los estudios y diseños requeridos para llevar a cabo el proyecto.</t>
  </si>
  <si>
    <t>Solicitud a la Dirección de Contratación de la incorporación de la clausula de la obligación del ente contratante relacionado con los estudios y diseños</t>
  </si>
  <si>
    <t>Clausula incorporada</t>
  </si>
  <si>
    <t>1. Seguimiento al cumplimiento de la obligación contenida en el artículo 33 del Decreto 4730 de 2005.
2. Establecer  la clausula dentro de la  minuta de los convenios Interadministrativos  que es obligatorio para el ente territorial abrir una cuenta que genere rendimientos financieros y la obligatoriedad de devolverlos mensualmente.</t>
  </si>
  <si>
    <t>1. Memorando Circular de Dirección General recordando la Obligación  contenida en el artículo 33 del Decreto 4730 de 2005.  
2. Solicitar a la Dirección de Contratación  que incluya en la minuta de los convenios  la obligación de abrir una cuenta remunerada</t>
  </si>
  <si>
    <t>Reporte de cumplimiento y minuta modificada.</t>
  </si>
  <si>
    <t>1. Memorando Circular de Dirección General recordando la Obligación  contenida en el artículo 33 del Decreto 4730 de 2005.  
2. Solicitar a la Dirección de Contratación  que incluya en la minuta de los convenios  la obligación de abrir una cuenta remunerada.</t>
  </si>
  <si>
    <t>Memorando informando a la Dirección de Contratación que se debe establecer en la minuta de los convenios interadministrativos la obligación del ente territorial de liquidar los contratos derivados dentro del termino establecido en el articulo 11 de la ley 1150 de 2007</t>
  </si>
  <si>
    <t xml:space="preserve">Memorando y respuesta </t>
  </si>
  <si>
    <t xml:space="preserve">Iniciar proceso de incumplimiento al contratista. </t>
  </si>
  <si>
    <t>Solicitar a la OAJ iniciar proceso sancionatorio al contratista.</t>
  </si>
  <si>
    <t>Seguimiento al proceso iniciado por FONADE</t>
  </si>
  <si>
    <t>Comunicación exigiéndole a FONADE informe el estado del proceso y seguimiento</t>
  </si>
  <si>
    <t>Informe Trimestral</t>
  </si>
  <si>
    <t>Solicitud a la interventoría.</t>
  </si>
  <si>
    <t>Ajustar las obras ejecutadas por el contratista  a las normas de calidad establecidas en las especificaciones técnicas definidas por el Invías.</t>
  </si>
  <si>
    <t>Se establece como posible causa, el empleo para la elaboración de mezcla asfáltica, como crudo de trituración, rocas de una fuente fluvial que contiene elementos de limos compactados susceptibles de pulverización, que no se identifican ni eliminan antes de someterse a trituración.</t>
  </si>
  <si>
    <t>1. Asignación de recursos
2. Reporte</t>
  </si>
  <si>
    <t>1. Solicitud de recursos.
2. Realizar reporte de inversión de los recursos en la intervención de los puentes.</t>
  </si>
  <si>
    <t>1. Solicitar en el anteproyecto de presupuesto de 2017 los recursos para la atención de los puentes en estado grave y critico.
2. Reporte de la inversión de los recursos en la intervención realizada en los puentes en la vigencia 2017.</t>
  </si>
  <si>
    <t>Acto administrativo</t>
  </si>
  <si>
    <t>Solicitar a la Oficina Asesora Jurídica el acto administrativo de la culminación del  proceso sancionatorio.</t>
  </si>
  <si>
    <t>H11ECP. Supervisión por Invías. 
En lo que respecta a los  Contratos de Obra 654 y 1787 de 2014, no se evidenciaron registros que soporten el cumplimiento por parte de los supervisores, de las funciones señaladas en el numeral 25.6 de la Resolución 01676 marzo de 20 de 2015, por medio de la cual se adopta el Manual de Contratación del Instituto Nacional de Vías -Invías y del Manual de Interventoría Pública del Invías.
Acción 1.</t>
  </si>
  <si>
    <t>H11ECP. Supervisión por Invías. 
En lo que respecta a los  Contratos de Obra 654 y 1787 de 2014, no se evidenciaron registros que soporten el cumplimiento por parte de los supervisores, de las funciones señaladas en el numeral 25.6 de la Resolución 01676 marzo de 20 de 2015, por medio de la cual se adopta el Manual de Contratación del Instituto Nacional de Vías -Invías y del Manual de Interventoría Pública del Invías.
Acción 2.</t>
  </si>
  <si>
    <t xml:space="preserve">Solicitar  mediante memorando a la Dirección Operativa la implementación de dos  formatos estandarizados, que se  anexarán, de Informes mensuales de Gestor de Proyecto y de Supervisor de Contrato, acorde con las funciones establecidas para estos roles en el Manual de Contratación. </t>
  </si>
  <si>
    <t>Formatos</t>
  </si>
  <si>
    <t>Acción 1.
Establecer los formatos estandarizados, de Informes mensuales de Gestor de Proyecto y de Supervisor de Contrato, acorde con las funciones establecidas para estos roles en el Manual de Contratación.</t>
  </si>
  <si>
    <t>Acción 2.
Reportar la aplicación de los formatos estandarizados por parte de los gestores y supervisor de los  Contratos de Obra 654 y 1787 de 2014.</t>
  </si>
  <si>
    <t>Verificación con informe de la vigencia 2017 con corte a diciembre 31, del cumplimiento de que todos los contratos salgan con estudios en fase de factibilidad.</t>
  </si>
  <si>
    <t>Verificar con informe trimestral el cumplimiento de que todos los procesos  contemplen el riesgo predial.</t>
  </si>
  <si>
    <t>Verificación del  cumplimiento de la vigencia 2017 con corte a diciembre 31, de que todos los procesos  contemplen el riesgo predial.</t>
  </si>
  <si>
    <t>Mejorar la planeación de los proyectos  conforme con todos los requisitos exigidos en el Estatuto Contractual  y la ley 1682 de 2013  "Ley de infraestructura"  previo a la contratación, sacando los procesos de selección con estudios en fase de factibilidad.</t>
  </si>
  <si>
    <t>Cumplir con lo dispuesto para el pago de la gestión predial  en el apéndice predial del contrato No. 654 de 2014.</t>
  </si>
  <si>
    <t>Seguimiento a la forma de pago de la gestión predial del contrato 654 de 2014</t>
  </si>
  <si>
    <t>Cronograma de obra ajustado</t>
  </si>
  <si>
    <t>Reporte de seguimiento</t>
  </si>
  <si>
    <t>Acción 1.
Efectuar cronograma de obra ajustado de acuerdo a los numerales 7.11 y 734 del pliego de condiciones del contrato 654 de 2014</t>
  </si>
  <si>
    <t>Acción 2 .
Realizar seguimiento a los procesos administrativos sancionatorios presentados durante la ejecución del contrato de obra No. 654 de 2014.</t>
  </si>
  <si>
    <t>Solicitud de información del proceso sancionatorio a la Oficina Asesora Jurídica.</t>
  </si>
  <si>
    <t>Presuntamente, lo anterior vislumbra incumplimientos por parte de la Interventoría: numeral 7.4 del Manual de Interventoría (Resoluciones Invías 5282 de 2003 y 3009 de 2007 y del Supervisor y Gestores del Contrato de Interventoría: numeral 7.4 del Manual de Interventoría.</t>
  </si>
  <si>
    <t>Solicitud a la interventoría el ajuste del cronograma de obra.</t>
  </si>
  <si>
    <t>Evidenciar mediante  informe de la interventoría, que al momento de la visita de la Contraloría General de la República al sitio de ejecución de las obras contaba solo con el personal necesario para realizar su labor</t>
  </si>
  <si>
    <t>Oficiar a la Interventoría, para el respectivo informe comparativo de las actas de costos con los meses anteriores.</t>
  </si>
  <si>
    <t>Solicitar a la Dirección de Contratación  del Instituto Nacional de Vías mediante memorando, para que en los Convenios Interadministrativos, se incluya la acción de mejora  en la clausula: OBLIGACIONES DEL ENTE TERRITORIAL.</t>
  </si>
  <si>
    <t>Cláusula Incorporada en la minuta</t>
  </si>
  <si>
    <t>Aprobar en el comité de adiciones, modificaciones y prorrogas, la modificación  del convenio No. 649 de 2013.</t>
  </si>
  <si>
    <t xml:space="preserve"> Convenio modificado</t>
  </si>
  <si>
    <t>Acción 1. 
Incluir para futuros convenios, en la cláusula OBLIGACIONES DEL ENTE TERRITORIAL: * Debe dar estricto cumplimiento a las  Especificaciones Generales de Construcción del INVIAS, las cuales se tendrán en cuenta en la elaboración del presupuesto, y  que los riesgos asociados a distancia de transporte de materiales, que deberán están incorporados en la matriz de riesgos,  serán asumidos  en su totalidad por el contratista de obra. Estas estipulaciones quedarán  consignadas en el contrato derivado. *  Deberá obtener de manera previa a la contratación de las obras los diseños, planos, estudios, permisos de explotación de canteras o de intervención que se requieran, así como los demás documentos técnicos, autorizaciones y licencias ambientales necesarias para el adecuado desarrollo del objeto convenido.  y  dar cumplimiento a los  requisitos establecidos  en la ley para  los procesos de contratación Estatal.</t>
  </si>
  <si>
    <t>H1EVP. Planeación proyecto vía de la prosperidad (Gestión precontractual adelantada por la Gobernación del Magdalena). Contrato de Obra No. 617 de 2013 - Convenio 649 de 2013.
Acción 2.</t>
  </si>
  <si>
    <t xml:space="preserve">H1EVP. Planeación proyecto vía de la prosperidad (Gestión precontractual adelantada por la Gobernación del Magdalena). Contrato de Obra No. 617 de 2013 - Convenio 649 de 2013.
El proyecto contemplaba inicialmente la construcción de 52.6 Km, de acuerdo a los estudios contratados por el Invías en 2007 y 2008. Sin embargo, a septiembre de 2016, el alcance previsto se ha reducido a cerca del 50%, dejando en evidencia falencias en la planeación del proyecto considerable que obligó a ajustar ítems presupuestales para mitigar los mayores costos generados, lo cual repercutió en la disminución del alcance físico de las obras. 
Acción 1.
</t>
  </si>
  <si>
    <t>Se evidenció que el costo de transporte estimado supera casi 8 veces el valor presupuestado, y los metros cúbicos de material a usar en la vía se duplican, indicando que la deficiente de planeación del proyecto y la falta de oportunidad en la actualización de diseños generó una afectación presupuestal.</t>
  </si>
  <si>
    <t>Emitir Directriz de la Dirección General a las Unidades Ejecutoras, que se debe cumplir con la obligación  de precisar  en los estudios previos la fuente que sirvió de base - presupuesto para la estimación del valor de la inversión</t>
  </si>
  <si>
    <t>Memorando Circular</t>
  </si>
  <si>
    <t xml:space="preserve">Realizar reporte de cumplimiento de la Directriz de la Dirección General a las Unidades Ejecutoras de precisar  en los estudios previos la fuente de donde se tomaron los datos para la elaboración de cálculos del presupuesto e incluir los respectivos soportes.   </t>
  </si>
  <si>
    <t xml:space="preserve">Acción 1. 
En los futuros convenios, precisar  en los estudios previos la fuente que sirvió de base - presupuesto para la estimación del valor de la inversión.  </t>
  </si>
  <si>
    <t xml:space="preserve">Acción 2. 
Seguimiento al cumplimiento de la Directriz de la Dirección General a las Unidades Ejecutoras de precisar  en los estudios previos la fuente de donde se tomaron los datos para la elaboración de cálculos del presupuesto e incluir los respectivos soportes.  </t>
  </si>
  <si>
    <t>H2EVP.  Estudios previos  - Convenio 649 de 2013.
El INVIAS, al no contar con estudios previos correctamente estructurados,.
Acción 2.</t>
  </si>
  <si>
    <t xml:space="preserve">H3EVP. Estipulación de rendimientos financieros en minuta del Convenio  649 de 2013.
Aunque se está realizando correctamente el aporte de los rendimientos financieros, es de aclarar que en la minuta del convenio se invocó un artículo que no era pertinente a la situación contractual presentada, ya que aplica solo para Empresas Industriales y Comerciales del Estado, lo cual evidencia falencias en los modelos de minutas de contratos y convenios, que presentan errores que pueden en algún momento inducir al error a las partes contrayentes.
</t>
  </si>
  <si>
    <t xml:space="preserve"> Minuta modificada</t>
  </si>
  <si>
    <t>Presentar  los informes mensuales del Gestor de Proyecto del convenio No. 649-2013, correspondientes a la vigencia 2015.</t>
  </si>
  <si>
    <t>Deficiencia en el seguimiento.</t>
  </si>
  <si>
    <t>DO-SRN</t>
  </si>
  <si>
    <t xml:space="preserve">H4EVP. Supervisión del contrato por parte del gestor técnico de proyecto. Convenio 1266 de 2012.
Acción 2.
</t>
  </si>
  <si>
    <t>Oficio y Respuesta</t>
  </si>
  <si>
    <t xml:space="preserve">Oficiar a la Gobernación del Magdalena.
</t>
  </si>
  <si>
    <t>Solicitar a la Dirección de Contratación  del Instituto Nacional de Vías mediante memorando, para que en los Convenios Interadministrativos, se incluya la acción de mejora en la clausula: OBLIGACIONES DEL ENTE TERRITORIAL.</t>
  </si>
  <si>
    <t xml:space="preserve">
Cláusula Incorporada en la minuta</t>
  </si>
  <si>
    <t>Acción 1. 
Incluir para futuros convenios, en la cláusula de la minuta de los convenios en  OBLIGACIONES DEL ENTE TERRITORIAL: * Debe dar estricto cumplimiento a las  Especificaciones Generales de Construcción del INVIAS, las cuales se tendrán en cuenta en la elaboración del presupuesto, y  que los riesgos asociados a distancia de transporte de materiales, que deberán están incorporados en la matriz de riesgos,  serán asumidos  en su totalidad por el contratista de obra. Estas estipulaciones quedarán  consignadas en el contrato derivado. *  Deberá obtener de manera previa a la contratación de las obras los diseños, planos, estudios, permisos de explotación de canteras o de intervención que se requieran, así como los demás documentos técnicos, autorizaciones y licencias ambientales necesarias para el adecuado desarrollo del objeto convenido.  y  dar cumplimiento a los  requisitos establecidos  en la ley para  los procesos de contratación Estatal</t>
  </si>
  <si>
    <t>Convenio modificado</t>
  </si>
  <si>
    <t xml:space="preserve">H6EVP. Costos de transporte de materiales para terraplén. Contrato de Obra No. 617 de 2013 - Convenio 649 de 2013.
Acción 2.
</t>
  </si>
  <si>
    <t>Acción  2.
Modificar el convenio 649 de 2013 incluyendo la siguiente OBLIGACIÓN PARA  EL DEPARTAMENTO:  EL DEPARTAMENTO deberá verificar con el acompañamiento de la Interventoría las distancias de acarreo de materiales y los costos, con el fin de realizar los ajustes necesarios.</t>
  </si>
  <si>
    <t>Fortalecer las futuras contrataciones con la elaboración de estudios y diseños en fase 3 previos a la apertura del procedimiento de selección o de la firma del contrato, según el caso.</t>
  </si>
  <si>
    <t>Memorando circular y reporte.</t>
  </si>
  <si>
    <t>Demora perfeccionamiento del contrato.</t>
  </si>
  <si>
    <t xml:space="preserve">H3D16. Plazo ejecución del contrato.
En el contrato de obra 1246 de 2014, se contempló un plazo de dos (2) meses (hasta el 31 de diciembre de 2014), para  realizar el Mejoramiento y Mantenimiento de la Carretera  Cúcuta – San Faustino – La China, Ruta 55 Tramo  55NS09, Departamento Norte de Santander; no obstante fue prorrogado en tres oportunidades la última de ellas realizada el 20 de mayo de 2015 (quedando como plazo final de ejecución el 20 de julio de 2015), observándose  que a pesar de las tres (3) prorrogas concedidas, no se cumplió con el objeto del contrato dentro del término establecido.
</t>
  </si>
  <si>
    <t>Acta de liquidación</t>
  </si>
  <si>
    <t>Reporte de seguimiento con corte a Diciembre de 2017.</t>
  </si>
  <si>
    <t>Elaboración acta de liquidación.</t>
  </si>
  <si>
    <t>Liquidar  contrato 1246 de 2014.</t>
  </si>
  <si>
    <t>Requerir los informes a los Supervisores de los contratos de Interventoría de acuerdo a lo Indicado en el manual de contratación del Invías.</t>
  </si>
  <si>
    <t>Requerir al contratista para que realice las reparaciones de los bordillos.</t>
  </si>
  <si>
    <t>Realizar las correcciones frente a los defectos constructivos detectados por la contraloría.</t>
  </si>
  <si>
    <t>SRT</t>
  </si>
  <si>
    <t>Realizar reunión semanal con el Director General en Comité Directivo donde se revisará la programación, planeación y efectiva ejecución de las vigencias futuras.</t>
  </si>
  <si>
    <t>Realizar reunión semanal con el Director General en Comité Directivo, donde se revisará la programación, planeación y efectiva ejecución de las vigencias futuras.</t>
  </si>
  <si>
    <t>Realizar reunión semanal con el Director General en Comité Directivo, donde se revisará el seguimiento  a  la ejecución de la inversión.</t>
  </si>
  <si>
    <t xml:space="preserve">
H114R16. Ejecución Presupuestal rubro inversión.
Según el informe de ejecución presupuestal de gastos sólo se realizaron pagos por el 58.25% por valor de $1.385.506 millones, frente al total de los recursos comprometidos por $2.378.325 millones. Por lo tanto, el porcentaje que no se pagó en la vigencia 2016 (41.75%) corresponde a Reservas Presupuestales por $384.822 millones y Cuentas por Pagar por $607.997 millones.
Acción 1.
</t>
  </si>
  <si>
    <t xml:space="preserve">
H114R16. Ejecución Presupuestal rubro inversión.
Según el informe de ejecución presupuestal de gastos sólo se realizaron pagos por el 58.25% por valor de $1.385.506 millones, frente al total de los recursos comprometidos por $2.378.325 millones. Por lo tanto, el porcentaje que no se pagó en la vigencia 2016 (41.75%) corresponde a Reservas Presupuestales por $384.822 millones y Cuentas por Pagar por $607.997 millones.
Acción 2.
</t>
  </si>
  <si>
    <t>Realizar reunión semanal con el Director General en Comité Directivo, donde se revisará el seguimiento a la respectiva ejecución correspondiente a los proyectos.</t>
  </si>
  <si>
    <t>Se realiza un memorando a la Oficina de Planeación del Invías solicitando que oficie al Ministerio de Hacienda mayores recursos.</t>
  </si>
  <si>
    <t>Actualizar el sistema de información que permita el registro de los predios Férreos de propiedad del Invías.</t>
  </si>
  <si>
    <t>Se entregara la Resolución de gestores.</t>
  </si>
  <si>
    <t>Acción 1.
Reformar la Resolución de gestores del Instituto Nacional de Vías.</t>
  </si>
  <si>
    <t>Acción 2.
Entregar un reporte en donde se verifique que todas las unidades ejecutoras presenten un balance que señale que los supervisores de los convenios y contratos a cargo, presenten el informe mensual de supervisión de acuerdo con lo establecido en el Manual de Contratación.</t>
  </si>
  <si>
    <t>Formato</t>
  </si>
  <si>
    <t>Realizar reunión semanal con el Director General en Comité Directivo, donde se revisará a la cancelación de reservas presupuestales por parte de las unidades ejecutoras.</t>
  </si>
  <si>
    <t>Reporte de seguimiento a la cancelación de reservas presupuestales por parte de las Unidades ejecutoras.</t>
  </si>
  <si>
    <t xml:space="preserve">Reporte de seguimiento a la debida constitución de las  reservas presupuestales por parte de las unidades ejecutoras, las cuales deben estar debidamente justificadas. </t>
  </si>
  <si>
    <t>Realizar reunión semanal con el Director General en Comité Directivo, donde se revisará la cancelación de reservas presupuestales por parte de las unidades ejecutoras.</t>
  </si>
  <si>
    <t>Entregar un reporte en donde se verifique que todas las unidades ejecutoras presenten un balance que señale que los supervisores de los convenios y contratos a cargo, presenten el informe mensual de supervisión, de acuerdo con lo establecido en el Manual de Contratación.</t>
  </si>
  <si>
    <t>Formatos contratos de obra 654 y 1787 de 2014</t>
  </si>
  <si>
    <t>1. Solicitar  mediante memorando a la Dirección Operativa la implementación de dos  formatos estandarizados, que se  anexarán a los Informes mensuales de Gestor de Proyecto y de Supervisor de Contrato, acorde con las funciones establecidas para estos roles en el Manual de Contratación (2, SRN).
2. Informe de implementación de formatos (1, DO).</t>
  </si>
  <si>
    <t>1.  Formatos (2, SRN).
2. Informe (1, DO).</t>
  </si>
  <si>
    <t>Efectuar la reparación de las fallas que presentan el descole de la alcantarilla ubicada en el K12+250.</t>
  </si>
  <si>
    <t>Informe de recibo a satisfacción de las reparaciones por parte de la interventoría.</t>
  </si>
  <si>
    <t>Verificar el cumplimiento de las obligaciones de los supervisores de contrato en la revisión de los informes mensuales de interventoría, conforme con lo estipulado en el Manual de Interventoría y Contratación vigentes del Invías, por parte de la unidad ejecutora.</t>
  </si>
  <si>
    <t xml:space="preserve">Memorando circular de la Dirección Operativa dirigido a las Direcciones Territoriales, recordando la obligación de los supervisores en la revisión y verificación de la información reportada en los informes mensuales de interventoría, así como exigir el cumplimiento de la presentación de los mismos en los plazos establecidos contractualmente. </t>
  </si>
  <si>
    <t xml:space="preserve">Solicitar para los nuevos convenios la inclusión de la información oportuna en el SECOP.
</t>
  </si>
  <si>
    <t>Oficiar a los entes territoriales con los cuales se suscriba convenios la oportuna publicación en el SECOP.</t>
  </si>
  <si>
    <t xml:space="preserve">Reporte semestral </t>
  </si>
  <si>
    <t>Efectuar la reparación de  las fisuras que se presentan en la placa huella construida.</t>
  </si>
  <si>
    <t xml:space="preserve">H101R16. Reconocimiento Bienes de Uso Público.
La cuenta (17) Bienes de Uso Público - BUP por $25.796.397 millones, presenta incertidumbre en cuantía indeterminada, debido a que la Entidad no reconoció a 31 de diciembre de 2016 el total de predios que hacen parte fundamental de los Bienes de Uso Público de propiedad de Invías y los transferidos por las entidades  de las vías a nivel nacional de los modos: Vial, Férreo y Portuario, incluido el fluvial. Hecho que afecta en cuantía indeterminada la cuenta (3225) Patrimonio Institucional - Incorporado.
Acción 3. 
</t>
  </si>
  <si>
    <t xml:space="preserve">  
Acción 1. 
Registrar los predios con su respectivo soportes.</t>
  </si>
  <si>
    <t>Acción 2. 
Reconocer y depurar los predios de uso público, para correspondiente registro y control de los mismos.</t>
  </si>
  <si>
    <t>Remitir información a la Subdirección de Medio Ambiente y Gestión Social.</t>
  </si>
  <si>
    <t>Acción 3.
Reconocer y depurar los predios de uso público, para correspondiente registro y control de los mismos.</t>
  </si>
  <si>
    <t xml:space="preserve">
Evidenciar la normal la ejecución del contrato y la actualización de los estudios y diseños.
</t>
  </si>
  <si>
    <t xml:space="preserve">
Reporte de los estudios y diseños actualizados, y de ejecución de la obra.</t>
  </si>
  <si>
    <t xml:space="preserve">
Evidenciar la normal  ejecución del contrato y la actualización de los estudios y diseños.
</t>
  </si>
  <si>
    <t xml:space="preserve">
Presentar informe donde se sustente la función que cumplía cada interventoría en contrato de obra.</t>
  </si>
  <si>
    <t>Elaboración de informe.</t>
  </si>
  <si>
    <t>Informe.</t>
  </si>
  <si>
    <t xml:space="preserve">Verificar el cumplimiento de lo dispuesto en las cláusulas del convenio relacionado con la supervisión que se debe ejercer,
presentando informe desde junio de 2016. </t>
  </si>
  <si>
    <t xml:space="preserve">Solicitar al supervisor que presente los respectivos informes de supervisión y actualización de la carpeta contractual.
</t>
  </si>
  <si>
    <t xml:space="preserve">Incluir dentro de la carpeta contractual el Acto Administrativo de justificación de la contratación directa.
</t>
  </si>
  <si>
    <t xml:space="preserve">Presentar el Acto Administrativo de justificación de la contratación.
</t>
  </si>
  <si>
    <t>Dar cumplimiento a lo dispuesto en el artículo 33 del Decreto 4730 de 2005, sobre la consignación mensual de los rendimientos financieros de los recursos entregados en los Convenios Interadministrativos.</t>
  </si>
  <si>
    <t>Elaboración de modificación de la minuta del convenio en lo relacionado con la cláusula de los rendimientos financieros. Se remitirá a la Dirección de Contratación para su aprobación.</t>
  </si>
  <si>
    <t xml:space="preserve">H33R15. Pavimento en concreto asfáltico de los contratos 3820 de 2013, 3107 y 3856 de 2013 y 1706 de 2014
Han ejecutado pavimento en concreto asfáltico que presentan en todos los casos, el fenómeno visible de presencia de partículas deleznables en la superficie terminada y en el contenido interno de la mezcla con origen en el crudo de la fuente común del río Téllez.
Acción 1. </t>
  </si>
  <si>
    <t xml:space="preserve">H33R15. Pavimento en concreto asfáltico de los contratos 3820 de 2013, 3107 y 3856 de 2013 y 1706 de 2014
Han ejecutado pavimento en concreto asfáltico que presentan en todos los casos, el fenómeno visible de presencia de partículas deleznables en la superficie terminada y en el contenido interno de la mezcla con origen en el crudo de la fuente común del río Téllez.
Acción 2. </t>
  </si>
  <si>
    <t xml:space="preserve">Informe de seguimiento frente el fenómeno visible de presencia de partículas deleznables en la superficie terminada y concepto sobre cumplimiento sobre requisitos de calidad sobre el proceso constructivo.
</t>
  </si>
  <si>
    <t xml:space="preserve">
Acción 2.
Solicitar concepto a la Interventoría frente al contrato N° 3107 de 2013.
</t>
  </si>
  <si>
    <t>Concepto e informe interventoría</t>
  </si>
  <si>
    <t>Informe de la  Interventoría</t>
  </si>
  <si>
    <t xml:space="preserve">
Evidenciar mediante informe de la interventoría las correcciones realizadas a los aspectos observados por la contraloría.</t>
  </si>
  <si>
    <t>Solicitar informe a la interventoría y presentarlo.</t>
  </si>
  <si>
    <t>Elaborar un memorando circular a todas las Direcciones Territoriales, interventores y supervisores para que se exija al municipio, desde el inicio del convenio, la devolución de los rendimientos financieros de manera mensual conforme al Decreto 4730 de 2005 art. 33.</t>
  </si>
  <si>
    <t xml:space="preserve">1. Memorando circular, reporte de seguimiento a rendimientos financieros.
2. Reporte de reintegro de los $7.16 millones del contrato 2233 de 2014.
</t>
  </si>
  <si>
    <t xml:space="preserve">
Evidenciar la ejecución del contrato dentro del plazo establecido en el convenio.</t>
  </si>
  <si>
    <t>Acta de entrega y recibo definitivo junto con el acta de liquidación.</t>
  </si>
  <si>
    <t>Actas</t>
  </si>
  <si>
    <t>Informe y reintegro de rendimientos</t>
  </si>
  <si>
    <t xml:space="preserve">Evidenciar el cumplimiento a lo dispuesto en el artículo 33 del Decreto 4730 de 2005, sobre la consignación mensual de los rendimientos financieros de los recursos entregados en los Convenios Interadministrativos.
</t>
  </si>
  <si>
    <t>Reporte de los rendimientos financieros.</t>
  </si>
  <si>
    <t>Actualizar la bitácora con los registros respectivos.</t>
  </si>
  <si>
    <t>Oficiar a la interventoría para la entrega de los informes de manera mensual. En el informe final soportar toda la documentación para garantizar la calidad de la obra.</t>
  </si>
  <si>
    <t>Evidenciar el cumplimiento del avance físico de la obra.</t>
  </si>
  <si>
    <t xml:space="preserve">Presentar informe por parte de la interventoría a fin de evidenciar el cumplimiento del contrato derivado. 
</t>
  </si>
  <si>
    <t xml:space="preserve">Presentar informe por parte de la Interventoría a fin de evidenciar el cumplimiento del contrato derivado. 
</t>
  </si>
  <si>
    <t xml:space="preserve">Presentar informe por parte de la Interventoría a fin de evidenciar el cumplimiento del contrato derivado. </t>
  </si>
  <si>
    <t xml:space="preserve">
Presentar la acción contractual en contra del municipio con llamamiento en garantía a la interventoría.</t>
  </si>
  <si>
    <t>Oficiar a la Oficina Asesora Jurídica con el fin de presentar los soportes remitidos por los gestores.</t>
  </si>
  <si>
    <t xml:space="preserve">
Evidenciar la no obligación del municipio de la publicación en el aplicativo SECOP.</t>
  </si>
  <si>
    <t>Solicitud al gestor de la no obligación de la publicación.</t>
  </si>
  <si>
    <t>Evidenciar el cumplimiento de la publicación y actualización del Convenio 1282 de 2014 y del Contrato 1927 de 2014 en los aplicativos SECOP y SICO.</t>
  </si>
  <si>
    <t>Reporte de la actualización y publicación en los aplicativos SECOP y SICO.</t>
  </si>
  <si>
    <t>Evidenciar el cumplimiento de la publicación y actualización del Contrato 140 de 2015 en los aplicativos SECOP y SICO.</t>
  </si>
  <si>
    <t>Realizar seguimiento a las obligaciones de la interventoría.</t>
  </si>
  <si>
    <t xml:space="preserve">Elaborar memorando circular para las Direcciones Territoriales a fin de que el interventor cumpla con la entrega de los informes que contengan todos parámetros del formato del Manual de Interventoría. 
</t>
  </si>
  <si>
    <t>H50R15. Publicidad del Contrato 140 de 2015.
No se  publicaron todos los documentos, como por ejemplo el Certificado de Disponibilidad 194 de 2015, el segundo aviso de convocatoria del proceso de Licitación, el Contrato 140 de 2015, la oferta ganadora, el Certificado de Disponibilidad que ampara el Acta de Adición 01 del Contrato 140-2015 09/11/2015, las adendas modificatorias 4 y 6 del Contrato 140 de 2015/06/09, los registros presupuestales, las actas de seguimiento y demás documentos que se han producido en desarrollo del Contrato</t>
  </si>
  <si>
    <t>Debilidades en el control financiero.</t>
  </si>
  <si>
    <t>Presentar un informe por cada contrato Plan respecto al estado físico y financiero.</t>
  </si>
  <si>
    <t>Solicitar a los gestores el respectivo informe.</t>
  </si>
  <si>
    <t>Los desfases en el avance se deben principalmente a que se produjeron  dificultades en la entrega debida de los Estudios y Diseños por parte de la Gobernación; y en la Gestión Predial y Ambiental . Adicionalmente se evidencian retrasos por parte de las empresas de servicios públicos para la adecuación y  reubicación  de las redes a su cargo, problemas en la Gestión Ambiental  deficiencias en los diseños.</t>
  </si>
  <si>
    <t>H55R15. Avance proyectos contratos plan.
Existen proyectos sin contratar, como es el caso del contrato plan Cauca, que tiene pendiente los estudios de Factibilidad Línea Férrea y Transporte Multimodal ILE ; además se observa que algunas metas programadas no se cumplieron en su totalidad ; como es el caso del contrato plan Nariño en el cual las obras de Otras Vías de Acceso a la Red Primaria, que tenía programado un avance físico del 80% y logró el 52%; el de Junín - Barbacoas que alcanzó un 2% del 10% proyectado y Plan del Cauca con un avance de 44.3% frente a un 53% que tenía programado .</t>
  </si>
  <si>
    <t>H56R15. Registro de información en página web del Invías.
Parte de la información registrada en la Página WEB del Invías está desactualizada, a manera de ejemplo se cita que el seguimiento a la inversión - Subdirecciones del Invías - Red Nacional de Carreteras se encuentran publicados los informes con fecha mayo de 2013; Atención al Ciudadano - Inventario de Información consolidada con fecha de corte agosto 10 de 2015 y julio 7 de 2015; Seguimiento a la inversión - Grandes Proyectos de fecha mayo de 2015. De igual manera el último seguimiento de indicadores de gestión publicado corresponde al 2014,</t>
  </si>
  <si>
    <t>Evidenciar el reintegro realizado por el municipio respecto a los rendimientos financieros.</t>
  </si>
  <si>
    <t>Entregar el certificado SIIF Nación mediante el cual se demuestra la consignación efectiva de los rendimientos financieros por parte del municipio.</t>
  </si>
  <si>
    <t>Certificado SIIF Nación</t>
  </si>
  <si>
    <t xml:space="preserve">Llevar a cabo proceso de contratación y de esta forma levantar el inventario de la Red Terciaria. </t>
  </si>
  <si>
    <t>Solicitar al Ministerio de Transporte la iniciación del proceso de contratación.</t>
  </si>
  <si>
    <t>H71R14. Información red terciaria.
El INVÍAS a 31 de diciembre de 2014 no cuenta con información del tipo de superficie de rodadura  (pavimentado, placa huella, afirmado) del 53.32% de la Red Terciaria a su cargo, esto es de 14.705,16 kilómetros (de los 27.577,45 kilómetros que están bajo su responsabilidad). Adicionalmente, no tiene un inventario completo de dicha red; por lo que se desconoce el estado de 22.549,84 kilómetros, equivalentes a un 81,77% ; teniendo en cuenta que según el propio Invías solo estaban en buen estado 5.027,62 kilómetros (18.23%) que corresponden a los sectores intervenidos recientemente.</t>
  </si>
  <si>
    <t>Unificar criterio para la colocación de postes de kilometraje.</t>
  </si>
  <si>
    <t>Oficiar a los gestores para exigir la colocación de los postes que requieran las obras conforme a las resoluciones vigentes.</t>
  </si>
  <si>
    <t xml:space="preserve">Iniciar las acciones pertinentes con el contratista o el municipio para la recuperación de los recursos de las obras mal ejecutadas.
</t>
  </si>
  <si>
    <t xml:space="preserve">Iniciar la respectiva acción contractual en contra del municipio de Sogamoso para evitar el detrimento patrimonial. Se reiterara a la Oficina Asesora Jurídica el estado en que se encuentra el proceso para declarar el incumplimiento. Adicionalmente, se solicitará el inicio de la declaratoria de calidad del servicio en contra de la interventoría. 
</t>
  </si>
  <si>
    <t>Reporte de las acciones emprendidas.</t>
  </si>
  <si>
    <t xml:space="preserve">Aportar copia del convenio N° 1533 de 2010 en el que se lee en su objeto que el INSTITUTO hace entrega de recursos al municipio para la ejecución de la PRIMERA ETAPA del puente vehicular y no para la ejecución total de la construcción del puente, por lo que al vencimiento del plazo del convenio el puente no podía estar ejecutado en su totalidad. Así también se evidencia en la copia del contrato derivado que se adjuntará. </t>
  </si>
  <si>
    <t xml:space="preserve">Se aportara copia del Convenio No. 1533 de 2010 en el que se le lee en su objeto que el INSTITUTO hace entrega de recursos al Municipio para la ejecución de la PRIMERA ETAPA del Puente Vehicular y no para la ejecución total de la Construcción del Puente, por lo que al vencimiento del plazo del convenio el puente no podía estar ejecutado en su totalidad, así también se evidencia en la copia del contrato derivado que se adjunta. </t>
  </si>
  <si>
    <t>Remitir copias del convenio y del contrato derivado.</t>
  </si>
  <si>
    <t>Solicitar a los municipios el mantenimiento respectivo a las obras entregadas.</t>
  </si>
  <si>
    <t>Oficiar a los respectivos municipios a fin de que se proceda a realizar el mantenimiento de las obras ejecutadas mediante la suscripción de los convenios, las cuales fueron ejecutadas en su totalidad y recibidas a satisfacción por el interventor y los alcaldes municipales de la época.</t>
  </si>
  <si>
    <t>Informe sobre mantenimiento.</t>
  </si>
  <si>
    <t xml:space="preserve">Presentar acta de entrega y recibo definitivo suscrita por el departamento y el interventor. </t>
  </si>
  <si>
    <t>Entregar acta de entrega y recibo definitivo.</t>
  </si>
  <si>
    <t>Presentar informe de interventoría mediante el cual se justifique la modificación de metas físicas.</t>
  </si>
  <si>
    <t>Entregar informe de interventoría mediante el cual se justifique la modificación de metas físicas.</t>
  </si>
  <si>
    <t>Acta de entrega y recibo definitivo</t>
  </si>
  <si>
    <t>Solicitar al gestor de proyecto informe sobre desarrollo del convenio.</t>
  </si>
  <si>
    <t>Solicitar Informe.</t>
  </si>
  <si>
    <t>Verificar que en  los convenios que se realicen con los municipios se efectúe la respectiva publicación en el SECOP.</t>
  </si>
  <si>
    <t>1. Remitir oficios de requerimiento realizados por el INVIAS al municipio y su respectiva respuesta.
2. Seguimiento a la publicación de los contratos derivados de los convenios.</t>
  </si>
  <si>
    <t>Reporte de gestión realizada.</t>
  </si>
  <si>
    <t xml:space="preserve">Subsanar las observaciones presentadas por la contraloría en la visita realizada. </t>
  </si>
  <si>
    <t>Informe de interventoría mediante el cual se demuestra la ejecución total de las observaciones presentadas.</t>
  </si>
  <si>
    <t>Comunicar a la ANI con el fin de que informe sobre la señalización del paso a nivel Cajicá.</t>
  </si>
  <si>
    <t>Solicitud a la ANI sobre las actividades realizadas.</t>
  </si>
  <si>
    <t xml:space="preserve">
Entregar en comodato al Ministerio de Cultura las áreas de la estación de la sabana para su respectivo uso.</t>
  </si>
  <si>
    <t xml:space="preserve">
1. Solicitud al Ministerio de Cultura.
2. Formalización del comodato.</t>
  </si>
  <si>
    <t>Documento comodato</t>
  </si>
  <si>
    <t xml:space="preserve">Restituir los predios invadidos del corredor férreo del tren de cercanías.   </t>
  </si>
  <si>
    <t xml:space="preserve">
Solicitud a la Dirección Territorial Cundinamarca sobre las querellas adelantadas para la recuperación de los corredores involucrados en el tren de cercanías.</t>
  </si>
  <si>
    <t>Informes trimestrales</t>
  </si>
  <si>
    <t>Iniciar proceso de siniestro de calidad de servicio a la interventoría.</t>
  </si>
  <si>
    <t>Remitir solicitud a la Oficina Asesora Jurídica de declaratoria del siniestro.</t>
  </si>
  <si>
    <t>Acto administrativo de declaratoria del siniestro</t>
  </si>
  <si>
    <t>Evidenciar mediante reporte la ejecución de los dineros en los bancos, respecto a los convenios observados por la contraloría.</t>
  </si>
  <si>
    <t xml:space="preserve">
1. Solicitud a los bancos respectivos e interventoría.
2. Elaboración de reporte.</t>
  </si>
  <si>
    <t>OAP-SRT</t>
  </si>
  <si>
    <t>Evidenciar mediante reporte la ejecución de los dineros en los bancos, respecto al convenio 2879 de 2013.</t>
  </si>
  <si>
    <t xml:space="preserve">Elaborar informe detallado de los rendimientos financieros de los convenios marco de los Contratos Plan, con corte a 30/09/2017.
</t>
  </si>
  <si>
    <t xml:space="preserve">Oficiar a la interventoría para que realice la depuración y conciliación de la información de los rendimientos financieros. </t>
  </si>
  <si>
    <t>Informes.</t>
  </si>
  <si>
    <t xml:space="preserve">Elaborar informe detallado con el respectivo balance financiero de los contratos de obra derivados de los Contratos Plan que tienen pactado entrega de anticipo.
</t>
  </si>
  <si>
    <t>Oficiar a la interventoría para que realice el seguimiento a la amortización de anticipos.</t>
  </si>
  <si>
    <t xml:space="preserve">
Realizar informe detallado sobre el estado actual de las metas físicas ejecutadas de los proyectos - Contratos Plan.</t>
  </si>
  <si>
    <t>Realizar informes.</t>
  </si>
  <si>
    <t>Documento del proyecto Red Terciaria Norte del Cauca.</t>
  </si>
  <si>
    <t>Reporte, acta de entrega y recibo definitivo y acta de liquidación.</t>
  </si>
  <si>
    <t>Solicitar información a la interventoría.</t>
  </si>
  <si>
    <t>Elaborar un informe explicativo de los recursos contratados respecto a su ejecución para cada uno de los proyectos del Contrato Plan.</t>
  </si>
  <si>
    <t>Informe técnico ejecutivo de los Contratos Plan objeto del hallazgo.</t>
  </si>
  <si>
    <t>Socializar en la etapa precontractual  con los entes territoriales que estén involucrados en el proyecto a ejecutar, para evitar que se de duplicidad de intervención.</t>
  </si>
  <si>
    <t>Reporte trimestral sobre las socializaciones realizadas.</t>
  </si>
  <si>
    <t xml:space="preserve">Requerir a la interventoría y al  contratista para que implementen los correctivos del caso, así como para que extremen las medidas que garanticen el control de calidad de las obras.  </t>
  </si>
  <si>
    <t>1. Elaboración de oficios.
2. Presentación de informe a cargo de la interventoría, con registro fotográfico.</t>
  </si>
  <si>
    <t xml:space="preserve">  Informe</t>
  </si>
  <si>
    <t>Solicitar informe técnico de la interventoría y departamento del Tolima sobre los estudios y diseños, así como la justificación técnica para la priorización de la construcción de los espolones.</t>
  </si>
  <si>
    <t>Oficiar a la Gobernación del Tolima y a la interventoría.</t>
  </si>
  <si>
    <t>H24ECP. Estructuración Técnica del Proyecto de Mejoramiento y Construcción de la Vía Secundaria Ataco – Planadas del KM 35+900 al KM 38+730 en el Departamento del Tolima. 
No obstante, se observó que en los documentos previos y pliegos de condiciones de los dos procesos precontractuales antes mencionados y que dieron origen a los Contratos 419 y 698 de 2014, no hay evidencia de estudios y diseños especializados que determinen, el por qué, solo se contrata la ejecución de 18 espolones no continuos, cuando en los diseños de la solución hidráulica, geotécnica, geológica y estructural para los problemas de socavación de la vía Ataco – Planadas en los tramos de vía adyacentes al río Atá en el tramo K36+200 al K41+450, (de fecha febrero de 2010) prevén la construcción de 42 espolones principales y 11 espolones de refuerzo, de los cuales, 22 espolones principales y 5 espolones de refuerzo se ubican entre las abscisas K36+200 al K38+800, es decir, que en el trayecto identificado como prioritario en el Conpes 3774.</t>
  </si>
  <si>
    <t>Solicitar informe técnico por parte de la interventoría sobre la justificación de la aprobación de los ítems no previstos.</t>
  </si>
  <si>
    <t>Oficiar a la Interventoría.</t>
  </si>
  <si>
    <t xml:space="preserve">Acto administrativo  </t>
  </si>
  <si>
    <t>H79R16. Suscripción Contratos para realizar apoyo a la supervisión y seguimiento de los Contratos del Programa de Seguridad en Carreteras Nacionales.</t>
  </si>
  <si>
    <t>Denota una gestión antieconómica por parte de la Entidad en un valor de $1.041.103.618, equivalente a la diferencia entre el valor total de la contratación por concepto de prestación de servicios relacionados con el apoyo en la supervisión de los contratos del Programa Seguridad en Carreteras Nacionales vigencia 2015 indexado al 2016.</t>
  </si>
  <si>
    <t>La adquisición de las citadas motocicletas se tramitó a través de Colombia Compra Eficiente, estando obligado el INVIAS a la utilización del Acuerdo marco de precios en la forma dispuesta por Colombia Compra Eficiente</t>
  </si>
  <si>
    <t>Actualizar en la pagina web de la entidad la información recibida por las diferentes dependencias.</t>
  </si>
  <si>
    <t>Reportes de información actualizada</t>
  </si>
  <si>
    <t xml:space="preserve">1. Realizar por parte del Grupo de Comunicaciones un inventario de las actualizaciones de información que fueron solicitadas a las unidades ejecutoras y que fueron publicadas.
2. Enviar un reporte mensual a la Oficina de Control Interno.
</t>
  </si>
  <si>
    <t xml:space="preserve">Acción 2. 
Reestructurar internamente los recursos del contrato 1533 de 2015 para garantizar el cabal   cumplimiento a los acuerdos y al plan de Gestión Social aprobado.                             </t>
  </si>
  <si>
    <t xml:space="preserve">H87R16 Defensa Jurídica.
Revisada la documentación aportada por el Invías en lo concerniente a las acciones populares objeto de la muestra, se evidenció que:
a) En algunos procesos la información es incompleta y carece de documentos importantes que respalden la decisión de conciliar como es el de la ficha técnica del abogado para el caso del proceso No. 25000234100020130057800LM.
b) En el proceso No. 25000234100020130057800LM, se observó que el Invías no presentó alegatos de conclusión, perdiendo una valiosa oportunidad procesal para defender los intereses de la Entidad.
</t>
  </si>
  <si>
    <t>Se presentó por debilidades en las actividades de defensa y seguimiento de los procesos que cursan ante la jurisdicción, generando riesgo de fallos en contra de los procesos que cursan en contra de la Entidad.</t>
  </si>
  <si>
    <t xml:space="preserve">Acción 3.
Modificar los apéndices ambientales en lo correspondiente a los tiempos de cumplimiento.          </t>
  </si>
  <si>
    <t>H16ECP. Contrato de obra 654 del 2014.
b) Cesión de la Licencia Ambiental  Los literales a, b, c y d del numeral 2 del Apéndice D de los Pliegos de Condiciones determinan la obligatoriedad del Contratista de aceptar la cesión total de la licencia Ambiental. Esta "actividad precedente" se constituye en un prerrequisito para el inicio de la construcción de las obras civiles, pactado a 30 días después de firmada la orden de inicio. Sin embargo, el acto se dió el 12 de noviembre de 2015 (once meses después de firmada la Orden de Inicio): En consecuencia, se permitió el avance físico del proyecto ( del 04 de enero al 12 de Noviembre de 2015) con una licencia ambiental en cabeza del Invías.
Acción 3. (Antigua acción 4)</t>
  </si>
  <si>
    <t>Inconsistencias (pendientes en la gestión predial) para para cierre predial oportunamente.</t>
  </si>
  <si>
    <t>Acción 1. 
Compilar  los informes mensuales del Gestor de Proyecto del convenio No. 649-2013, correspondientes a la vigencia 2015.</t>
  </si>
  <si>
    <t>H4EVP. Supervisión del contrato por parte del gestor técnico de proyecto. Convenio 1266 de 2012.
Dentro del Manual de Funciones del Invías, corresponde a los funcionarios gestores de proyectos :
“Elaborar informes de gestión y resultados del área de acuerdo a parámetros y requerimientos de información interna y externa, entidades y organismos de control.”
Estos informes no se evidencian para el año 2015 por parte del Gestor del Convenio en Planta Central, lo cual se constituye en una presunta falta disciplinaria por incumplimiento del Manual de Funciones.
Acción 1.</t>
  </si>
  <si>
    <t>Acción 2.
1. Establecer los formatos  de Informes mensuales de Gestor de Proyecto y de Supervisor de Contrato, acorde con las funciones establecidas para estos roles en el Manual de Contratación (SRN).
2 . Reportar el cumplimiento de la implementación de los formatos  de Informes mensuales de Gestor de Proyecto y de Supervisor de Contrato, acorde con las funciones establecidas para estos roles en el Manual de Contratación (DO).</t>
  </si>
  <si>
    <t xml:space="preserve">H6R15. Planeación Contrato Plan Boyacá – Metas Físicas.
A Marzo de 2016, se evidenciaron retrasos en todos los frentes de obra y reducción del alcance físico de las obras.
</t>
  </si>
  <si>
    <t>Deficiencias en la planeación del Convenio 1724 de 2013, cuyas causas se relacionan a continuación: • Falta de coordinación interinstitucional entre el Ente Nacional y el Ente Territorial, 
• Los Estudios y Diseños Fase III, a cargo de la Gobernación, presentaron en la mayoría de los casos faltantes, inconsistencias y desactualizaciones .
• Deficiencias en la Gestión predial realizada por la Gobernación de Boyacá.
• Falta de planeación técnica y financiera.</t>
  </si>
  <si>
    <t>Reporte de estudios y diseños actualizados</t>
  </si>
  <si>
    <t>Minuta</t>
  </si>
  <si>
    <t xml:space="preserve">H30R15. Liquidación de los contratos derivados del convenio interadministrativo (FONADE-EJÉRCITO) 267 de 2009 (200925)
en desarrollo del programa de corredores arteriales complementarios de competitividad por un valor inicial de $119.661 millones. Tanto en el informe de interventoría 74, como en la matriz de contratos derivados se observó retraso en la liquidación de los siguientes contratos que ya finalizaron en su ejecución:
Contratos derivados sin liquidar 
CONTRATO DERIVADO ESTADO FECHA DE VENCIMIENTO
2092649 EN LIQUIDACIÓN 26-ene-11
2130332 TERMINADO 31-dic-13
Acción 1.
</t>
  </si>
  <si>
    <t>Acción 1.
Establecer en la minuta de los convenios Interadministrativos que la liquidación de los contratos derivados debe realizarse en los términos del articulo 11 de la Ley 1150 de 2007</t>
  </si>
  <si>
    <t>Acción 2.
Establecer en la minuta de los convenios Interadministrativos que la liquidación de los contratos derivados debe realizarse en los términos del articulo 11 de la Ley 1150 de 2008</t>
  </si>
  <si>
    <t>Inclusión de la cláusula  en la minuta.</t>
  </si>
  <si>
    <t>DC</t>
  </si>
  <si>
    <t>H30R15. Liquidación de los contratos derivados del convenio interadministrativo (FONADE-EJÉRCITO) 267 de 2009 (200925)
en desarrollo del programa de corredores arteriales complementarios de competitividad por un valor inicial de $119.661 millones. Tanto en el informe de interventoría 74, como en la matriz de contratos derivados se observó retraso en la liquidación de los siguientes contratos que ya finalizaron en su ejecución:
Contratos derivados sin liquidar 
CONTRATO DERIVADO ESTADO FECHA DE VENCIMIENTO
2092649 EN LIQUIDACIÓN 26-ene-11
2130332 TERMINADO 31-dic-13
Acción 2.</t>
  </si>
  <si>
    <t xml:space="preserve">H35R15. Ejecución placa huella Vereda Santa Rita Alta – Santa Rita Baja – Olmezaque en el Municipio de Silvania, Convenio 2233 de 2014.
• Deficiencias en el vaciado de concreto de elementos estructurales: durante el recorrido, se observó que algunos elementos estructurales en concreto de la placa huella en construcción presentan hormigoneo, producto de un mal proceso de vaciado y vibrado del mismo.
• Deficiencias en la recepción de concreto para vaciado en elementos estructurales: En la visita se evidencia que en el proceso de recepción de concreto para vaciado de pavimento rígido, no se hicieron las pruebas previas para la determinación del asentamiento del concreto (conocida como slump o prueba de cono), </t>
  </si>
  <si>
    <t>Deficiencia en el proceso constructivo.</t>
  </si>
  <si>
    <t xml:space="preserve">Acción 1. 
Realizar informe sobre el estado actual de los contratos 3361 de 2007, 3396 de 2006 y 3407 de 2007.
</t>
  </si>
  <si>
    <t>Acción 2. 
Sustentar la metodología establecida en el cálculo de los ajustes, contemplada en el Manual de Interventoría del Invías.</t>
  </si>
  <si>
    <t>Realizar reporte de verificación respecto a que la minuta contractual este acorde con los pliegos de condiciones.</t>
  </si>
  <si>
    <t xml:space="preserve">H113R14. Cobro coactivo impuesto predial.
De acuerdo con información suministrada por el Invías mediante comunicación OCI 45214, los diferentes municipios del país han instaurado 663 procesos de cobro coactivo por un valor de $13.561,2 millones.
</t>
  </si>
  <si>
    <t xml:space="preserve">
Depurar los predios evidenciados por la contraloría para su saneamiento y gestionar el cambio de destinación.</t>
  </si>
  <si>
    <t xml:space="preserve">Acción 2. 
Asignar recurso humano y tecnológico para adelantar la inclusión de la información y  establecer un convenio interadministrativo entre el IGAC, Superintendencia de Notariado y registro, para que se cruce información de interés para el saneamiento. Asimismo, depurar los predios para su saneamiento e inclusión en el aplicativo por parte de la Subdirección de Medio Ambiente.  </t>
  </si>
  <si>
    <t>Acción 1. 
Conciliar con el Grupo de Contabilidad. (Bienes fiscales).</t>
  </si>
  <si>
    <t xml:space="preserve">
Acción 2. 
Verificar los predios contabilizados versus el informe de la Subdirección Administrativa.</t>
  </si>
  <si>
    <t xml:space="preserve">Acción 3.
Identificar y  sanear en la contabilidad 152 predios propiedad del Invías, debidamente soportados e informar a la Subdirección Financiera.                                                                                      </t>
  </si>
  <si>
    <t xml:space="preserve">Acción 1. 
Conciliar con el Grupo de Contabilidad respecto a los bienes férreos de propiedad del Invías. </t>
  </si>
  <si>
    <t>Acción 2. 
Identificar y  sanear en la contabilidad los predios de la infraestructura férrea y sus anexidades, debidamente soportados por las Subdirecciones Administrativa, Medio Ambiente y Red Terciaria.</t>
  </si>
  <si>
    <t>H127R14. Recibo y contabilización de bienes férreos.
Durante los años 1993 y 2006 a 2010, el Invías recibió mediante actas del  Fondo Inmuebles Nacionales, de Ferrovías en Liquidación, así como del  PAR Ferrovías en Liquidación; una serie de bienes férreos que no se encontraban valorizados (cuadro 4). Además no se evidencia que el Instituto haya hecho una verificación del estado, ubicación y existencia de los inmuebles referidos, así como tampoco se pudo confirmar que los mismos hayan sido registrados en la contabilidad.
Acción 1.</t>
  </si>
  <si>
    <t>H127R14. Recibo y contabilización de bienes férreos.
Durante los años 1993 y 2006 a 2010, el Invías recibió mediante actas del  Fondo Inmuebles Nacionales, de Ferrovías en Liquidación, así como del  PAR Ferrovías en Liquidación; una serie de bienes férreos que no se encontraban valorizados (cuadro 4). Además no se evidencia que el Instituto haya hecho una verificación del estado, ubicación y existencia de los inmuebles referidos, así como tampoco se pudo confirmar que los mismos hayan sido registrados en la contabilidad.
Acción 2.</t>
  </si>
  <si>
    <t xml:space="preserve">Acción 1. 
Gestionar la actualización de la información de bienes fiscales ante el IGAC.                                                                                                   </t>
  </si>
  <si>
    <t xml:space="preserve">Acción 2 . 
Emplear sistema de información que permita llevar registro y control de los predios fiscales y de BUP en el ámbito nacional. </t>
  </si>
  <si>
    <t xml:space="preserve">H138R14. Publicación SECOP.
Una vez consultados los contratos 563 de 2012, 570 de 2012, 529 de 2012 y convenio  598 de 2013 en el SECOP, se evidenció que no se han subido en su totalidad,  los documentos contractuales (aclaraciones, modificaciones, adiciones, prorrogas) al referido aplicativo.
</t>
  </si>
  <si>
    <t xml:space="preserve">H140R14. Gestión social y predial.
Contrato 544 de 2012: en el informe de interventoría No. 35, existen predios que aún no se han negociado y que inciden en el avance del proyecto, como es el K114+500.
Contrato 581 de 2012: el contratista no ha gestionado todos los trámites prediales.
Contrato  570  de 2012: Se  observa   que  de  los 41  predios   que  se   encuentran  en  proceso  de  negociación, solo  se  encuentran  finalizados 14.
Contrato 807 de 2009: Se verificó que la adquisición de los predios necesarios para adelantar el proyecto no se ha dado en su totalidad.
</t>
  </si>
  <si>
    <t xml:space="preserve">H158R14. Conciliaciones bancarias.
La falta de  conciliación a 31 de diciembre de 2014 de más del 20% de las cuentas bancarias relacionadas en el cuadro 5, genera incertidumbre sobre $45.530 millones de la cuenta 1.1.10 Depósitos en Instituciones Financieras. 
</t>
  </si>
  <si>
    <t>Acción 1. 
Informar a las Direcciones Territoriales las fechas oportunas de legalización de las cajas menores para el cierre de vigencia con copia a la Oficina de Control Interno.</t>
  </si>
  <si>
    <t>Acción 2. 
Informar al Grupo de Control Interno Disciplinario los responsables de la caja menor de las Direcciones Territoriales que no efectúen las legalizaciones de las mismas  en los términos legalmente establecidos.</t>
  </si>
  <si>
    <t xml:space="preserve">H175R14. Impacto de los avances y anticipos.
La ausencia de registros de la amortización de avances y anticipos de contratos terminados, liquidados y certificados afecta el saldo de la cuenta 17 - Bienes de Uso Público e Históricos y Culturales en $974.245 millones, debido a la correlación que existe entre dichas cuentas.
</t>
  </si>
  <si>
    <t xml:space="preserve">Acción 1. 
Enviar los avalúos comerciales que de acuerdo con el presupuesto se realicen, de los bienes fiscales al Grupo de Contabilidad para su respectivo registro.                         </t>
  </si>
  <si>
    <t xml:space="preserve">Acción 2. 
Registrar en la contabilidad los avalúos de los bienes inmuebles propiedad del INVIAS, recibidos de la Subdirección Administrativa. </t>
  </si>
  <si>
    <t>Acción 1. 
Realizar acompañamiento en mesas de trabajo para formular acciones de mejora efectivas.</t>
  </si>
  <si>
    <t>Acción 2. 
Evaluar y hacer seguimiento de la efectividad de las acciones de mejora concertadas.</t>
  </si>
  <si>
    <t>SF-SRT-SMF</t>
  </si>
  <si>
    <t>DO-SMA-SRT</t>
  </si>
  <si>
    <t>SF-SRT</t>
  </si>
  <si>
    <t xml:space="preserve">
Debilidades en la supervisión ambiental del proyecto, permitiendo la presunta comisión de infracciones ambientales que contravienen lo previsto en el Estudio de Impacto Ambiental, el Plan de Manejo Ambiental y lo dispuesto en la Licencia Ambiental vigente . De igual manera, se evidencia la presunta trasgresión del artículo 84 de la Ley 1474 de 2011, en lo relacionado con la Interventoría del proyecto, que presentó debilidades al ejercer la supervisión del cumplimiento a la licencia ambiental. </t>
  </si>
  <si>
    <t>Acción 1. 
Aplicar el manual de interventoría que entró en vigencia el 01/02/2017, donde se incorpora formatos de seguimiento e informes relacionados con el tema ambiental.</t>
  </si>
  <si>
    <t>H53R16. Señalización, Iluminación  Integración sistema de señalización de Túneles. 
El Manual de Señalización Vial del Ministerio de Transporte en el Capítulo 2, numeral 2.8 SEÑALIZACIÓN DE TÚNELES, establece “…La señalización de proximidad, dentro y a la salida de un túnel en la vía, así como de sus elementos de seguridad y reglamentaciones, es de vital importancia para la seguridad de las personas durante su paso por cualquiera de ellos.</t>
  </si>
  <si>
    <t xml:space="preserve">Acción 1. 
Dar lineamientos a las dependencias para realizar formulación de metas ajustadas a la realidad de las obras y a la situación económica y social del país, y realizar los ajustes de metas pertinentes en el Comité Institucional de Gestión y Desempeño.
</t>
  </si>
  <si>
    <t>Acción 2. 
Realizar los ajustes pertinentes, en caso de ser necesario, en el Comité  Institucional de Gestión y Desempeño.</t>
  </si>
  <si>
    <t>Liquidar en forma oportuna los contratos que presentan anticipos por amortizar.</t>
  </si>
  <si>
    <t xml:space="preserve">Aplicativo </t>
  </si>
  <si>
    <t xml:space="preserve">H96R16. Incertidumbre en derechos de Invías por recursos entregados a Terceros.
A 31 de diciembre de 2016 la Cuenta (14) Deudores con un saldo de $3.504.781 millones representada en: Avances y Anticipos Entregados  por $604.951 millones, Recursos Entregados en Administración  $2.762.149 millones y Depósitos Entregados en Garantía  $88.191 millones, entre otros, presenta incertidumbre material y significativa. 
</t>
  </si>
  <si>
    <t>El Invías no ha establecido un procedimiento de control efectivo que permita realizar  seguimiento a los recursos comprometidos, las obligaciones contraídas y los pagos efectuados, frente a la ejecución de las obras por cada contrato o convenio.
Se configura una presunta connotación disciplinaria por incumplimiento al principio de causación, Manual de Contabilidad Pública y Manual de Procedimientos Contables AFINCO-MN-1 y Régimen de Contabilidad Pública.</t>
  </si>
  <si>
    <t>Falta de publicación de actos de naturaleza contractual en el SECOP.</t>
  </si>
  <si>
    <t>Debido al incumplimiento de los procedimientos establecidos para el registro contable de las actas de obra en el Instituto Nacional de Vías.</t>
  </si>
  <si>
    <t>Reporte memorandos individuales y/o circulares</t>
  </si>
  <si>
    <t xml:space="preserve">
Acción 1. 
Entregar el informe final del incumplimiento del contrato y demanda de reconvención presentada por el INVIAS en el tribunal de Arbitramento vigente para el contrato 3460 de 2008.  
</t>
  </si>
  <si>
    <t xml:space="preserve">Acción 2. 
Estado actual del proceso. </t>
  </si>
  <si>
    <t xml:space="preserve">H49R16. Manejo Ambiental Construcción Túnel.
La Resolución 159 de 2010 , establece en su artículo 14 las obligaciones del numeral 1 Medio Abiótico, subnumeral 1.1. Vertimientos de Aguas industriales: “Se requiere realizar el monitoreo del sistema de tratamiento de aguas residuales industriales provenientes de las obras de los túneles.
</t>
  </si>
  <si>
    <t>Evidencia un riesgo frente a la posibilidad de un déficit de unidades de vivienda, para dar cumplimiento a lo establecido en la Licencia Ambiental. Así mismo, es de indicar que no se evidenció a corte de marzo de 2017, un documento oficial donde se establezcan las metas que se tienen previstas para la ejecución del proyecto de vivienda, ni el grado de  avance por parte del Municipio</t>
  </si>
  <si>
    <t>H95R16. Recuperación cartera de difícil cobro.
La Cuenta (1401) - Deudores- Ingresos no Tributarios con saldo de $35.864 millones a 31 de diciembre de 2016 presenta incertidumbre en la posibilidad de cobro de la cartera, generada por la débil gestión en el recaudo de los derechos por la contraprestación portuaria y contribución por valorización.</t>
  </si>
  <si>
    <t xml:space="preserve">H111R16. Planeación Presupuesto de Ingresos.
La ejecución del presupuesto de Ingresos Invías vigencia 2016 presenta un mayor valor de lo programado, lo cual se evidencia en el rubro Ingresos de los Establecimientos Públicos donde el aforo inicial por $352.678.3 millones y el recaudo efectivo acumulado en el mismo concepto por $624.368.7 millones, demostrando un incremento del 177%, siendo los rubros más significativos, el aumento del valor de ingreso por concepto de peajes, al pasar de un aforo inicial de $107.294.6 millones a un recaudo efectivo de $296.288.7 millones, para una diferencia positiva de $188.994 millones, y la contraprestación portuaria con un aumento de $22.928.2 millones, Lo anterior de acuerdo a lo reportado por el SIIF- Nación.
Acción 1.
</t>
  </si>
  <si>
    <t xml:space="preserve">H111R16. Planeación Presupuesto de Ingresos.
La ejecución del presupuesto de Ingresos Invías vigencia 2016 presenta un mayor valor de lo programado, lo cual se evidencia en el rubro Ingresos de los Establecimientos Públicos donde el aforo inicial por $352.678.3 millones y el recaudo efectivo acumulado en el mismo concepto por $624.368.7 millones, demostrando un incremento del 177%, siendo los rubros más significativos, el aumento del valor de ingreso por concepto de peajes, al pasar de un aforo inicial de $107.294.6 millones a un recaudo efectivo de $296.288.7 millones, para una diferencia positiva de $188.994 millones, y la contraprestación portuaria con un aumento de $22.928.2 millones, Lo anterior de acuerdo a lo reportado por el SIIF- Nación.
Acción 2.
</t>
  </si>
  <si>
    <t xml:space="preserve">H7D16. Instalación de bordillos.
Durante visita de inspección realizada a la carretera Cúcuta –San Faustino-La Chinita, a las obras realizadas n virtud del contrato 1246 de 2014, se evidencia que en los sitios donde se realizó ejecución de bordillos (entre k1+000 y k2+000), dichas obras fueron ejecutadas con deficiencias en la calidad de las mismas. Se evidencian bordillos mal rematados, con hormigueo posiblemente causado por deficiencias en el encofrado de los mismos (formaletas  poco engrasadas que pudieran generar problemas al desencofrar y conducir a descascaramientos de los elementos).
</t>
  </si>
  <si>
    <t xml:space="preserve">H6ECP. Cumplimiento de metas. Proyectos de inversión – Contratos Plan.
En muestra selectiva de 36 contratos de obra de un total de 55 , derivados de los convenios interadministrativos suscritos para la ejecución de los contratos plan, se cotejó la cantidad de kilómetros proyectados frente a lo reportado como ejecutado, encontrando que en tres (3) subproyectos se cumplió con el número de kilómetros establecidos; en nueve (9) subproyectos que terminaron su ejecución construyeron menos kilómetros de lo proyectado y veinticuatro (24)  no han terminado ejecución.
</t>
  </si>
  <si>
    <t xml:space="preserve">H8ECP. Información reportada por Invías para evaluación Proyectos Contratos Plan.
Los valores de  cinco (5) subproyectos de infraestructura vial, reportados en el oficio ACPINV-033 , no son coherentes con los reportados en el oficio ACPINV-58. Situación que obedece a debilidades de los mecanismos de control respecto del registro y generación de información, lo cual afecta el seguimiento y toma de decisiones a cargo del Instituto, como la evaluación de gestión fiscal a cargo de la CGR. </t>
  </si>
  <si>
    <t>Efectuar el seguimiento a los procesos de diseños y construcción de redes de acueducto y alcantarillado en Belén de Bajirá, a cargo del DNP.</t>
  </si>
  <si>
    <t xml:space="preserve">Realizar seguimiento y presentar informe </t>
  </si>
  <si>
    <t>Minuta modificada</t>
  </si>
  <si>
    <t>H12R15. Cunetas y andenes primera y segunda calzada Circunvalar de Barranquilla.
En visita realizada el día 16 de Marzo de 2016 a las obras de la primera y segunda calzada de la Circunvalar de Barranquilla (Enmarcadas en los Convenios 1344 y 1345 de 2014, respectivamente), se evidenciaron en algunos elementos fisuras en el concreto, originadas por retracción en el proceso de fraguado de los elementos. Para el caso de la primera calzada, se evidenciaron en la berma-cuneta, y para la segunda calzada, se evidenciaron en andenes y separadores cercanos al puente de la carrera 46. Estas fisuras pueden generar a futuro filtraciones en los elementos y deterioro prematuro de los mismos.</t>
  </si>
  <si>
    <t xml:space="preserve">1. Apropiar recursos para dar cumplimiento al objeto de la adquisición predial ( voluntaria o de expropiación).
2. Seguimiento ante la alcaldía.                                          
3. Realizar pago contra escritura.                                   
4. Iniciar proceso de aclaración de cabida linderos  de acuerdo a resolución del IGAC en los casos que sea necesario ante notaria para posterior registro.                                                                             </t>
  </si>
  <si>
    <t xml:space="preserve">1. Organizar los documentos de acuerdo a Check list, instructivo de recepción de documentos de archivo del Invías.                                        
2. Informe de la organización documental en las carpetas de predios. </t>
  </si>
  <si>
    <t>H39R15. Continuidad interventoría Convenio 3141 de 2013. 
Sin embargo, aunque las obras del Convenio 3141 de 2013 no se han terminado de ejecutar, el convenio interadministrativo 3293 de 2013 no fue prorrogado, como consta en el Informe Final Mensual 19 de Febrero de 2016. 
A la fecha de la comunicación de la observación, la contraparte no había contratado la interventoría, siendo esta adjudicada a la Universidad Nacional de Colombia de acuerdo a lo expresado en el anexo al oficio DG 29253 del 23 de junio de 2014.</t>
  </si>
  <si>
    <t>Deficiencia en la supervisión.</t>
  </si>
  <si>
    <t>Debilidades en la planeación presupuestal del convenio.</t>
  </si>
  <si>
    <t xml:space="preserve">H42R15. Control, oportunidad y reintegro rendimientos financieros Convenio 0517 de 2015.
A 27 de mayo, el municipio no ha realizado reintegro de los rendimientos financieros generados en la cuenta de ahorros donde se manejan los recursos del Convenio y no cuenta con certificación del banco sobre el monto de tales rendimientos. </t>
  </si>
  <si>
    <t>H43R15. Convenio interadministrativo 0517 de 2015,  contrato  de obra LP-MP-001 de 2015.Cumplimiento de funciones de la interventoría.
• En la apertura de la bitácora no se registró la identificación del contrato, ni de los Directores de obra e interventoría ni de los respectivos residentes.
• No se registran completamente cantidades y calidades de materiales empleados o de obras ejecutadas y aunque se han consignado anotaciones sobre toma de muestras para el control de calidad de concretos.</t>
  </si>
  <si>
    <t>Deficiencia en el control a interventoría.</t>
  </si>
  <si>
    <t>H45R15. Avance físico Contrato de Obra Pública 20151800014207 de 2015 derivado del Convenio 1926 de 2014 de Red Terciaria Cauca.
El avance físico del contrato de obra es bajo con respecto a la programación aprobada para su ejecución, lo que afecta la prestación del servicio por  la interrupción del tránsito en los sitios a intervenir.
Esto afecta la transitabilidad debido a que la vía se encuentra incomunicada en el PR 3+600, vereda la Playa, donde se construye el muro de contención en concreto reforzado que representa el costo más significativo del proyecto.</t>
  </si>
  <si>
    <t>Atraso de obras.</t>
  </si>
  <si>
    <t>Auto de presentación de demanda</t>
  </si>
  <si>
    <t>H51R15. Interventoría Financiera. 
El Instituto Nacional de Vías- Invías suscribió el Convenio 1282 de 08/10/2014, sin embargo, la aplicación de los controles por parte de los diferentes actores que participaron en el proceso no  fueron efectivos, toda vez que no se registra la evolución financiera del Convenio 1282/2014, del Contrato 1927/2014 ni del Contrato 140/2015.</t>
  </si>
  <si>
    <t>La metodología aplicada por la Entidad para determinar el riesgo procesal, no se ajusta a los lineamientos para el cálculo de la provisión contable a partir de la metodología de reconocido valor técnico , lo que induce a error para el cálculo de la provisión contable, fundamental para el reconocimiento del Pasivo Estimado.</t>
  </si>
  <si>
    <t>Solicitar a los gestores la liquidación de manera prioritaria de aquellos contratos terminados que presenten anticipos e informar al Grupo Contabilidad.</t>
  </si>
  <si>
    <t xml:space="preserve">Reporte con corte a 31 de diciembre de 2017 </t>
  </si>
  <si>
    <t>Registrar la información de manera oportuna.</t>
  </si>
  <si>
    <t xml:space="preserve">H93R15. Apropiación Ejecución Presupuestal.
A pesar de contar con la correspondiente apropiación durante la anualidad, el Invías no comprometió $121.096 millones, recursos que no fueron utilizados; entre otras causas por la no suscripción de contratos, no utilización de vigencias futuras  y adiciones de contratos finalmente no realizadas; por cual se dejó de contratar bienes y/o servicios a desarrollar con este presupuesto con la consecuente afectación del cumplimiento de algunos objetivos y metas misionales. </t>
  </si>
  <si>
    <t>H92R15. Techo Reserva Presupuestal Rubro Inversión.
Las Reservas Presupuestales de la vigencia 2015 correspondientes al rubro de Inversión ascendieron a $659.133.7 millones, sobrepasando el 0.27% del porcentaje establecido por la norma  que equivale a $11.732 millones, con lo cual presuntamente se contraviene lo estipulado en el Decreto 111 de 1.996 que establece en su articulo 78.</t>
  </si>
  <si>
    <t>H94R15. Ejecución Presupuestal rubro de Inversiones.
La entidad para el rubro presupuestal de Inversión apropió $3.625.429.3 millones de los cuales comprometió $3.504.332.7 millones, según el informe de ejecución presupuestal de gastos, realizaron pagos por $2.276.736.5 millones, equivale a decir, que los pagos  representaron el 64.96% frente al total de lo  comprometido, lo que se traduce en reservas presupuestales por $659.133.7 millones y Cuentas por Pagar por $573.270.4 millones.</t>
  </si>
  <si>
    <t>Entre otras causas por la no suscripción de contratos, no utilización de vigencias futuras  y adiciones de contratos finalmente no realizadas.</t>
  </si>
  <si>
    <t>No se ejecutó la totalidad de los recursos comprometidos.</t>
  </si>
  <si>
    <t>H95R15. Ejecución Rezago Presupuestal vigencia 2014 en 2015.
La entidad constituyó Rezago Presupuestal a 31/12/2014 por $1.226.800.1 millones, distribuidas así: Reserva Presupuestal por $506.398.7 millones y Cuentas por Pagar por $720.401.4 millones. En cuanto a la Reserva Presupuestal y según comunicación OCI 14947 la entidad en el 2015 dejó de pagar $31.185.1 millones y en cuanto a las de Cuentas por Pagar $28 millones.</t>
  </si>
  <si>
    <t xml:space="preserve">Realizar reunión semanal con el Director General en Comité Directivo, donde se revisará la programación, planeación y efectiva ejecución correspondiente a los proyectos y cancelación de saldos presupuestales.
</t>
  </si>
  <si>
    <t>Implementar aplicativo - base de datos unificada de predios fiscales y de uso público de Invías.</t>
  </si>
  <si>
    <t>Integrar la información de predios de la Subdirección Administrativa y de la Subdirección de Medio Ambiente.</t>
  </si>
  <si>
    <t>H122R14 – Base única de predios de propiedad del Invías.
El Invías no cuenta con una base de datos unificada y confiable  de los predios adquiridos directamente o que le han sido transferidos por el Ministerio de Transporte, Ferrovías y Fondo Nacional de Caminos Vecinales, entre otros.</t>
  </si>
  <si>
    <t xml:space="preserve">Reportar la publicación en el SECOP de los procesos contractuales a cargo de las unidades ejecutoras. </t>
  </si>
  <si>
    <t>Solicitar a cada unidad ejecutora el reporte de lo publicado en el SECOP semestralmente.
Primer reporte con corte a 31 de diciembre de 2017.
Segundo reporte con corte a 30 de junio de 2018.</t>
  </si>
  <si>
    <t xml:space="preserve">Corregir los defectos constructivos detectados por la Contraloría General de la República en las losas de concreto. </t>
  </si>
  <si>
    <t xml:space="preserve">Informe con registro fotográfico de la interventoría en el cual se evidencie las correcciones.
</t>
  </si>
  <si>
    <t>Presentar informe de la interventoría en el cual se evidencie que los sumideros cumplen técnicamente con las especificaciones de diseño y demostrar técnicamente que no se requiere las rejillas.</t>
  </si>
  <si>
    <t>Justificación de la diferencia del los análisis de precios unitarios de los contratos observados por la contraloría general.</t>
  </si>
  <si>
    <t>Evidenciar la debida delimitación de las áreas remanentes para evitar invasiones al derecho de vía.</t>
  </si>
  <si>
    <t xml:space="preserve">Solicitar a la interventoría informe con su respectivo registro fotográfico.
</t>
  </si>
  <si>
    <t xml:space="preserve">Informe de interventoría con registro fotográfico </t>
  </si>
  <si>
    <t>Sellar la junta para evitar la introduciendo de material que pueda causar erosión. Asimismo, presentar concepto técnico del no desplazamiento del muro.</t>
  </si>
  <si>
    <t xml:space="preserve">Informe de la interventoría con registro fotográfico
</t>
  </si>
  <si>
    <t>Realizar seguimiento a la ejecución del contrato con el fin de conminar al contratista a estar al día con el cronograma establecido.</t>
  </si>
  <si>
    <t xml:space="preserve">Solicitar a la interventoría informe de seguimiento. </t>
  </si>
  <si>
    <t xml:space="preserve">Efectuar reparación de los defectos constructivos detectados por la Contraloría General de la República. </t>
  </si>
  <si>
    <t xml:space="preserve">Solicitud a la interventoría de informe con registro fotográfico  en el cual se evidencie las reparaciones. 
</t>
  </si>
  <si>
    <t>H48R16. Limpieza Final del Sitio de los Trabajos Sector Viaducto La Víbora. El Artículo 105.17 de las Especificaciones Técnicas de Construcción  Limpieza Final del Sitio de los Trabajos, establece que a la terminación de cada obra, el Constructor deberá retirar del sitio de los trabajos todo el equipo de construcción, los materiales sobrantes, escombros y obras temporales de toda clase, dejando la totalidad de las obras y el sitio de los trabajos en un estado de limpieza satisfactorio para el interventor.</t>
  </si>
  <si>
    <t xml:space="preserve">Recibir a satisfacción la obra contratada. </t>
  </si>
  <si>
    <t xml:space="preserve">Demostrar el cumplimiento de las especificaciones técnicas de construcción en las reparaciones de las cunetas ejecutadas con el contrato 793 de 2016. </t>
  </si>
  <si>
    <t xml:space="preserve">Presentar informe de interventoría que evidencie el cumplimiento de las especificaciones técnicas de construcción en las reparaciones realizadas.
</t>
  </si>
  <si>
    <t xml:space="preserve">Informe de la interventoría con registro fotográfico 
 </t>
  </si>
  <si>
    <t>Solicitar a la interventoría informe que evidencie el inicio de las obras de pilotaje incluyendo registro fotográfico.</t>
  </si>
  <si>
    <t>Informe de interventoría con registro fotográfico</t>
  </si>
  <si>
    <t xml:space="preserve">Solicitar los soportes de devolución del anticipo.
</t>
  </si>
  <si>
    <t xml:space="preserve">Constancia de consignación bancaria </t>
  </si>
  <si>
    <t xml:space="preserve">Soporte de reunión con facilitadores
</t>
  </si>
  <si>
    <t xml:space="preserve">H72R16. Construcción e implementación de Indicadores de gestión.
El Instituto para los cinco (5) indicadores de Gestión relacionados con los Planes Nacionales de Desarrollo Estratégico, así como para los treinta y uno (31) indicadores de actividad; implementó la ficha técnica del indicador, la cual contiene información parcial de los formatos de hoja de vida (código vF-GP-26), formato F-GP-31 Tablero de Indicadores de Gestión y hoja metodológica.
El DNP en su guía metodológica para el seguimiento a la gestión, clasifica dos tipos de indicadores: “Gestión de Proyectos del sector Planeación”  y “Formulación y seguimiento a la Planeación Institucional” ; pero Invías en el aplicativo SIPLAN adoptó indicadores de Gestión y de Actividad (...)
</t>
  </si>
  <si>
    <t>Contradicción en relación a lo citado por el DAFP en el Modelo Estándar de Control Interno, módulo de Control de Planeación y Gestión, componente Direccionamiento Estratégico y la Guía para Construcción y Análisis de Indicadores de Gestión, respecto a la confiabilidad de la información reportada en los indicadores de gestión.</t>
  </si>
  <si>
    <t xml:space="preserve">H74R16. Seguimiento Plan Estratégico Invías.
Evaluada la muestra seleccionada para seguimiento al Plan Estratégico, la cual corresponde a tres (3) de los diez (10) objetivos estratégicos, se encontró: 
• En el indicador "Km de Placa Huella Realizada", Invías en seguimiento al Plan Estratégico reporta en la vigencia 2016 un avance de 184,2 km y lo evaluado con base en el aplicativo SIPLAN reporta 183 kilómetros.  
• En el indicador "Kilómetros de red vial nacional primaria mantenidos y rehabilitados", Invías en seguimiento al Plan Estratégico reporta para la vigencia 2016 un avance de 210,41 km y lo evaluado con base en el aplicativo SIPLAN reporta 140,2 kilómetros.
• En el indicador "Kilómetros de red vial secundaria con pavimento nuevo", Invías en seguimiento al Plan Estratégico reporta en la vigencia 2016 un avance de  326,7 km y lo evaluado con base en el aplicativo SIPLAN reporta 129,4 kilómetros.
Afectando los cumplimientos reportados en el Plan Estratégico.
</t>
  </si>
  <si>
    <t>Continuar con la política de saneamiento contable, registrando la liquidación de los contratos y convenios de los que se reciba las respectivas actas de liquidación. Reiterar  a las Unidades Ejecutoras el envío oportuno de las actas de liquidación y revisar los saldos de la cuenta 1705 para verificar que contratos están por liquidar y solicitar a cada Unidad Ejecutora responsable, los soportes para su registro contable.</t>
  </si>
  <si>
    <t>Analizar las partidas  y reiterar a las unidades ejecutoras el envío de  los documentos necesarios para la legalización de los recursos entregados a contratistas y a Entidades Territoriales. Elaborar los registros contables que sean necesarios.y mantener el libro auxiliar de anticipos actualizado.</t>
  </si>
  <si>
    <t>Acción 2.
Reportar al Grupo Contabilidad la informacion referente a las vías, para que realicen la amortización respectiva.</t>
  </si>
  <si>
    <t xml:space="preserve">Realizar reporte de las vías. </t>
  </si>
  <si>
    <t xml:space="preserve">H113R16. Apropiación Ejecución Presupuestal.
Para la vigencia de 2016, el Invías no utilizó $6.474 millones del total apropiado, debido a que no se comprometieron algunos recursos para el desarrollo de la labor misional de la entidad, hecho que tiene su origen en falencias en la planeación presupuestal y ejecución de lo programado.
</t>
  </si>
  <si>
    <t>Memorando emitido y respuesta de la Oficina Asesora de Planeación</t>
  </si>
  <si>
    <t>1. Revisar cada dos meses cuáles casos presentan alguna dificultad para establecer las alertas y las acciones pertinentes.                      
2. Analizar términos cortos frente a la competencia de la potestad sancionatoria.</t>
  </si>
  <si>
    <t>Oficiar a la Oficina Asesora Jurídica.</t>
  </si>
  <si>
    <t>H15ECP. Retrasos en el cronograma de obra, situación evidenciada en la construcción del Puente y el Viaducto sobre el Río mira, por las demoras presentadas en el desarrollo del proceso de enajenación de las franjas de terreno (enero de 2016), por falta de aprobación de los insumos prediales. Al respecto el Invías informa que se ha dado retrasos en la entrega de dichas franjas por parte de los Mejoratarios de Vuelta de Candelilla.
Acción 2.</t>
  </si>
  <si>
    <t>H5EVP. Construcción box Culvert. Contrato de Obra No. 617 de 2013 - Convenio 649 de 2013.
Durante visita de inspección realizada al proyecto Vía de la Prosperidad el día 31 de Agosto de 2016, se evidenciaron en algunos Box Culvert ya construidos, hormigueros y algunas fallas de tipo constructivo en las aletas de dichos elementos.</t>
  </si>
  <si>
    <t>Solicitar a la Gobernación del Magdalena que se inicie proceso sancionatorio al contratista por la no corrección de las obras observadas por la contraloría.</t>
  </si>
  <si>
    <t>Elaborar informe del estado actual del convenio</t>
  </si>
  <si>
    <t xml:space="preserve">1. Realizar reporte de cumplimiento de organización  de carpetas de acuerdo a Check list.                                                                               
2. Actualizar formatos de organización  y completar informacion documental requerida en las carpetas de las fichas prediales: 015 I.; 004 D.; 003 I.; 004 D.; 006 I.; 015 I.; 034 D.; 025 D.; 016 C.; 006 D.    </t>
  </si>
  <si>
    <t xml:space="preserve">Acción 1.
1. Solicitar concepto a la Interventoría frente al contrato No. 3820/2013, 3856 de 2013 y 1706 de 2014 (Partículas deleznables).
2. Remitir informe de la interventoría sobre las deficiencias constructivas observadas por la contraloría frente al contrato 1706 de 2014.
</t>
  </si>
  <si>
    <t>Solicitar informe con anexo fotográfico.</t>
  </si>
  <si>
    <t xml:space="preserve">Verificar  que cuando estén suspendidos los convenios o contratos no se continúen realizando actividades. </t>
  </si>
  <si>
    <t>Reporte que evidencie la no ejecución de  actividades mientras estén en suspensión los convenios o contratos.</t>
  </si>
  <si>
    <t>Solicitar un informe mensual de actualización a todos los abogados apoderados de procesos a nivel nacional con el fin de generar una trazabilidad más precisa en todos los procesos donde está demandado el Instituto. Se requerirá a los apoderados para que alimenten la información en Ekogui haciéndole saber respecto de su responsabilidad.</t>
  </si>
  <si>
    <t>Solicitar informe mensual elaborado por los abogados que ejercen la defensa del Invías, involucrando a los Directores Territoriales para que efectúen el seguimiento de la información que se debe diligenciar.</t>
  </si>
  <si>
    <t xml:space="preserve">Reporte trimestral a cargo de la Oficina Asesora Jurídica.    </t>
  </si>
  <si>
    <t xml:space="preserve">1. Establecer un cronograma mensual de pagos a efectos de fijar fecha límite para la expedición de la resolución, para la revisión detallada del acto administrativo por parte del Coordinador del Grupo y para la firma por parte de la Jefe de la Oficina Asesora Jurídica. 
2 Reunión mensual con la Subdirección Financiera para establecer fechas de pago.   </t>
  </si>
  <si>
    <t>1. Cronogramas de programación en los cuales se va hacer la respectiva planeación de los turnos de pago.
                                                                                                                                                                                                                                                                                                                                                                                                                                                                                                                                                                                                                                                                                                                                                                                                                                                                                                                                                                                                                                                                                         2. Reuniones.</t>
  </si>
  <si>
    <t xml:space="preserve">
Requerir a la Subdirección Financiera con el ánimo de que se informe a la Oficina Asesora Jurídica sobre la información del registro contable en materia de embargos, con el fin de generar una trazabilidad de dicha información. Los datos de embargos y remanentes se certifican por el Grupo de Tesorería. </t>
  </si>
  <si>
    <t xml:space="preserve">Conciliación de la cuenta 142503 entre Oficina Asesora Jurídica, Grupo de Contabilidad y Grupo de Tesorería. </t>
  </si>
  <si>
    <t>Asignar calificación de acuerdo a los parámetros establecidos por la Contaduría Nacional de manera razonable.</t>
  </si>
  <si>
    <t>Realizar encuestas ordenadas por la Contaduría General de la Nación de acuerdo a los parámetros de la entidad.</t>
  </si>
  <si>
    <t>Conciliación de la cuenta 142503 entre Oficina Asesora Jurídica, Grupo de Contabilidad y Grupo de Tesorería.</t>
  </si>
  <si>
    <t xml:space="preserve">Informe semestral del rubro presupuestal para pago de sentencias. </t>
  </si>
  <si>
    <t>Establecer una metodología para el seguimiento físico y financiero de los proyectos con el fin de establecer alertas oportunas.</t>
  </si>
  <si>
    <t xml:space="preserve">1. Elaboración de la metodología.
2. Solicitar informacion a las diferentes unidades ejecutoras a través del mecanismo que se defina en la metodología.
</t>
  </si>
  <si>
    <t>Metodología aprobada</t>
  </si>
  <si>
    <t xml:space="preserve">Realizar directriz donde se indique que debe haber coordinación y verificación de la informacion entre las diferentes dependencias al momento de dar respuesta a los requerimientos de la contraloría.
 </t>
  </si>
  <si>
    <t>Remitir actas de liquidación de los contratos observados por la contraloría.</t>
  </si>
  <si>
    <t>Presentar memorando de remisión.</t>
  </si>
  <si>
    <t xml:space="preserve">Actas de liquidación </t>
  </si>
  <si>
    <t>Verificar que las minutas contractuales estén acorde con los pliegos de condiciones.</t>
  </si>
  <si>
    <t>Solicitar  a la Subdirección de Estudios e Innovación concepto sobre la obligatoriedad de realización de la prueba de carga en la construcción de puentes.</t>
  </si>
  <si>
    <t>informe con registro fotográfico</t>
  </si>
  <si>
    <t xml:space="preserve">Solicitar aclaración de la clausula contractual que establece el anticipo por la Dirección de Contratación </t>
  </si>
  <si>
    <t xml:space="preserve">Solicitud de aclaración por parte de la Dirección de Contratación </t>
  </si>
  <si>
    <t>Elaboración de Informe.</t>
  </si>
  <si>
    <t xml:space="preserve">
Liquidación de los contratos de obra e interventoría.</t>
  </si>
  <si>
    <t>Acción 1.
Tramitar la solicitud de exclusión de pago de impuesto predial (IPU) y otras contribuciones de los bienes de uso público y fiscales, según corresponda, de los predios en jurisdicción de cada Dirección Territorial del Invías.</t>
  </si>
  <si>
    <t>Gestionar los oficios ante todas las Secretarias de Hacienda de solicitud de exclusión de pago IPU y otras contribuciones de los inmuebles fiscales de propiedad del Invías, cuando se vean posibilidades de que proceda la exclusión , y de uso público.</t>
  </si>
  <si>
    <t xml:space="preserve">Remitir memorando circular a todas las dependencias que ejecuten contratos estatales y abogados de las territoriales, con el fin de generar un instructivo para todos los supervisores y funcionarios involucrados en la actividad contractual a fin de socializar la importancia del amparo de los contratos ante un eventual incumplimiento contractual. </t>
  </si>
  <si>
    <t>Memorando instructivo para los supervisores y funcionarios involucrados en la ejecución contractual  y abogados con el fin de que las dependencias a cargo de la supervisión se responsabilicen del seguimiento de los contratos.</t>
  </si>
  <si>
    <t>Seguimiento al cumplimiento de los estudios y diseños en fase III.</t>
  </si>
  <si>
    <t xml:space="preserve">H43R16. Predios Áreas Remanentes.
El Apéndice Gestión Predial, Lineamientos Generales establecidos para la Ejecución del objeto Contractual, numeral 13, establece que en la gestión predial de compra, cuando el predio sea adquirido, debe identificarse en campo delimitado y señalado con cinta plástica, así: PREDIO ADQUIRIDO POR INVIAS para evitar las invasiones después de las entregas para el desarrollo de las obras, estos predios deben tener un seguimiento permanente para que el contratista inicie el proceso jurídico o policivo de recuperación en caso de una ocupación de hecho.
</t>
  </si>
  <si>
    <t>Solicitar informe a la interventoría.</t>
  </si>
  <si>
    <t>Efectuar las correcciones a las observaciones identificadas por la contraloría.</t>
  </si>
  <si>
    <t>Evidenciar el adecuado manejo de las aguas industriales de acuerdo a lo observado por la Contraloría General de la República.</t>
  </si>
  <si>
    <t>H2EVP. Estudios previos - Convenio 649 de 2013.
El INVIAS, al no contar con estudios previos correctamente estructurados, presuntamente transgrede lo previsto en el artículo 2.1.1  del Decreto 734 de 2012, vigente para la época, respecto a la planeación contractual y específicamente su numeral 4, el cual, contempla: “El análisis que soporta el valor estimado del contrato, indicando las variables utilizadas para calcular el presupuesto de la respectiva contratación, así como su monto y el de posibles costos asociados al mismo. En el evento en que la contratación sea a precios unitarios, la entidad contratante deberá soportar sus cálculos de presupuesto en la estimación de aquellos”. 
Acción 1.</t>
  </si>
  <si>
    <t>H66R15. Depósitos Entregados en Garantía – Depósitos Judiciales (142503).</t>
  </si>
  <si>
    <t>Evidenciar la existencia de cerramientos de los predios de áreas remanentes mediante registro fotográfico.</t>
  </si>
  <si>
    <t>Presentación de informe de interventoría, mostrando corrección de la observación de la contraloría.</t>
  </si>
  <si>
    <t>H3R16. Entrega de escuela rural primaria “La Canchera”. Contrato 642 de 2015
Dentro les actividades de gestión social del contrato 642 de 2015"(...), se realizó la construcción de la sede para la primaria de la IED Rural “La Canchera”,... A la fecha de la visita de inspección , no había asignado vigilancia a la institución, retrasando la entrega definitiva de la obra.</t>
  </si>
  <si>
    <t>H9R16. Urgencia manifiesta Cruce de la Cordillera Central.
El contrato 3460 de 2008. “CRUCE DE LA CORDILLERA CENTRAL” , después de múltiples prórrogas y compromisos para lograr la terminación del proyecto de acuerdo a las metas físicas previstas , terminó el 30 de noviembre de 2016, llegando a un alcance físico estimado del 88%.</t>
  </si>
  <si>
    <t>Reprogramación del plan de inversiones de anticipo aprobado</t>
  </si>
  <si>
    <t xml:space="preserve">H7R16. Afectación de estructuras construidas por planeación de obras convenio 1345 de 2014.
Mediante el convenio 1345 de 2014, cuyo objeto es “APOYO Y MEJORAMIENTO DE LA INTERCONEXIÓN VIAL SEGUNDA CALZADA AVENIDA CIRCUNVALAR DE BARRANQUILLA”, El Instituto Nacional de Vías y El Distrito de Barranquilla acordaron la inversión de recursos para el mejoramiento de la segunda calzada de la avenida circunvalar de Barranquilla desde la carrera 38 hasta la carrera 53. 
</t>
  </si>
  <si>
    <t>H20R16. Muros de Contención K112+520 y  K112+487. 
Se evidenció que la junta entre el pavimento y la cuneta en el muro ubicado en el PR112+520, presenta separación de aproximadamente medio centímetro, lo cual indica que posiblemente el muro se está desplazando.</t>
  </si>
  <si>
    <t>H22R16. Pasivos Consulta Previa. 
Reiterar que en materia contractual las entidades oficiales están obligadas a respetar y a cumplir el principio de planeación en virtud del cual resulta indispensable la elaboración previa de estudios y análisis suficientemente serios y completos, ante de iniciar un procedimiento de selección.
Acción 1.</t>
  </si>
  <si>
    <t>H22R16. Pasivos Consulta Previa.
Acción 2.</t>
  </si>
  <si>
    <t>H23R16. Señalización y defensa de la zona de las obras. 
La señalización deberá realizarse en estricto cumplimiento de las disposiciones vigentes sobre la materia, en particular el Manual de Señalización Vial del Ministerio de Transporte.</t>
  </si>
  <si>
    <t>H24R16. Muro Alcantarilla Doble Sector Puente la Platina. 
En visita de inspección realizada en marzo de 2017 por la CGR, se evidenciaron hormigueos en el concreto, así como muro del box desalineado, falta sello de juntas entre tubos de alcantarilla doble.</t>
  </si>
  <si>
    <t xml:space="preserve">H27R16. Mantenimiento Inspección Fluvial del Ministerio de Transporte.  
Las obras objeto del contrato 1036 de 2016, identificadas e indicadas por la Interventoría y el INVIAS, se realizaron obras de mantenimiento consistentes en pintura de las áreas de oficinas, cerramiento perimetral y cubiertas de la Inspección Fluvial del Ministerio de Transporte en el predio aledaño al Muelle Flotante a cargo de INVIAS que no se encontraban en el alcance del contrato. Además no se evidenció un Convenio o acto administrativo para la incorporación de recursos de INVIAS en intervención de áreas del Ministerio. </t>
  </si>
  <si>
    <t>Proferir el acto administrativo de designación de supervisor.</t>
  </si>
  <si>
    <t xml:space="preserve">
Proferir el acto administrativo de designación de supervisor por parte del competente, dentro del marco de la normatividad vigente de Invías.</t>
  </si>
  <si>
    <t xml:space="preserve">Establecer en los estudios previos de la contratación del PSCN un ítem que justifique la modalidad de la contratación a aplicar. </t>
  </si>
  <si>
    <t xml:space="preserve">H77R16. Administrativo con posible connotación disciplinaria. Modalidad del proceso de contratación del contrato 521 de 2016.
Una vez revisados los documentos precontractuales- estudios previos del contrato 521 de 2016, se evidencia que no se encuentra debidamente justificada la modalidad de selección del contratista.
</t>
  </si>
  <si>
    <t>Descripción del ítem a incluir.</t>
  </si>
  <si>
    <t>Ítem incluido</t>
  </si>
  <si>
    <t xml:space="preserve">Realizar seguimiento a los informes presentados por los contratistas de prestación de servicio. </t>
  </si>
  <si>
    <t xml:space="preserve">H78R16. Administrativo connotación disciplinaria. Supervisión contratos prestación de servicios profesionales - PPNCN.
De acuerdo con lo señalado en los estudios previos del contrato 521 de 2016, en la vigencia 2015 el Invías contaba con nueve (9) contratos para viabilizar el funcionamiento del Plan Nacional de Carreteras Nacionales.
</t>
  </si>
  <si>
    <t>Proferir el documento de seguimiento.</t>
  </si>
  <si>
    <t>Documento de seguimiento semestral</t>
  </si>
  <si>
    <t xml:space="preserve">Diseñar la programación anual de la contratación de prestación de servicios. </t>
  </si>
  <si>
    <t>Programación diseñada.</t>
  </si>
  <si>
    <t>Programación</t>
  </si>
  <si>
    <t xml:space="preserve">H85R16. Plazo de Ejecución y modelos motos de la Orden de Compra 01989 de 2016.
El Acuerdo Marco de Precios CCE-416-1-AMP-2016, para la adquisición de motocicletas, cuatrimotos y motocarros, suscrito entre Colombia Compra Eficiente y Fanalca S.A., Suzuki Motor de Colombia S.A., Auteco S.A.S, Yamaha S.A y Alkosto S.A., establece en su Cláusula  8: “…El proveedor debe garantizar la entrega de las motocicletas, cuatrimotos y motocarros en todo el territorio nacional en un plazo máximo de 30 días calendario contados a partir de la fecha de la orden de Compra...”. De igual manera, señala en su Clausula 15, numeral 17:“15.17: Informar oportunamente a Colombia Compra Eficiente cualquier evento de incumplimiento de las obligaciones del proveedor en el formato establecido por Colombia Compra Eficiente.”  Y la cláusula 14 numeral 14.16: “…Entregar las motocicletas, cuatrimotos y motocarros a la Entidad compradora, matriculados ante la autoridad de transito indicada por la Entidad en los plazos en la sección IV.B.3 del pliego de condiciones y en los lugares indicados por la Entidad compradora en la Orden de Compra...” (Subrayado fuera de texto).
</t>
  </si>
  <si>
    <t>H84R16. Administrativo con presunta connotación Disciplinaria y Fiscal – Motocicletas adquiridas con Orden de Compra 01989 de 2016.
Acción 1.</t>
  </si>
  <si>
    <t>H84R16. Administrativo con presunta connotación Disciplinaria y Fiscal – Motocicletas adquiridas con Orden de Compra 01989 de 2016.
Acción 2.</t>
  </si>
  <si>
    <t>Especificaciones técnicas acogidas y modalidad seleccionada.</t>
  </si>
  <si>
    <t>Acción 1.
Culminar la entrega de las motos a las fuerza pública.</t>
  </si>
  <si>
    <t xml:space="preserve">
Elaborar las actas de entrega y recibo de las motos a la fuerza pública.</t>
  </si>
  <si>
    <t xml:space="preserve">Acción 2.
Contratar los vehículos del PSCN conforme a las especificaciones técnicas que determinen las fuerzas públicas y conforme a la modalidad contractual que aplique según la Ley.
</t>
  </si>
  <si>
    <t xml:space="preserve">
Contratar los vehículos del PSCN conforme a las especificaciones técnicas que determinen las fuerzas públicas y conforme a la modalidad contractual que aplique según la Ley.
</t>
  </si>
  <si>
    <t>Una por cada clase de compra</t>
  </si>
  <si>
    <t>H155R14 - Ejecución de reservas presupuestales.
Se presentan debilidades en la ejecución oportuna de las reservas presupuestales, ya que de las reservas constituidas por $493.323.5 millones se ejecutaron $465.932.4 millones, se cancelaron compromisos por $943.4 millones y se dejaron fenecer $26.393.7 millones, correspondientes a contratos de funcionamiento e inversión, sin que se realicen las actas de cancelación de las mismas, lo que podría constituirse en vigencias expiradas para los contratos que no fueron ejecutados oportunamente.</t>
  </si>
  <si>
    <t xml:space="preserve">H76R16. Administrativo con presunta incidencia disciplinaria. Supervisión convenio 1056 de 2006.
El convenio 1056 de 2006 suscrito entre el Ministerio de Transporte, el Instituto Nacional de Vías y la Dirección General de la Policía Nacional, que tiene por objeto “aunar esfuerzos para implementación, operación, ejecución y control del programa de seguridad en carreteras.
</t>
  </si>
  <si>
    <t>Acción 1.
Realizar reunión semanal con el Director General en Comité Directivo, donde se revisará el seguimiento a la respectiva ejecución correspondiente a los proyectos.</t>
  </si>
  <si>
    <t>Realizar reunión con unidades ejecutoras e informar sobre el seguimiento a la respectiva ejecución.</t>
  </si>
  <si>
    <t xml:space="preserve">
H114R16. Ejecución Presupuestal rubro inversión.
Según el informe de ejecución presupuestal de gastos sólo se realizaron pagos por el 58.25% por valor de $1.385.506 millones, frente al total de los recursos comprometidos por $2.378.325 millones. Por lo tanto, el porcentaje que no se pagó en la vigencia 2016 (41.75%) corresponde a Reservas Presupuestales por $384.822 millones y Cuentas por Pagar por $607.997 millones.
Acción 3.
</t>
  </si>
  <si>
    <t>Acción 3.
Realizar reunión con las unidades ejecutoras para la programación, planeación y efectiva ejecución correspondiente a los proyectos.</t>
  </si>
  <si>
    <t>Acción 2.
Solicitar al Ministerio de Hacienda más recursos en el PAC de manera que se incremente el porcentaje de los pagos y se disminuya las cuentas por pagar.</t>
  </si>
  <si>
    <t xml:space="preserve">
Realizar reunión semanal con el Director General en Comité Directivo, donde se revisará la programación, planeación y efectiva ejecución correspondiente a los proyectos y cancelación de saldos presupuestales.
</t>
  </si>
  <si>
    <t xml:space="preserve">H115R16.  Rezago presupuestal.
La entidad constituyó Reserva Presupuestal a diciembre 31 de 2015 por $659.134 millones de la cual dejó de pagar $26.453.4 millones. El Rezago Presupuestal a 31 de diciembre de 2015 era $1.227.596 millones y Cuentas por Pagar por $568.462 millones; las Cuentas por Pagar se cancelaron en su totalidad.
Acción 1.
</t>
  </si>
  <si>
    <t>H115R16.  Rezago presupuestal.
La entidad constituyó Reserva Presupuestal a diciembre 31 de 2015 por $659.134 millones de la cual dejó de pagar $26.453.4 millones. El Rezago Presupuestal a 31 de diciembre de 2015 era $1.227.596 millones y Cuentas por Pagar por $568.462 millones; las Cuentas por Pagar se cancelaron en su totalidad.
Acción 2.</t>
  </si>
  <si>
    <t>Acción 1.
Realizar reunión con las unidades ejecutoras para la programación, planeación y efectiva ejecución correspondiente a los proyectos y cancelación de saldos presupuestales.</t>
  </si>
  <si>
    <t>Acción 2.
Realizar reunión con las unidades ejecutoras para la programación, planeación y efectiva ejecución correspondiente a los proyectos y cancelación de saldos presupuestales.</t>
  </si>
  <si>
    <t>Conciliar información con la Oficina Asesora Jurídica, Grupo Presupuesto y Grupo Contabilidad.</t>
  </si>
  <si>
    <t>Evidenciar el pago de sentencias, conciliaciones, laudos arbitrales y conciliaciones extrajudiciales por valor de $55.020.130.000.</t>
  </si>
  <si>
    <t>H107R16. Reconocimiento de los Bienes de Uso Público amortizados en su totalidad.
La cuenta (8315) Cuentas de Orden Deudoras de Control-Activos Retirados por $46.544 millones a 31 de diciembre de 2016, no incluye los valores correspondientes a BUP que han sufrido la pérdida de capacidad de utilización en un 100%, teniendo en cuenta su vida útil estimada.</t>
  </si>
  <si>
    <t xml:space="preserve">H16ECP. Contrato de obra 654 del 2014.
Presuntas irregularidades que han hecho que a octubre de 2016 se encuentre atrasada la ejecución de las obras y posiblemente el cumplimiento del objeto del contrato.
a) Plazos de entrega de Estudios y Diseños a Fase III.  
b) Cesión de la Licencia Ambiental 
c) Estructuración, seguimiento y control del proyecto. 
d) Visita de Inspección visual de obras. El día 04 de octubre de 2016 se realizó visita de inspección visual al sitio de ejecución, evidenciándose un retraso en el desarrollo de las obras que hacen parte del objeto contractual  máxime si ha transcurrido el 80% del plazo  pactado contractualmente (23 de 29 meses), el  grado de avance de ejecución de obra física de este contrato era del 21.9%.
Acción 1. </t>
  </si>
  <si>
    <t xml:space="preserve">H75R15. Ingresos  Recaudo Peajes. 
La cuenta de Ingresos Peajes, está subestimada en $6.294.3 millones, debido a que a diciembre 31 de 2015, quedó pendiente por registrar la causación por concepto del recaudo de peajes a través del Contrato de Concesión 250 de 2011, del mes de noviembre. </t>
  </si>
  <si>
    <t>Consecutivo</t>
  </si>
  <si>
    <t>AC2017</t>
  </si>
  <si>
    <t>Deficiencias en cuanto a la depuración y no se tiene una información exacta sobre el número de sus inmuebles, su valor, ubicación, uso y estado demostrando un inadecuado control de sus recursos o actividades, así como deficiente gestión en el proceso de depuración de los inmuebles recibidos de entidades ya liquidadas, lo cual evidencia debilidades en la gestión institucional de las áreas que participan en el proceso contable.</t>
  </si>
  <si>
    <t>H2AC17. Funciones y Responsabilidades sobre la infraestructura de Transporte, asignadas al Ministerio de Transporte y a las Entidades del Orden Nacional, mediante de la Ley 105 de 1993.
En visita de inspección física a una muestra de siete (7) Estaciones férreas y un (1) paradero, entregados al Instituto para su administración y custodia se encontró: De los ocho (8) inmuebles, las Estaciones Betania y Suesca, se encuentran en explotación mercantil y presentan un buen estado de conservación, las seis (6) restantes presentan alto grado de deterioro. (...)</t>
  </si>
  <si>
    <t>Cumplimiento parcial de los Artículos 19 y 20 de la Ley 105 de 1993, lo que genera deficiencias en la identificación y conservación de los bienes a cargo del Instituto.</t>
  </si>
  <si>
    <t>Administrativo con presunta incidencia disciplinaria</t>
  </si>
  <si>
    <t>Administrativo</t>
  </si>
  <si>
    <t>Deficiencias en los controles implementados para la administración, mantenimiento y conservación de los equipos, que lleva a que no cuente con la información consolidada y organizada.</t>
  </si>
  <si>
    <t>Administrativo con presunta connotación disciplinaria</t>
  </si>
  <si>
    <t>H7AC17. Obligaciones del convenio No. 1056 del 2006- INVIAS-Dirección de Tránsito y Transporte- Policía Nacional- Instrumentos de Planeación.
El Programa de Seguridad en Carreteras Nacionales PSCN que depende del Instituto Nacional de Vías, incumple con la cláusula cuarta del Convenio Interadministrativo No. 1056 del 200620, así como los principios de la administración pública descritos en el Artículo 209 de la Constitución Nacional, por cuanto no posee instrumentos de planeación que permitan hacer seguimiento y evaluación de su Gestión.</t>
  </si>
  <si>
    <t>Dificultad para medir el impacto social, evaluar la eficacia y eficiencia con que se dispusieron los recursos públicos y hacer la evaluación de la inversión para la realización de la labor misional del PSCN ($52.916 millones para 2016), porque no se da cumplimiento al principio de planeación ya que no cuenta con instrumentos como un plan estratégico y/o de acción que permita identificar y establecer objetivos y metas.</t>
  </si>
  <si>
    <t>H8AC17. Obligaciones del convenio No. 1056 del 2006 de la Dirección de Tránsito y Transporte, DITRA con respecto al INVIAS- Informes.
El Invías a través del Programa de Seguridad en Carreteras Nacionales, no exige el cumplimiento del convenio 1056 de 2006 que en su cláusula quinta “Obligaciones de la Dirección de la Policía Nacional”.</t>
  </si>
  <si>
    <t>No se exige el cabal cumplimiento de la rendición de informes mensuales, que permitan evidenciar el seguimiento físico por parte del supervisor del Instituto Nacional de Vías-INVIAS, el grado de avance, la situación financiera del convenio en el transcurso del tiempo, entre otros; constituyéndose en situaciones que afectan el cumplimiento de la misión para el cual fue creado el Programa PSCN.</t>
  </si>
  <si>
    <t>H9AC17. Entrega de vehículos por parte del INVIAS a la Dirección de Tránsito y Transporte-DITRA de la Policía Nacional- y examen técnico mecánico de la flota.
Se evidenció que no poseen una revisión tecno-mecánica previa suficiente que determine el estado en que se reciben, esta falta de control se demuestra porque las actas no registran los kilómetros recorridos de los vehículos hasta el momento de la devolución, así como el kilometraje en el momento de su entrega a la DITRA en comodato.</t>
  </si>
  <si>
    <t>Falta de control de los bienes recibidos.</t>
  </si>
  <si>
    <t>H10AC17. Contratación del servicio de mantenimiento para los vehículos de la Dirección de Tránsito y Transporte de la Policía Nacional.
En desarrollo del Convenio 1056 de 200623, se evidenció demora de aproximadamente tres (3) meses, en los tiempos del proceso de selección del servicio de mantenimiento, afectando la disponibilidad de automotores para dar cumplimiento misional a la Policía de Carreteras, por parte de Invías, debido a que hubo imprevistos que causaron paralización de más del 50% del equipo automotor de la Dirección de Tránsito y Transporte de la Policía Nacional.</t>
  </si>
  <si>
    <t>Ausencia de un plan de contingencia que diera solución temporal a la necesidad, permitiendo dar continuidad en el mantenimiento de los vehículos pertenecientes al Programa y gestión inoportuna en la contratación del mantenimiento del parque automotor perteneciente al Programa de Seguridad en Carreteras Nacionales.</t>
  </si>
  <si>
    <t>H11AC17. Entrega y Recibo de trabajos de mantenimiento en el convenio Invías y DITRA.
En desarrollo del Convenio 1056 de 2006, se observó que la supervisión no hace la revisión pormenorizada del cumplimiento del objeto contractual, incumpliendo con su función y con el Artículo 84 de la Ley 1474 de 2011.</t>
  </si>
  <si>
    <t>Debilidades en la supervisión, al no implementar mecanismos de control del mantenimiento y reparación de los automotores, se observan en algunos de los recibos a satisfacción del servicio de mantenimiento, donde no se evidencia la intervención de algún funcionario del Invías o de la supervisión del programa que reciba los trabajos.</t>
  </si>
  <si>
    <t>H12AC17. Control en las bajas de los repuestos sustituidos en los talleres donde se realiza el mantenimiento preventivo y correctivo del parque automotor asignado en comodato del Programa de Seguridad en Carreteras Nacionales.
En la evaluación de los contratos números 1585, 1586 del 2015 y 0651 del 2016 se pudo determinar que los repuestos retirados de los vehículos en mantenimiento no tienen un registro de ingreso a la bodega del Invías, lo que impide realizar una trazabilidad sobre la cantidad y estado; no se realiza una evaluación sobre la calidad de los repuestos, que permita determinar si son originales y la necesidad de su cambio.</t>
  </si>
  <si>
    <t>Incumplimiento del Art. 2 de la Ley 87 de 199328, la Ley 872 de 2003 “por la cual se crea el sistema de gestión de la calidad en la Rama Ejecutiva del Poder Público y en otras entidades prestadoras de servicios” y específicamente en Invías la Resolución 2768 de 2005 “por la cual se adopta y se expide el Manual de Procesos y Procedimientos del Sistema de Gestión de Calidad”.</t>
  </si>
  <si>
    <t>Administrativo con presunta connotación fiscal y disciplinaria</t>
  </si>
  <si>
    <t>H13AC17. Inversión en vehículos dados de baja.
En visita practicada a la bodega del Invías, se evidenció que vehículos tipo camioneta doble cabina de marca GONOW, con placas ISJ 908, ISJ 910, ISJ 911, ISJ 912, ISJ 914, ISJ 916 y ISJ 917 matriculados en Málaga, Santander y pertenecientes al Programa de Seguridad en Carreteras Nacionales se encuentran fuera de circulación y en abandono, adicional, en la revisión en el aplicativo SAI se encontró que fueron dados de baja el 05 de junio de 2017.</t>
  </si>
  <si>
    <t>Gestión antieconómica que impacta el presupuesto del Programa y a su vez el cumplimiento misional de los objetivos de seguridad en carreteras nacionales; desconociendo las obligaciones establecidas en la cláusula cuarta, numeral 3 del Convenio 1056 de 2006 y el artículo 209 principios de la Administración Pública de la Constitución Nacional y la Ley 87 de 1993, por lo tanto se configura un presunto detrimento patrimonial por $37,62 millones.</t>
  </si>
  <si>
    <t>H14AC17. Camionetas del Programa de Seguridad en Carreteras Nacionales - PSCN.
Invías con recursos del Programa de Seguridad en Carreteras Nacionales PSCN compró quince (15) vehículos Nissan (camionetas doble cabina uniformadas), mediante la Orden de Compra 5942 de 2015, de los cuales sin previa autorización, destinó cinco (5) para la administración de Invías (Tabla 13), contradiciendo con ello los estudios y documentos previos31 que justificaban la necesidad de su adquisición.</t>
  </si>
  <si>
    <t>En las visitas realizadas a las regionales de la DITRA no se evidenciaron soportes de las actividades de coordinación previstas entre el Invías y el PSCN.</t>
  </si>
  <si>
    <t>Administrativo con presunta incidencia disciplinaria, para indagación preliminar.</t>
  </si>
  <si>
    <t>H15AC17. Estudio de Mercado.
El estudio de mercado del Programa de Seguridad de Carreteras Nacionales, que realiza la Dirección de Contratación, no cumple con los principios de economía, eficiencia y eficacia, por cuanto la construcción del total del presupuesto oficial lo elabora teniendo en cuenta los promedios mensuales históricos de mantenimiento de contratos ejecutados por la Entidad, los cuales aparentemente son muy superiores al mercado, dejando de lado un estudio real al momento del proceso de selección del contratista.</t>
  </si>
  <si>
    <t>Los presupuestos presentados no reflejen la realidad de los precios de mercado, dejando de lado el estudio de la oferta, contradiciendo el principio de economía que se preocupa, precisamente de la manera en que se administran unos recursos escasos.</t>
  </si>
  <si>
    <t>H82R16 Administrativo con presunta incidencia Disciplinaria y Penal. Para Indagación Preliminar.  Contrato de Apoyo Jurídico.
La Secretaria General del Invías suscribió el contrato 1007 de 2016 cuyo objeto era Brindar Asesoría y Apoyo Jurídico al  – PSCN en los asuntos relacionados con los Contratos de Interventoría 1235 y 1236 de 2015.</t>
  </si>
  <si>
    <t>SF-SA</t>
  </si>
  <si>
    <t>16 02 001</t>
  </si>
  <si>
    <t>16 01 001</t>
  </si>
  <si>
    <t>16 03 003</t>
  </si>
  <si>
    <t>16 03 001</t>
  </si>
  <si>
    <t xml:space="preserve">H40R14. Contrato 2031 de 2012.
Como resultado de la visita de inspección visual a las obras construidas se identificaron deficiencias que fueron puestas en conocimiento de la entidad. • Ruta 6512. PR: 77+500 al 91+000. En la mayor parte del tramo la Interventoría ha detectado problemas de microfisuración recurrente del pavimento - • Ruta 6513. PR: 33+330 al 44+700. Se evidencian fallas constructivas severas en la mayor parte del tramo descrito, ya identificadas por la Interventoría. </t>
  </si>
  <si>
    <t>H44R14. Estructuración estudios previos-metas físicas contratadas.
Contrato de obra No. 1788 del 7 de noviembre de 2012, La meta física de la longitud de rehabilitación de pavimento se determinó contractualmente en 64,5 Kilómetros (distribuidos Huila=50,120KM y Caquetá=14,537KM) , sin embargo mediante inspección física se estableció que  finalmente se ejecutarán 53,64KM de rehabilitación (distribuidos Huila=47,92KM y Caquetá=5,72KM).,Lo cual conllevo a una reducción de la meta física  de 10.86 Km correspondiente a un16.8% de la longitud priorizada en los tres tramos intervenidos.</t>
  </si>
  <si>
    <t>H41R14.  Alcance del objeto a contratar Contrato 1844 de 2012.
Entidad no precisó con claridad la cantidad de obra a contratar para la ejecución del proyecto, dejando su definición final a partir de la orden de iniciación del contrato de obra 1844 de 2012, la cual fue suscrita el 12 de diciembre de 2012 y solamente hasta el 9 de mayo de 2013 con la Modificación No. 1, se establecieron las cantidades de obra.</t>
  </si>
  <si>
    <t>No reconocimiento total de los bienes transferidos de entidades liquidadas, subestimación de la cuenta 16, Propiedad, Planta y Equipo en cuantía indeterminada y no control de los mismos, denotando cumplimiento parcial a las funciones y actividades establecidas al Invías, en el proceso de transferencia de bienes, Artículo 3, numeral 3.814 del Decreto 2056 de 2003 y al Artículo 3 deberes de la Ley 73415 de 2002.</t>
  </si>
  <si>
    <t>Desactualización y desorganización de los inventarios, falta de control en el procedimiento de disposición de los elementos en el almacén de la entidad y falta de mantenimiento a las bodegas.</t>
  </si>
  <si>
    <t>H6AC17. Controles implementados para la administración de Equipos de Transporte trasladados al Instituto Nacional de Vías.
La Subdirección Administrativa, responsable de la administración de los equipos de Transporte Fluvial trasladados de las Entidades públicas en liquidación, no lleva un control adecuado de los equipos a su cargo. Cinco (5) ferrys, tres (3) pala dragas y una (1) draga no cuentan con carpeta de información básica. Las carpetas de los siete (7) ferrys y una (1) draga no cuentan con información completa. Cinco (5) ferrys, dos (2) dragas y dos (2) pala dragas presentan vencimiento de los contratos de comodato y no han sido renovados.</t>
  </si>
  <si>
    <t>El Grupo de Inventarios y el de Contabilidad no realiza conciliaciones periódicas. En la revisión de los bienes muebles (vehículos) reportada en el aplicativo SAI, se observa que la información no está completa y presenta inconsistencias en los campos del registro. Se observa dilación en el procedimiento de dar de baja los vehículos del Programa de Seguridad en Carreteras. Diferencias en el valor registrado en contabilidad versus el aplicativo SAI. Demoras en el ingreso al SAI y en la contabilidad de los bienes muebles reintegrados. Falta de actualización de la valorización de los bienes.</t>
  </si>
  <si>
    <t>H5AC17. Disposición de los elementos en el almacén de la Entidad.
En visita practicada al Almacén de la Entidad ubicado en la sede Fontibón se evidenció debilidades en la organización de la bodega por cuanto los bienes muebles no tienen una disposición y clasificación por grupo o por algún tipo de elemento que lo identifique. Asimismo, la bodega no cuenta con una interface en línea con el SAI, lo que afecta la actualización oportuna de los ingresos y egresos de elementos. Los vehículos inservibles, por reparar y algunas motocicletas nuevas se encuentran al aire libre. Las bodegas presentan filtración de agua.</t>
  </si>
  <si>
    <t xml:space="preserve">H1AC17. Registro de los bienes inmuebles fiscales en la Contabilidad.
Se realizó el cruce de la información de los Bienes Inmuebles Fiscales de propiedad de Invías, encontrando inmuebles que carecen de dirección o la misma está desactualizada, sin cédula catastral; bienes sobre los cuales el Invías tiene únicamente la posesión y otros que no figuran registrados en la base de datos del Instituto Geográfico Agustín Codazzi-IGAC.
</t>
  </si>
  <si>
    <t>Actualizar entre el Grupo de Contabilidad y el Grupo de Bienes Inmuebles y Seguros los bienes inmuebles observados por la Contraloría para establecer cuáles no están en la contabilidad y las causas.</t>
  </si>
  <si>
    <t>Actualizar el inventario de las Estaciones Férreas propiedad del INVIAS y determinar su estado de conservación de las mismas.</t>
  </si>
  <si>
    <t>H3AC17. Equipo de Transporte Fluvial transferido por el Ministerio de Transporte al Instituto Nacional de Vías.
En la revisión de la información de bienes muebles a septiembre de 2017, no se evidenció la evaluación realizada a los equipos o las acciones adelantadas por Invías y el Ministerio de Transporte, que llevaron a tomar la decisión de no recibir y no registrar contablemente 17 de los 31 bienes que hacían parte del equipo de transporte fluvial que el Ministerio transfirió a Invías mediante radicado MT-3236-2 del 09/02/2004. (...) Transcurridos 14 años la Entidad no cuenta aún con el reconocimiento total de los bienes transferidos de Entidades liquidadas.
Acción 1.</t>
  </si>
  <si>
    <t>H3AC17. Equipo de Transporte Fluvial transferido por el Ministerio de Transporte al Instituto Nacional de Vías.
En la revisión de la información de bienes muebles a septiembre de 2017, no se evidenció la evaluación realizada a los equipos o las acciones adelantadas por Invías y el Ministerio de Transporte, que llevaron a tomar la decisión de no recibir y no registrar contablemente 17 de los 31 bienes que hacían parte del equipo de transporte fluvial que el Ministerio transfirió a Invías mediante radicado MT-3236-2 del 09/02/2004. (...) Transcurridos 14 años la Entidad no cuenta aún con el reconocimiento total de los bienes transferidos de Entidades liquidadas.
Acción 2.</t>
  </si>
  <si>
    <t>Acción 1. 
Conciliar la información de los registros contables de los elementos entre la unidad ejecutora y el Grupo de Contabilidad.</t>
  </si>
  <si>
    <t>Acción 2. 
Depurar la información con la Subdirección Marítima y Fluvial y el Grupo de Contabilidad.</t>
  </si>
  <si>
    <t xml:space="preserve">Actividad 1. El Grupo de Contabilidad y el Grupo Bienes Inmuebles revisaran conjuntamente todos los inmuebles observados por la Contraloría y que no están registrados en contabilidad para establecer ajustes en la Contabilidad con relación a bienes fiscales y/o uso público. (SA-SF).
Actividad 2. El Grupo de Contabilidad al efectuar la revisión contable de los bienes fiscales y al establecer que tiene incorporados bienes de uso público, efectuara el ajuste correspondiente y notificara a la Subdirección de Medio Ambiente. (SF).
Actividad 3. El Grupo de Contabilidad y el Grupo de Bienes Inmuebles con base en los recibos de IPU de los bienes inmuebles fiscales que enviaran las Direcciones Territoriales, suscribirá acta de ajustes que será soporte de actualización contable para incorporar el valor catastral, dirección, etc. de los predios que carecen de avaluó comercial, además de la consecución de los registros 1 y 2 del IGAC y/o catastro que se obtengan según recursos. (SA-SF).
Actividad 4. El Grupo de Bienes Inmuebles solicitará a la Oficina Asesora Jurídica el informe de las acciones de prescripción adquisitiva de dominio adelantadas sobre los 58 inmuebles en posesión, requeridos en los memorandos SA 31699 del 13/05/2015 y SA 32612 del 15/05/2015 y remitirla a la Contraloría. (SA-OAJ).
Actividad 5. Envío de los avalúos comerciales que de acuerdo con el presupuesto se realicen, de los bienes fiscales al Grupo de Contabilidad para su registro. (SA-SF).
</t>
  </si>
  <si>
    <t>Actividad 1. El Grupo de Bienes Inmuebles con base en las escrituras y actas de entrega, actualizara el inventario y la base de datos de bienes fiscales de las Estaciones Férreas y paraderos propiedad del Invías. (SA).
Actividad 2. El inventario final de Estaciones Férreas y paraderos se enviara a la Subdirección Red Terciaria y Férrea para determinar las edificaciones objeto de conservación de acuerdo a los recursos que tengan asignados. (SRT).</t>
  </si>
  <si>
    <t>Actividad 1. Realizar el cruce de informacion que tiene la Subdirección Marítima y Fluvial y el Grupo de Almacén e Inventario y Grupo de Contabilidad. (SA-SMF).
Actividad 2. Organizar dos mesas de trabajo con la participación del Ministerio de Transporte, Subdirección Marítima y Fluvial, Grupo de Almacén e Inventarios y Grupo de Contabilidad, con el objeto de encontrar las posibles inconsistencias y sus causas para no ser contabilizadas. (SA-SF-SMF).</t>
  </si>
  <si>
    <t>SA-SF-SMF</t>
  </si>
  <si>
    <t xml:space="preserve">SMF </t>
  </si>
  <si>
    <t>Informe semestral.</t>
  </si>
  <si>
    <t xml:space="preserve">H4AC17. Controles para el desarrollo del Proceso Contable.
El Invías presenta debilidades en la efectividad de los controles de la información que alimenta los procesos de administración de bienes muebles e inmuebles y el proceso contable, así como lo establece el Procedimiento de Control Interno Contable y de Reporte del Informe Anual de Evaluación a la Contaduría General de la Nación de diciembre de 2015.
Acción 1.
</t>
  </si>
  <si>
    <t xml:space="preserve">H4AC17. Controles para el desarrollo del Proceso Contable.
El Invías presenta debilidades en la efectividad de los controles de la información que alimenta los procesos de administración de bienes muebles e inmuebles y el proceso contable, así como lo establece el Procedimiento de Control Interno Contable y de Reporte del Informe Anual de Evaluación a la Contaduría General de la Nación de diciembre de 2015.
Acción 2.
</t>
  </si>
  <si>
    <t xml:space="preserve">H4AC17. Controles para el desarrollo del Proceso Contable.
El Invías presenta debilidades en la efectividad de los controles de la información que alimenta los procesos de administración de bienes muebles e inmuebles y el proceso contable, así como lo establece el Procedimiento de Control Interno Contable y de Reporte del Informe Anual de Evaluación a la Contaduría General de la Nación de diciembre de 2015.
Acción 3.
</t>
  </si>
  <si>
    <t xml:space="preserve">Acción 1.
Actualizar la plantilla en el aplicativo SAI para registrar el chasis de cada uno de los vehículos en el campo respectivo. </t>
  </si>
  <si>
    <t>Revisar el listado de los vehículos que son propiedad del INVIAS para verificar el número del chasis en el campo correspondiente.</t>
  </si>
  <si>
    <t>Informe Semestral</t>
  </si>
  <si>
    <t xml:space="preserve">Se hará una mesa de trabajo con el Programa de Seguridad de Carreteras con el fin de socializar el tema. </t>
  </si>
  <si>
    <t>Acción 2.
Emitir una directriz por parte de la Directora del Programa de Seguridad en Carretera para la entrega de los vehículos que se solicitan dar de baja.</t>
  </si>
  <si>
    <t>SA-SG</t>
  </si>
  <si>
    <t xml:space="preserve">Se actualizará la base de datos de acuerdo a las tarjetas de propiedad de los vehículos. </t>
  </si>
  <si>
    <t>Organizar la bodega de Fontibón.</t>
  </si>
  <si>
    <t xml:space="preserve">Depurar la información con la Subdirección Marítima y Fluvial. </t>
  </si>
  <si>
    <t>SA-SMF</t>
  </si>
  <si>
    <t xml:space="preserve">Actividad 1. Requerir a la Dirección General de Tránsito y Transporte -DITRA- de la Policía Nacional para que dentro de los 5 primeros días de cada mes se informe sobre las actividades desarrolladas en cumplimiento de la cláusula quinta del convenio 1056 de 2006.
Actividad 2. Realizar seguimiento al cumplimiento de la entrega mensual de informes establecido en la cláusula quinta del convenio 1056 de 2006.   
</t>
  </si>
  <si>
    <t>Oficio e  Informes mensuales</t>
  </si>
  <si>
    <t>Diseñar procedimiento como mecanismo de control para el recibo de los vehículos pertenecientes al Programa de Seguridad en Carreteras Nacionales que sean objeto de mantenimiento y reparación.</t>
  </si>
  <si>
    <t xml:space="preserve">Elaborar procedimiento de devolución de elementos de vehículos reparados, dentro del proceso de mantenimiento de vehículos. 
</t>
  </si>
  <si>
    <t>Adoptar procedimiento de mantenimiento de vehículos donde quede establecido el concepto técnico de reparaciones a vehículos próximos a dar de baja.</t>
  </si>
  <si>
    <t xml:space="preserve">Elaboración de plan para adelantar la devolución de los vehículos indicados en el hallazgo al Programa de Seguridad en Carreteras Nacionales </t>
  </si>
  <si>
    <t>Procedimiento</t>
  </si>
  <si>
    <t>Acciones implementadas de acuerdo al proceso contractual que se declare desierto.</t>
  </si>
  <si>
    <t>Reporte de las acciones implementadas de acuerdo al proceso contractual que se declare desierto.</t>
  </si>
  <si>
    <t xml:space="preserve">Procedimiento </t>
  </si>
  <si>
    <t xml:space="preserve">Diseñar e implementar procedimiento de devolución de repuesto de vehículos. 
</t>
  </si>
  <si>
    <t>Procedimiento y 
 Base de Datos</t>
  </si>
  <si>
    <t>Ante la declaratoria de desierta, establecer planes de choque que permitan dar continuidad al mantenimiento de vehículos.</t>
  </si>
  <si>
    <t>Elaborar y aprobar Procedimiento.</t>
  </si>
  <si>
    <t>Entrega de vehículos.</t>
  </si>
  <si>
    <t>Aplicar las directrices establecidas por Colombia Compra Eficiente para la elaboración de los estudios de mercado.</t>
  </si>
  <si>
    <t>Realizar estudios de mercado por procesos acorde con las directrices de Colombia Compra Eficiente.</t>
  </si>
  <si>
    <t>Estudios de mercado</t>
  </si>
  <si>
    <t>Acción 3. 
Actualizar la información en el aplicativo SAI sobre el tipo de vehículo (taxi).</t>
  </si>
  <si>
    <t>Se enviará un equipo de trabajo para la organización de la misma.</t>
  </si>
  <si>
    <t>Actividad 1. Se hará una mesa de trabajo con la Subdirección Marítima y Fluvial con el fin de determinar la información existente de acuerdo a los soportes que se encuentran en el instituto. (SA-SMF).
Actividad 2. Revisar la información de los ferrys, las pala dragas y las dragas para establecer las posibles inconsistencias. (SA).</t>
  </si>
  <si>
    <t>Adoptar un Plan Estratégico para la vigencia 2018 que materialice los objetivos y metas del Programa de Seguridad en Carreteras Nacionales.</t>
  </si>
  <si>
    <t xml:space="preserve">Elaborar y aprobar Plan Estratégico. </t>
  </si>
  <si>
    <t xml:space="preserve">Plan Estratégico </t>
  </si>
  <si>
    <t xml:space="preserve">Adoptar un procedimiento estándar articulado con la Subdirección Administrativa, que permita verificar el estado de los vehículos entregados al PSCN. </t>
  </si>
  <si>
    <t>Se han pagado conciliaciones, laudos arbitrales y conciliaciones extrajudiciales por valor de $54.750.908.668,91. Pendiente diferencia de $269.221.331,09.</t>
  </si>
  <si>
    <t>H98R16. Cuenta 16750401 Equipo de transporte marítimo y fluvial.
El Plan General de Contabilidad Pública establece que la subcuenta (16750401) Equipo de Transporte Marítimo y Fluvial, representa el total de equipos de transporte de propiedad de Invías, adquiridos a cualquier título, verificado el saldo a 31 de diciembre de 2016, se determinó que el saldo por $1.912 millones, corresponde al registro de cinco ferrys.
Acción 1.</t>
  </si>
  <si>
    <t>H98R16. Cuenta 16750401 Equipo de transporte marítimo y fluvial.
El Plan General de Contabilidad Pública establece que la subcuenta (16750401) Equipo de Transporte Marítimo y Fluvial, representa el total de equipos de transporte de propiedad de Invías, adquiridos a cualquier título, verificado el saldo a 31 de diciembre de 2016, se determinó que el saldo por $1.912 millones, corresponde al registro de cinco ferrys.
Acción 2.</t>
  </si>
  <si>
    <t xml:space="preserve">H117R16. Muelle Puerto Gaitán. 
En visita de inspección física al muelle de Puerto Gaitán y entrevistas a representantes de firmas navieras, la comunidad y autoridad local, se evidenció que la inversión hecha por el Invías y el Instituto de Desarrollo del Meta –IDM- (hoy AIM), en el muelle de Puerto Gaitán no está cumpliendo con el fin para el cual fue destinado.
</t>
  </si>
  <si>
    <t xml:space="preserve">H116R16. Sentencias y Conciliaciones. 
La Entidad refleja créditos judiciales adeudados por valor de $237.436.6 millones y los recursos asignados fueron de $55.020.1 millones, lo cual evidencia un déficit presupuestal de $182.416.5 millones. </t>
  </si>
  <si>
    <t>H119R16. Utilización Muelles propiedad de Invías. 
En la administración pública el principio de eficiencia, está orientado a la optimización de los recursos disponibles e invertidos, respecto de los muelles el rendimiento o desempeño del servicio prestado por parte del bien adquirido o construido, en relación a su coste.</t>
  </si>
  <si>
    <t>H121R16. Vía de ingreso muelle la Banqueta en el Meta. 
Los procesos de planeación de proyectos  de obra pública, en el ámbito de buenas prácticas de la administración, deben incluir un número importante de las variables y factores que contribuyan de manera efectiva y eficiente en la gestión exitosa del proyecto, en el proceso de planeación de construcción del muelle La Banqueta, no se consideró la pavimentación de la vías de acceso.</t>
  </si>
  <si>
    <t xml:space="preserve">H123R16. Obligaciones. 
Municipios y supervisión del convenio interadministrativo de comodato Invías ha destinado recursos de su presupuesto para ejecutar obras de mantenimiento y conservación de los equipos, pese a que el convenio interadministrativo en los literales a, b, h, i, de la Cláusula Séptima , establece la obligación en cabeza del Municipio y que la Cláusula Décima Tercera  -Mejoras-, establece el Municipio queda autorizado para efectuar las mejoras necesarias, además la cláusula decima Supervisión, establece la responsabilidad de velar por el cumplimiento de cada una de la obligaciones y cláusulas de este convenio. 
</t>
  </si>
  <si>
    <t xml:space="preserve">H5D16. Liquidación del contrato.
La entidad no ha adelantado la liquidación del contrato 1246 de 2014, en el tiempo establecido, se observó que han transcurrido más de doce (12) meses; sin que la Entidad haya adelantado el proceso de liquidación.
</t>
  </si>
  <si>
    <t xml:space="preserve">H6D16. Trámite proceso sancionatorio.
Se observó debilidad en el trámite del procedimiento administrativo sancionatorio por incumplimiento  parcial del contrato 1246 de 2014.
</t>
  </si>
  <si>
    <t>H10ECP. Modificación alcance Contrato de Obra 1787 de 2014. 
Se excluyeron cuatro (4) km del alcance físico del proyecto “Corredor Vial Riosucio - Belén De Bajirá - Caucheras”; sin que se redujera el valor de la apropiación presupuestal de los contratos de obra 1787 de 2014 y de interventoría  2053 de 2014.
La Dirección Operativa de Invías ve conveniente la modificación del alcance del contrato y la liberación del tramo, debido al proceso licitatorio adelantado por la Gobernación de Chocó, solicitud que fue aprobada en Acta 72 del 29 de septiembre de 2015 del Comité de Adiciones y Prorroga de Invías.</t>
  </si>
  <si>
    <t xml:space="preserve">H13ECP. Determinación del riesgo predial para el desarrollo del proceso de licitación pública LP-DO-033-2014 que dio origen al Contrato de Obra 654 de 2014.
Dentro de la estructuración de la  Matriz de Riesgos de la licitación pública LP-DO-033-2014 que dio origen al Contrato de Obra 654 de 2014, el tema predial no fue tenido en cuenta, pese a que el mismo fue objeto de observación al pliego de condiciones. </t>
  </si>
  <si>
    <t>H14ECP. Pago reconocido en acta de obra parcial 12 por concepto de gestión Social y Predial – Contrato de Obra 654 de 2014.
Mediante acta de obra parcial 12 se reconoció al Contratista $3.607 millones por Gestión Social y Predial, pago efectuado por el Instituto mediante orden de pago presupuestal 3735652015 de diciembre 14 de 2015, sin contar con el soporte de legalización respectivo debidamente formalizado,</t>
  </si>
  <si>
    <t>H16ECP. Contrato de obra 654 del 2014.
Presuntas irregularidades que han hecho que a octubre de 2016 se encuentre atrasada la ejecución de las obras y posiblemente el cumplimiento del objeto del contrato.
Acción 2.</t>
  </si>
  <si>
    <t xml:space="preserve">H20ECP. Calidad y Estado de las obras ejecutadas mediante el Contrato de Obra 1787 – 2014. 
Contrato Plan Atrato Gran Darién, se observaron deficiencias menores de construcción, que a continuación se mencionan.
• En el K30+070 margen izquierda (Belén de Bajirá hacia Riosucio), pequeña erosión en el terraplén, al parecer por un broche que abrieron para entrada y salida de ganado hacia una propiedad.
• Entre K33+225 al K33+270, margen derecha, presunta inestabilidad del terraplén por una erosión que se está presentando, al parecer por falta de tratamiento con material orgánico, para estabilizar el talud, revegetalización.
</t>
  </si>
  <si>
    <t xml:space="preserve">H6EVP. Costos de transporte de materiales para terraplén. Contrato de Obra No. 617 de 2013 - Convenio 649 de 2013.
El contrato de obra 617 de 2013 (derivado del convenio 649 de 2013), suscrito por la Gobernación del Magdalena por $432.010.18 millones, se suscribió para acometer las obras proyectadas para la vía Palermo – Sitio nuevo – Remolino – Guáimaro (Ruta 2702), de acuerdo a lo estipulado en el CONPES 3742 y los convenios marco entre el Invías y la Gobernación del Magdalena (1266 de 2012 y 649 de 2013). Sin embargo, una vez el contratista hizo revisión de los estudios Fase III que se tenían, y realizó las actualizaciones pertinentes, se encontró que el rubro contemplado para transporte de material era menor al que realmente se requería. 
Acción 1.
</t>
  </si>
  <si>
    <t xml:space="preserve">H7R15. Estudios y diseños Fase III - Obras Contrato Plan Boyacá. 
Respecto a los estudios y diseños Fase III que debió realizar y presentar la Gobernación de Boyacá, no se hizo entrega de manera oportuna y de acuerdo a los requisitos exigidos (diseños completos y debidamente ajustados) para el inicio a tiempo de la ejecución de las obras derivadas del Convenio 1724 de 2013, lo que repercutió en atrasos de las mismas, e incluso en la disminución del alcance físico </t>
  </si>
  <si>
    <t>H8R15. Planeación contratos de interventoría celebrados con ocasión del Convenio Interadministrativo 1724-2013. 
Contratos de Interventoría 4054-2013, 4055-2013,4105-2013, 4106-2013, 4147-2013, 4148-2013, 4149-2013, 4183-2013, celebrados por el Invías.
- El Invías suscribió los  ocho (8) mencionados contratos de interventoría para el seguimiento a los contratos de obra derivados del Convenio 1724, sin embargo, la Gobernación de Boyacá celebró  cuatro (4) contratos de obra, quedando algunos contratos con mas de una interventoría</t>
  </si>
  <si>
    <t>H9R15. Supervisión del Convenio Interadministrativo 1724 de 2013.
En el acervo documental de la carpeta del convenio y en los obrantes enviado con oficio OCI20757 del 5 de mayo de 2016, no se evidencia la existencia de documentos correspondientes a la vigilancia y control de la ejecución del Convenio ,</t>
  </si>
  <si>
    <t>H10R15. Resolución justificando la modalidad de contratación directa del Convenio 1724 de 2013.
Conforme con lo observado en la carpeta del Convenio 1724 del 2013, no se evidenció el acto administrativo de justificación de la contratación directa. Para lo anterior, se debe tener en cuenta, que el convenio fue suscrito el 30 de septiembre de 2013, y para ese momento la normatividad vigente era el Decreto 1510 de 2013, que derogó el Decreto 734 de 2012 y que regula tanto la ley 1150 de 2007 como la ley 80 de 1993. Lo anterior podría ocasionar que se declare mediante sentencia judicial la nulidad absoluta del convenio, poniendo en riesgo el recurso económico invertido.</t>
  </si>
  <si>
    <t xml:space="preserve">H15R15. Rendimientos financieros por anticipos. 
El Interventor no consignó mensualmente los rendimientos financieros generados por concepto de anticipo recibido. El 27 de abril de 2016 consignó a la Dirección del Tesoro Nacional los rendimientos acumulados desde agosto de 2015 a febrero de 2016. 
• Convenio Interadministrativo 1344 de 2014
</t>
  </si>
  <si>
    <t xml:space="preserve">H16R15. Proceso de supervisión de convenios interadministrativos.
En los convenios que a continuación se relacionan, no se evidencia el cumplimiento de las funciones de los supervisores designados por Invías,  acorde con lo establecido en la  Resolución 3376 de julio 28 de 2010 “por la cual se establecen funciones y obligaciones de los Gestores Técnicos de Proyectos, de Contratos,  Ambientales, Sociales, Prediales y Administrativos y se dictas otras disposiciones”  y en el Manual de Interventoría de Obra Pública del Invías. 
• Convenio Interadministrativo 1344 de 2014 
• Convenio Interadministrativo 1345 de 2014
 </t>
  </si>
  <si>
    <t>H17R15. Construcción de puentes peatonales en vías concesionadas - Alcance físico de las obras y plazo de las mismas. 
En desarrollo del seguimiento a la ejecución de los Convenios 3075 y 3141 de 2013, correspondientes a la construcción de puentes peatonales sobre vías concesionadas en los departamentos de Boyacá y Cundinamarca, respectivamente, se evidencia que los mismos sufrieron reducciones de alcance por distintos factores (tanto endógenos como exógenos), que afectaron la realización de estas obras y derivaron en reducciones frente a lo inicialmente previsto.</t>
  </si>
  <si>
    <t>Seguimiento al cumplimiento de la cláusula quinta del convenio 1056 de 2006.</t>
  </si>
  <si>
    <t>Diseñar e implementar procedimiento.</t>
  </si>
  <si>
    <t>Actividad 1. Diseñar e implementar procedimiento.  
Actividad 2. Base de datos con conceptos técnico  consolidado.</t>
  </si>
  <si>
    <t>Constancia de devolución de vehículos a sede central.</t>
  </si>
  <si>
    <t>Porcentaje de avance físico de ejecución de las actividades</t>
  </si>
  <si>
    <t>PORCENTAJES GENERALES</t>
  </si>
  <si>
    <t>DO-DTEC</t>
  </si>
  <si>
    <t>DO-DTEC-SG</t>
  </si>
  <si>
    <t>DTEC</t>
  </si>
  <si>
    <t>H25R16. Ítem Pavimento en Concreto Hidráulico. 
En la visita de inspección a la Vía Leticia Tarapacá por la CGR en abril de 2017, se evidenciaron losas con grietas transversales, longitudinales y descascaramientos, tal como se muestra en el registro fotográfico, cuyas causas identificadas en el Manual de Inspección Visual de Pavimentos Rígidos del INVIAS, corresponden a asentamiento de la base o subrasante, juntas de contracción aserrada o formada tardíamente, espesor de la losa insuficiente para soportar las solicitaciones, gradiente térmico que ocasiona alabeos o problemas de drenaje, entre otras, daños que pueden agravarse con la aparición de grietas en bloque y escalonamiento por la entrada de agua, afectando la estabilidad de la obra.
Contrato 1305 de 2015.</t>
  </si>
  <si>
    <t>Deficiencias en el cumplimiento de las Especificaciones Técnicas de Construcción de INVIAS por parte del Contratista y deficiencias en el seguimiento y control de la calidad de las obras, contraviniendo presuntamente, el Manual de Interventoría y los artículos 4 y 5 numerales 2 y 4 de la Ley 80 de 1993 y el artículo 84 de la Ley 14 74 de 2011.</t>
  </si>
  <si>
    <t>H57R14. Plazo contractual.
CLAUSULA CUARTA DEL CONTRATO: PLAZO.- El plazo para la ejecución del presente contrato será hade dos (2) meses, a partir de la Orden de Iniciación que impartirá el Jefe de la Unidad Ejecutora del INSTITUTO, previo el cumplimiento de los requisitos de perfeccionamiento, legalización y ejecución del mismo y aprobación de los documentos de información para el control de la ejecución de la obra previstos en el Pliego de Condiciones.</t>
  </si>
  <si>
    <t>H122R16.  Riberas de río en predios donde operan muelles propiedad de Invías.
En visita de inspección a los muelles Cabuyaro y la Banqueta, equivalentes al 40% de la muestra tomada cinco (5) muelles, se detectó infraestructura en 45 y 32 metros respectivamente, por fuera de dicha ronda sin que el Invías tenga la titularidad sobre dichos predios exponiéndose a acciones judiciales en contra.</t>
  </si>
  <si>
    <t>Deficiencias en el registro de bienes de uso público en la base de datos del Invías, dónde fueron construidos y operan los muelles a cargo del instituto.</t>
  </si>
  <si>
    <t>Memorando.</t>
  </si>
  <si>
    <t>H1AF17. Sobrestimación en los recursos entregados en administración.
Las cuentas Recursos Entregados en Administración - 142402 y Patrimonio Institucional – Capital Fiscal  3208 se encuentran sobrestimadas en $18.299.987.984, debido a que el INVIAS no ha registrado la legalización de los recursos de los convenios 1814/2008 y 3272/2013 con el Departamento del Huila.</t>
  </si>
  <si>
    <t>Incumplimiento de los principios de causación o devengo y registro exigidos en la Resolución 354 de 2007 Régimen de Contabilidad Pública, Manual de Contabilidad Pública, Manual de Procedimientos Contables AFINCO-MN-1.</t>
  </si>
  <si>
    <t>Registrar la legalización de los recurso de los convenios 1814 de 2008 y 3272 de 2013 de acuerdo con las actas de entrega y recibo definitivo de las obras, en cumplimiento de los principios de causación o devengo.</t>
  </si>
  <si>
    <t>Remitir mediante memorando las actas de los convenios 1814 de 2008 y 3272 de 2013 al Grupo Contabilidad para realizar el respectivo registro.</t>
  </si>
  <si>
    <t>Registros contables</t>
  </si>
  <si>
    <t xml:space="preserve">H2AF17. Incertidumbre Bienes Inmuebles - Propiedades Planta y Equipo. 
Al cruzar la base de datos del Sistema Administración de Control Predial- SACP  correspondiente a 977 registros de inmuebles fiscales, contra el auxiliar contable, se pudo establecer que las cuentas “Propiedades Planta y Equipo -1605 Terrenos -1640 Edificaciones y la cuenta 3208 Patrimonio Institucional – Capital Fiscal” presentan incertidumbre en cuantía indeterminada </t>
  </si>
  <si>
    <t>172 inmuebles no se encuentran registrados en la contabilidad . Lo anterior afecta la razonabilidad de los estados contables.</t>
  </si>
  <si>
    <t>Registrar los 172 predios de acuerdo con lo observado por la Contraloría General de la República.</t>
  </si>
  <si>
    <t>Informe semestral (172 predios)</t>
  </si>
  <si>
    <t>H3AF17. Incertidumbre en Propiedades, Planta y Equipo – Entidades Liquidadas. 
Al cruzar el auxiliar contable de los bienes inmuebles fiscales, contra las actas de  transferencia a 31 de diciembre de 2017, se tomó muestra selectiva de 397 inmuebles de los cuales se determinó que 220 no se encuentran registrados en la contabilidad de INVÍAS. Lo que genera una incertidumbre en cuantía indeterminada en las cuentas “Propiedades Planta y Equipo -1605 Terrenos -1640 Edificaciones y la cuenta 3208 Patrimonio Institucional – Capital Fiscal</t>
  </si>
  <si>
    <t>Incumplimiento  del artículo 3 del Decreto 2056 de 2003, Patrimonio del Instituto Nacional de Vías. Existiendo inmuebles que carecen de dirección o la misma está desactualizada y sin cédula catastral.</t>
  </si>
  <si>
    <t>Registrar los 220 predios de acuerdo con lo observado por la Contraloría General de la República.</t>
  </si>
  <si>
    <t>Informe semestral (220 predios)</t>
  </si>
  <si>
    <t>H4AF17. Subestimación Bienes Muebles en Bodega.  
Las cuentas “1635 Propiedades Planta y Equipo – Bienes Muebles en Bodega y 3208 Patrimonio Institucional – Capital Fiscal”, se encuentran subestimadas en $17.102.749.828, dado que al cruzar saldos de inventario de bienes que están almacenados contra los saldos según balance se encuentran diferencias.</t>
  </si>
  <si>
    <t>Diferencias entre inventario de bienes almacenados y saldos de balance.</t>
  </si>
  <si>
    <t>Conciliar la cuenta 1635 propiedades, planta y equipo.</t>
  </si>
  <si>
    <t xml:space="preserve">Depurar, cruzar informacion y registrar entre el Grupo Contabilidad y el Grupo Almacén e Inventarios de la tabla 1 del informe de la Contraloría General de la República.
</t>
  </si>
  <si>
    <t>H5AF17. Sobreestimación bienes muebles Propiedades, Planta y Equipo. 
Las cuentas de las Propiedades Planta y Equipo “1655 Maquinaría y Equipo,1660 Equipo Médico y Científico,1670 Equipos de Comunicación y Computación, 1675 Equipos de Transporte, Tracción y Elevación, 1680  Equipos de Comedor, cocina, despensa y hotelería y 3208 Patrimonio Institucional – Capital Fiscal” están sobreestimadas en un valor total de $13.732.182.884.</t>
  </si>
  <si>
    <t>Diferencias  entre saldos contables con saldos según inventarios.</t>
  </si>
  <si>
    <t>Conciliar las cuentas 1655, 1660, 1670, 1675 con el fin de depurar la información entre los saldos contables y los saldos en inventarios.</t>
  </si>
  <si>
    <t xml:space="preserve">Depurar, cruzar informacion y registrar entre el Grupo Contabilidad y el Grupo Almacén e Inventarios de la tabla 2 del informe de la Contraloría General de la República.
</t>
  </si>
  <si>
    <t>H6AF17. Subestimación Propiedades, Planta y Equipo – Por Equipo de Transporte Fluvial transferido por el Ministerio de Transporte al Instituto Nacional de Vías. 
Las cuentas “167504 Propiedades, Planta y Equipo – Equipo de Transporte, Tracción y Elevación – Marítimo y Fluvial y la cuenta 3208 Patrimonio Institucional – Capital Fiscal” se encuentran subestimadas en $2.037.183.377.</t>
  </si>
  <si>
    <t>La entidad no cuenta con el reconocimiento total de los bienes transferidos de entidades liquidadas.</t>
  </si>
  <si>
    <t xml:space="preserve">Registrar las embarcaciones transferidas por el Ministerio de Transporte al Instituto Nacional de Vías. </t>
  </si>
  <si>
    <t>Revisar y verificar las actas de recibo de los equipos fluviales a cargo del INVIAS (SA-SF-SMF).
Solicitar mesa de trabajo con el Ministerio de Transporte (SA).
Consolidar la información por parte de la Subdirección Administrativa.</t>
  </si>
  <si>
    <t>H7AF17. Los Bienes de Uso Público e Históricos y Culturales por $30.585.091.369.965, que representa el 86.4% del total del activo, presenta incertidumbre en cuantía no determinada, por cuanto no fue posible obtener evidencia para su verificación mediante un inventario físico que registre e identifique cada predio por modo de transporte.</t>
  </si>
  <si>
    <t>No se cuenta con una base única de predios de uso público.</t>
  </si>
  <si>
    <t>Diseñar e implementar una base única de predios del INVIAS con el fin de generar acciones de saneamiento jurídico, catastral, registral, tributario, contable, etc.</t>
  </si>
  <si>
    <t>1. Contratar personal con perfil en el área predial exclusivo para realizar  la base única de predios.
2. Suscribir convenios de intercambio de informacion con el Instituto Geográfico Agustín Codazzi (IGAC) y la Superintendencia de Notariado y Registro (SNR).
3. Crear y/o actualizar procedimientos en el Sistema de Gestión de Calidad.
4. Diseñar una matriz de priorización.
5. Articular actividades con las diferentes dependencias.
8. Requerir informacion a catastros descentralizados (Cali, Medellín, Antioquia y Barranquilla).
9. Solicitar presupuesto para el personal con perfil en el área predial con el propósito de dar continuidad al proyecto.</t>
  </si>
  <si>
    <t>1. Base Única de Predios del INVIAS (Plataforma BUPI).
2. Informe de avance trimestral (2).</t>
  </si>
  <si>
    <t>SMA (BUPI)</t>
  </si>
  <si>
    <t>H8AF17. Incertidumbre en los Bienes de Uso Público e Históricos y Culturales por saldos contrarios en el auxiliar. 
En el libro auxiliar en Excel de Bienes de Uso Público e Históricos y Culturales, presentan 216 partidas registradas con saldos contrarios a su naturaleza por $1.409.777.772.869, que representa el 4% del total de la cuenta.</t>
  </si>
  <si>
    <t>Partidas registradas con saldos contrarios a su naturaleza.</t>
  </si>
  <si>
    <t xml:space="preserve">Registrar los saldos conforme a su naturaleza respecto a las  216 partidas identificadas por la Contraloría General de la República por $1.409.777.772.869.
</t>
  </si>
  <si>
    <t>1. Analizar la información y efectuar los ajustes contables a que haya lugar.
2. Revisar  los saldos del auxiliar Bienes de Uso Público e Históricos y Culturales y verificar que no existan saldos contrarios a su naturaleza.</t>
  </si>
  <si>
    <t>H9AF17. Sobrestimación Bienes Entregados a Terceros – Bienes Inmuebles.
La cuenta de Bienes Entregados a Terceros - Bienes Inmuebles Entregados en Comodato (192006) y el Patrimonio Institucional - Capital Fiscal (3208) se encuentran sobrestimados en $5.210.129.132.</t>
  </si>
  <si>
    <t>Entrega de bienes inmuebles en comodato al Ministerio de Transporte y Municipio de Chiquinquirá sin retirarlos del balance y reclasificarlos en cuentas de orden Deudoras de Control - subcuenta Propiedades Planta y Equipo (834704) y Deudoras de Control por Contra (CR). - subcuenta Bienes Entregados a Terceros (891518).</t>
  </si>
  <si>
    <t>Aplicar el nuevo marco normativo para entidades de gobierno.</t>
  </si>
  <si>
    <t>Reclasificar contablemente los bienes entregados en comodato.</t>
  </si>
  <si>
    <t>Informe de reclasificación</t>
  </si>
  <si>
    <t xml:space="preserve">H10AF17. Incertidumbre Otros Activos - Valorizaciones – No Avalúo.
La CGR pudo evidenciar que de los 977 bienes inmuebles reportados en la base de datos del Sistema Administración de Control Predial- SACP, 580 no ha tenido actualización de sus avalúos, incumpliendo lo establecido en el numeral 3 de la Circular Externa 060 de 2005, expedida por la Contaduría General de la Nación. </t>
  </si>
  <si>
    <t>Falta de actualización de  avalúos de los inmuebles.</t>
  </si>
  <si>
    <t>Registrar y actualizar los avalúos de los 580 predios identificados por la Contraloría General de la República de acuerdo a lo establecido en la norma contable vigente.</t>
  </si>
  <si>
    <t>SA-SF-SMA (BUPI)</t>
  </si>
  <si>
    <t>H11AF17. Subestimación Provisiones.
A 31 de diciembre de 2017, las cuentas “271005 Pasivos Estimados – Provisiones para Contingencias – Litigios y 3208 Patrimonio – Patrimonio Institucional – Capital Fiscal”, se encuentran subestimadas en $5.872.650.950.756</t>
  </si>
  <si>
    <t xml:space="preserve">Diferencias entre el registro de la provisión según Formato 9 EKOGUI y el registro contable según balance. </t>
  </si>
  <si>
    <t>Actualizar la provisión contable de los procesos judiciales en eKogui.</t>
  </si>
  <si>
    <t>H12AF17. Incertidumbre, diferencia entre Cuenta Fiscal y Contabilidad - Pasivos Estimados – Litigios.
Las cuentas “271005 Pasivos Estimados – Provisiones para Contingencias – Litigios y 3208 Patrimonio – Patrimonio Institucional – Capital Fiscal”, presentan incertidumbre por $13.128.888.926.</t>
  </si>
  <si>
    <t>No  se reportó en la cuenta fiscal 991 procesos, afectando el saldo de esta cuenta en el balance.</t>
  </si>
  <si>
    <t>H13AF17. Subestimación en las cuentas Deudoras de Control de Bienes Entregados a Terceros.
Las cuentas Deudoras de Control de Bienes Entregados a Terceros - Propiedad Planta y Equipo (834704), Deudoras de Control por Contra (CR). (891518) y Bienes Entregados  a Terceros - Bienes Inmuebles en Comodato (192006) se encuentran subestimados en $37.907.167.468 y $506.203.043 respectivamente.</t>
  </si>
  <si>
    <t xml:space="preserve">No se  reclasificó en las cuentas los bienes inmuebles entregados mediante 39 contratos de comodato a otras entidades del Gobierno General y 4 contratos de comodato con empresas públicas y/o particulares, lo que sobrestimó los valores netos las cuentas. </t>
  </si>
  <si>
    <t xml:space="preserve">Solicitar informacion a la Subdirección Administrativa de los 43 contratos de comodato mencionados por la Contraloría General de la República y reclasificar contablemente los bienes. </t>
  </si>
  <si>
    <t>Informe trimestral del registro de los 43 contratos de comodato</t>
  </si>
  <si>
    <t>H14AF17. Subestimación cuentas de Orden Acreedoras – Litigios.
Las cuentas “912001 Cuentas de Orden Acreedoras – Responsabilidades Contingentes – Civiles y 990505 Acreedoras por Contra – Responsabilidades Contingentes por Contra – Litigios y Mecanismos Alternativos de Solución de Conflictos”, se encuentran subestimadas en $3.311.119.983.333.</t>
  </si>
  <si>
    <t>Procesos no  registrados en cuentas de orden con el valor ajustado de las pretensiones, con lo cual se está contraviniendo presuntamente lo señalado en los literales b y c del artículo 7 de la resolución 353 de 2016, expedida por la Agencia Nacional de Defensa Jurídica del Estado.</t>
  </si>
  <si>
    <t>H15AF17. Subestimación Propiedades Planta y Equipo - Sobreestimación Intangibles – Derechos.
Las cuentas “Propiedades Planta y Equipo – 1605 Terrenos y 1640 Edificaciones” se encuentran subestimadas y la cuenta "19700502 Otros Activos – Intangibles -  Derechos de Posesión Terrenos”, a su vez se encuentra sobreestimada a 31 de diciembre de 2017, por valor de $27.396.900.</t>
  </si>
  <si>
    <t xml:space="preserve">Registro en la contabilidad del INVIAS inmuebles (Bienes Fiscales), como si fueran intangibles. </t>
  </si>
  <si>
    <t xml:space="preserve">
Reclasificar las partidas mencionadas por la Contraloría General de la República.</t>
  </si>
  <si>
    <t>Revisar los saldos de las cuentas "Propiedades Planta y Equipo - 1605 Terrenos y 1640 Edificaciones" y  "19700502 Otros Activos – Intangibles - Derechos de Posesión Terrenos” con el fin de evitar clasificar inadecuadamente los hechos  financieros.</t>
  </si>
  <si>
    <t>Comprobante contable de reclasificación por valor de $27.396.900.</t>
  </si>
  <si>
    <t>H16AF17. Bienes de Consumo.  
El INVÍAS tiene registrados en sus inventarios de bienes devolutivos como cosedoras, perforadoras, destornilladores, llaves mixtas, llaves de expansión, alicates, pinzas de punta, cables de expansión etc.</t>
  </si>
  <si>
    <t>Incumplimiento del instructivo 001 del 20 de enero de 2017, expedido por la Contaduría General de la Nación.</t>
  </si>
  <si>
    <t>Reclasificar los bienes devolutivos que hoy son considerados de consumo en cumplimiento del instructivo 001 del 20 de enero de 2017 expedido por la Contaduría General de la Nación.</t>
  </si>
  <si>
    <t>Depurar y reclasificar los inventarios de acuerdo a la nueva política contable del INVIAS.</t>
  </si>
  <si>
    <t xml:space="preserve">H17AF17. Litigios y demandas en contra del INVÍAS. 
Al analizar la relación de las demandas en contra del INVIAS  se observa que existen inconsistencias como:
• Algunos fallos judiciales ya pagados se encuentran todavía registrados como si se encontraran activos en el formato 9 del Sistema Único de Gestión e Información Litigiosa EKOGUI. 
• No todos los procesos tienen ajustado el valor de las pretensiones.
• No se actualiza constantemente el cálculo de la probabilidad de pérdida de los procesos.
• Existen 701 procesos con calificación del riesgo Medio, Bajo y Remoto que se encuentran provisionados.
</t>
  </si>
  <si>
    <t>Falta de control en el manejo de los procesos en contra, generando incertidumbre en los valores registrados en la contabilidad del INVÍAS.</t>
  </si>
  <si>
    <t>Actualizar la provisión contable de los procesos judiciales en eKogui, ajustar el valor de las pretensiones, actualizar el cálculo de la probabilidad de pérdida de los procesos y calificar el riesgo, para fortalecer el control en el manejo de los procesos en contra.</t>
  </si>
  <si>
    <t>H18AF17. Notas a los Estados Financieros. 
Las Notas a los Estados Financieros no reflejan la información suficiente para que sirva de complemento a la interpretación y entendimiento de las cifras plasmadas en los estados financieros.</t>
  </si>
  <si>
    <t>Falta de conciliación con las diferentes dependencias administrativas y ejecutoras.</t>
  </si>
  <si>
    <t>Aplicar el nuevo marco normativo para entidades de gobierno en lo relacionado a las notas de los estados financieros.</t>
  </si>
  <si>
    <t>Enviar memorandos individuales a las unidades ejecutoras solicitando informacion a revelar en las notas de los estados financieros.</t>
  </si>
  <si>
    <t>Notas a los estados financieros o revelaciones</t>
  </si>
  <si>
    <t xml:space="preserve">H19AF17.Procedimiento implementado por INVIAS para la Constitución de Reservas Presupuestales. 
Para la constitución de Reservas Presupuestales el INVIAS presenta las siguientes deficiencias: 
1. Soportados en que el artículo 89 del Estatuto Orgánico del Presupuesto, que establece que las reservas presupuestales corresponderán a la diferencia entre los compromisos y las obligaciones, sin embargo, el Instituto tomó todos los saldos de esta diferencia y constituyó 117 reservas por valores exiguos entre $100 y $98.806.
2. Constituyó para la vigencia 2017 un total de 1250 reservas presupuestales a las cuales no les evaluó de manera específica la justificación para su constitución.
</t>
  </si>
  <si>
    <t>El Instituto no cuenta con un proceso documentado de las actividades a desarrollar en el proceso de constitución de las reservas presupuestales, no implementa el formato de solicitud de reserva presupuestal, ni la justificación por parte del supervisor o interventor establecido en los lineamientos del Ministerio de Hacienda y Crédito Público.</t>
  </si>
  <si>
    <t>Documentar procedimiento acerca de las actividades a desarrollar en el proceso de constitución de las reservas presupuestales, considerando el formato de solicitud de reserva presupuestal, incluyendo la justificación por parte del supervisor o interventor acorde con los lineamientos del Ministerio de Hacienda y Crédito Público.</t>
  </si>
  <si>
    <t xml:space="preserve">1. Documentar e implementar en el Sistema de Gestión de Calidad - KAWAK - el procedimiento de constitución de reservas presupuestales y el formato de justificación respectivo.
2. Sensibilizar a los funcionarios y contratistas competentes del procedimiento implementado.
</t>
  </si>
  <si>
    <t>1. Procedimiento y formato documentados e implementados en el Sistema de Gestión de Calidad - KAWAK.
2. Registro de participantes en la sensibilización realizada.</t>
  </si>
  <si>
    <t>H20AF17. Manuales de Procesos Constitución y Ejecución de Vigencias Futuras, Cuentas por Pagar y Reservas Presupuestales. 
Evaluado el sistema de Calidad KAWAK, se determinó que en él no están documentadas, del proceso de ejecución presupuestal, las actividades a desarrollar en cumplimiento de la constitución de las vigencias futuras; así como tampoco de la constitución y ejecución de cuentas por pagar y reservas presupuestales, ejemplo para este último proceso no documentado, se observa que ni el Grupo de Presupuesto ni las áreas implementan el formato de solicitud de reserva presupuestal, con su correspondiente justificación, ni la justificación por parte del supervisor o interventor.</t>
  </si>
  <si>
    <t>Falta de  manuales de procedimientos que  cumplan con la función de indicar la manera de desarrollar adecuadamente las actividades presupuestales.</t>
  </si>
  <si>
    <t>Documentar los procedimientos de constitución de las reservas presupuestales y cuentas por pagar</t>
  </si>
  <si>
    <t>Documentar e implementar en el Sistema de Gestión de Calidad - KAWAK - los procedimientos de constitución de reservas presupuestales y cuentas por pagar.</t>
  </si>
  <si>
    <t xml:space="preserve">1. Procedimiento constitución de reservas presupuestales implementado.
2. Procedimiento cuentas por pagar implementado.
</t>
  </si>
  <si>
    <t>SF (GRUPO PRESUPUESTO) - OAP</t>
  </si>
  <si>
    <t>H21AF17. Proceso de Planeación Presupuestal.
 El Instituto en su proceso de planeación presupuestal, aplicó la metodología establecida por el Ministerio de Hacienda y Crédito Público. No obstante lo anterior se presenta las siguientes deficiencias: 
A. En lo relacionado con el presupuesto de Gastos de la vigencia 2017, se comprobaron un total de 68 traslados presupuestales, 31 que corresponden a gastos de funcionamiento y 37 a Inversión.
B. En relación con el presupuesto de ingresos, se determinaron deficiencias en el 88% del presupuestado frente al recaudado; para ingresos corrientes en nueve (9) de diez (10) subcuentas y para Recursos de Capital en seis (6) de siete (7) subcuentas.
El alto volumen de modificaciones al presupuesto de gastos (88), como de vigencias futuras (66) y que el 88% del presupuesto de ingresos proyectado no sea acertado al recaudado.</t>
  </si>
  <si>
    <t>Deficiencias del proceso de planeación presupuestal.</t>
  </si>
  <si>
    <t xml:space="preserve">Fortalecer el proceso de planeación presupuestal a través de talleres de capacitación encaminados a reducir en un 30% los traslados presupuestales y establecer una metodología de cálculo de las proyecciones de los ingresos de los recursos propios del INVIAS.
</t>
  </si>
  <si>
    <t>A. Registro de capacitación y 30% de disminución de traslados.
B. Instructivo implementado.</t>
  </si>
  <si>
    <t>SA-OAP</t>
  </si>
  <si>
    <t>H22AF17. Cumplimiento Actividades Proceso de Planeación Presupuestal.
La Oficina Asesora de Planeación en una de sus actividades solicita y recibe las proyecciones de necesidades de las diferentes dependencias.
Evaluada la ejecución presupuestal de cálculo de ingresos por concepto de permisos de carga extra pesada, se determinó que los ingresos proyectados por valor de $7.177.140.499, frente a los realmente recaudados por $4.890.966.298, presentan una diferencia de -$2.286.174.201, que corresponden a recursos que por deficiencias de planeación fueron mal proyectados y afectaron el equilibrio entre los ingresos y los gastos, los cuales deben ser iguales.</t>
  </si>
  <si>
    <t xml:space="preserve"> Deficiencias de planeación.</t>
  </si>
  <si>
    <t xml:space="preserve">
Forlecer la planeación presupuestal mediante la elaboración de un instructivo de la metodología de cálculo de las proyecciones de ingresos de los recursos propios del INVIAS.</t>
  </si>
  <si>
    <t xml:space="preserve">1. Solicitar a las dependencias responsables la metodología de cálculo de la proyección de los ingresos propios.
2. Realizar mesa de trabajo con las dependencias responsables y la Oficina Asesora de Planeación para la consolidación del instructivo de la metodología de proyección de ingresos propios del INVIAS.
3. Implementar el instructivo.
</t>
  </si>
  <si>
    <t xml:space="preserve">
Instructivo implementado</t>
  </si>
  <si>
    <t>SEI-OAP</t>
  </si>
  <si>
    <t>H23AF17. Techo Reserva Presupuestal Rubro Inversión. 
Evaluado el presupuesto de inversión del Instituto, que para la vigencia 2016 fue de $2.379.119.183.108, frente al valor de la reserva constituida para la vigencia 2017 por valor de $720.720.601.940, se observa que esta corresponde al 30.29%, superando en $363.852.724.474, el 15.29% por encima de lo establecido por la norma.</t>
  </si>
  <si>
    <t>Falta de seguimiento en el cumplimiento del artículo 78  del Decreto 111 de 1996 y el artículo 40 de la Ley 1815 de 2016 apropiación vigencia 2017.</t>
  </si>
  <si>
    <t>Fortalecer el seguimiento al cumplimiento de los artículos 78 del Decreto 111 de 1996 y 40 de la Ley 1815 de 2016.</t>
  </si>
  <si>
    <t>Realizar seguimiento mensual mediante reuniones y levantamiento de actas con las unidades ejecutoras, en el que se incluya la verificación al cumplimiento de las tareas previamente acordadas para cada uno de los proyectos.</t>
  </si>
  <si>
    <t>Actas de reunión y seguimiento por parte de Dirección Operativa, Dirección Técnica y Secretaría General (5 actas por cada dependencia citada)</t>
  </si>
  <si>
    <t>DTEC-DO-SG-SF</t>
  </si>
  <si>
    <t xml:space="preserve">H24AF17. Sobreestimación Reserva Presupuestal Constituida vigencia 2017.  
Evaluada la reserva presupuestal constituida para el Contrato 2179/2016; se observó que registra Acta de recibo y entrega de obra definitiva de fecha 16/11/2017; el contrato registra un valor ejecutado por $118.102.722.701 y un valor total del contrato por $121.469.429.645, se observa que la diferencia $3.366.706.944, fue constituida como reserva; lo anterior se generó porque el grupo de presupuesto en el proceso de constitución de las reservas, tomó al final de la vigencia, para cada uno de los contratos, la diferencia entre los compromisos y las obligaciones, sin evaluar de manera específica cada una de las reservas a constituir. </t>
  </si>
  <si>
    <t>Constitución de  Reserva Presupuestal de manera no adecuada, lo que   ocasiona presunto incumplimiento del artículo 89 del Decreto 111 de 1996.</t>
  </si>
  <si>
    <t>Actas de reunión y seguimiento por parte de Dirección Operativa y Dirección Técnica (5 actas por cada dirección)</t>
  </si>
  <si>
    <t xml:space="preserve">H25AF17. Sobreestimación Reserva Presupuestal Contrato 1561/2015, constituida vigencia 2017.
Evaluada la justificación para constitución de la reserva presupuestal del Contrato 1561/2015 Mejoramiento, Gestión Social y Ambiental de la Carretera Salamina Fundación, se encontró que: “la Reserva se constituyó por deficiencias en la planeación de los recursos a ejecutar y deficiencias de la ejecución dado las 6 modificaciones y el incumplimiento de la meta o avance físico proyectado” y la justificación: “Según la Cláusula Quinta (Giro de los recursos), del convenio 971, se giraba un 30% con el perfeccionamiento del convenio, el cual se realizó en el mes de Diciembre. El segundo desembolso, que es el 30% se gira una vez el Departamento haya dado inicio al  proceso licitatorio. Este proceso se inició ya finalizando Diciembre y hasta el momento aún se encuentra en proceso precontractual”.
Actividad 1. </t>
  </si>
  <si>
    <t xml:space="preserve">
Fortalecer el seguimiento al cumplimiento de los artículos 78 del Decreto 111 de 1996 y 40 de la Ley 1815 de 2016.</t>
  </si>
  <si>
    <t>Actividad 1.
Realizar seguimiento mensual mediante reuniones y levantamiento de actas con las unidades ejecutoras, en el que se incluya la verificación al cumplimiento de las tareas previamente acordadas para cada uno de los proyectos.</t>
  </si>
  <si>
    <t>H25AF17. Sobreestimación Reserva Presupuestal Contrato 1561/2015, constituida vigencia 2017.
Evaluada la justificación para constitución de la reserva presupuestal del Contrato 1561/2015 Mejoramiento, Gestión Social y Ambiental de la Carretera Salamina Fundación, se encontró que: “la Reserva se constituyó por deficiencias en la planeación de los recursos a ejecutar y deficiencias de la ejecución dado las 6 modificaciones y el incumplimiento de la meta o avance físico proyectado” y la justificación: “Según la Cláusula Quinta (Giro de los recursos), del convenio 971, se giraba un 30% con el perfeccionamiento del convenio, el cual se realizó en el mes de Diciembre. El segundo desembolso, que es el 30% se gira una vez el Departamento haya dado inicio al  proceso licitatorio. Este proceso se inició ya finalizando Diciembre y hasta el momento aún se encuentra en proceso precontractual”.
Actividad 2.</t>
  </si>
  <si>
    <t xml:space="preserve">
Fortalecer el seguimiento al cumplimiento de los artículos 78 del Decreto 111 de 1996 y 40 de la Ley 1815 de 2016.</t>
  </si>
  <si>
    <t>Actividad 2.
Realizar reunión por parte del coordinador del Grupo Grandes Proyectos con los gestores de cada proyecto y la financiera del grupo con el fin de hacer seguimiento mensual con levantamiento de actas, en el que se incluya la verificación al cumplimiento de las tareas previamente acordadas para cada uno de los proyectos en la ejecución de la vigencia y reserva.</t>
  </si>
  <si>
    <t>Actas de reunión y seguimiento</t>
  </si>
  <si>
    <t>H26AF17. Sobreestimación Reserva Presupuestal Contrato 1793/2015 Constituida vigencia 2017.
Evaluada la justificación para constitución de la reserva presupuestal del Contrato 1793/2015 Modificación 3/2017 Gestión Predial Social Ambiental Construcción y Mantenimiento del Intercambiador Versalles - Proyecto Cruce de la Cordillera Central, se encontró que: “El consorcio anexa registro pluviométrico de los tres últimos meses octubre, noviembre y diciembre; el cual muestra de Lluvia Moderadas 14.12%, de lluvias intensa el 0.16%, subtotal 14.28%, mientras que tiempo seco el 85.80%, promedio bajo de lluvias (Ver cuadro), además el contratista basado en los histogramas debió prever y realizar cronograma ajustado” y la justificación “Durante el último trimestre del año 2017, la zona donde se lleva a cabo el proyecto registro fuertes lluvias que no permitieron que las obras avanzaran con el ritmo  previstas dentro del proyecto.</t>
  </si>
  <si>
    <t>H27AF17. Sobreestimación Reserva Presupuestal Contrato 1407/2015 Constituida vigencia 2017.
Evaluada la justificación para constitución de la reserva presupuestal del Contrato 1407/2015 Adición 3.- Mejoramiento Gestión Social Ambiental Construcción Segunda Calzada Vía Ibagué Aeropuerto Perales Dpto. Tolima, se encontró que: “No se observa diligenciamiento de los formatos respectivos ni visto bueno del interventor, de acuerdo aversión del ingeniero auditor, la existencia de las redes ya se conocían desde hace un año, falta de gestión y a mediados de diciembre el progreso físico para ciclo ruta estaba avanzado y esperaron para actuar cuando ya había iniciado el periodo de lluvias” y la justificación “se prorrogo por un mes y paso con reserva debido a que se vio afectado por la ola invernal que se presentó en el país desde mediados de octubre  del 2016, lo que atraso significativamente el proceso constructivo,  ya que se subió el nivel freático de los suelos y a su vez genero saturación en los suelos.
Actividad 1.</t>
  </si>
  <si>
    <t>H27AF17. Sobreestimación Reserva Presupuestal Contrato 1407/2015 Constituida vigencia 2017.
Evaluada la justificación para constitución de la reserva presupuestal del Contrato 1407/2015 Adición 3.- Mejoramiento Gestión Social Ambiental Construcción Segunda Calzada Vía Ibagué Aeropuerto Perales Dpto. Tolima, se encontró que: “No se observa diligenciamiento de los formatos respectivos ni visto bueno del interventor, de acuerdo aversión del ingeniero auditor, la existencia de las redes ya se conocían desde hace un año, falta de gestión y a mediados de diciembre el progreso físico para ciclo ruta estaba avanzado y esperaron para actuar cuando ya había iniciado el periodo de lluvias” y la justificación “se prorrogo por un mes y paso con reserva debido a que se vio afectado por la ola invernal que se presentó en el país desde mediados de octubre  del 2016, lo que atraso significativamente el proceso constructivo,  ya que se subió el nivel freático de los suelos y a su vez genero saturación en los suelos.
Actividad 2.</t>
  </si>
  <si>
    <t>H28AF17. Sobreestimación Reserva Presupuestal Contrato 1647/2015 Constituida vigencia 2017.
Evaluada la justificación para constitución de la reserva presupuestal del Contrato 1647/2015 Modificación 4 Mejoramiento Mediante la Construcción, Gestión Predial, Social, y Ambiental de la Prolongación de la Paralela Oriental Autopista Floridablanca, B/Manga Tramo, T.C.C - Molinos S/G, se encontró que: el proyecto ha presentado seis modificaciones y dos adicionales: el adicional 1, por valor  $6.000.000.000, de fecha 14/09/2017 y adicional 2 prórroga del 28/12/2017; No es claro por que solicitaban la adición de los $6.000.000.000, el 14/09/2017, para tres meses después constituir reserva por $7.000.000.000, El total de la adición más $1.000.000.000, de la vigencia futura; Además mediante oficio del 12/12/2017 de la interventoría, Informan de 4 inconvenientes que van a afectar la ejecución del proyecto: entre ellos: “Con la adición de los $6.000.000.000, las actividades se continuaran adelantando, pero no será posible la inversión de la totalidad de los recursos”; Deficiencias en la planeación y ejecución de los recursos asignados.
Actividad 1.</t>
  </si>
  <si>
    <t>H28AF17. Sobreestimación Reserva Presupuestal Contrato 1647/2015 Constituida vigencia 2017.
Evaluada la justificación para constitución de la reserva presupuestal del Contrato 1647/2015 Modificación 4 Mejoramiento Mediante la Construcción, Gestión Predial, Social, y Ambiental de la Prolongación de la Paralela Oriental Autopista Floridablanca, B/Manga Tramo, T.C.C - Molinos S/G, se encontró que: el proyecto ha presentado seis modificaciones y dos adicionales: el adicional 1, por valor  $6.000.000.000, de fecha 14/09/2017 y adicional 2 prórroga del 28/12/2017; No es claro por que solicitaban la adición de los $6.000.000.000, el 14/09/2017, para tres meses después constituir reserva por $7.000.000.000, El total de la adición más $1.000.000.000, de la vigencia futura; Además mediante oficio del 12/12/2017 de la interventoría, Informan de 4 inconvenientes que van a afectar la ejecución del proyecto: entre ellos: “Con la adición de los $6.000.000.000, las actividades se continuaran adelantando, pero no será posible la inversión de la totalidad de los recursos”; Deficiencias en la planeación y ejecución de los recursos asignados.
Actividad 2.</t>
  </si>
  <si>
    <t>H29AF17. Sobreestimación Reserva Presupuestal Contrato 642/2015, Constituida vigencia 2017.
Evaluada la justificación para constitución de la reserva presupuestal del Contrato 642/2015.- Construcción Obras de Infraestructura Vial Solución Integral Paso Sobre Rio Magdalena en Barranquilla Carretera Barranquilla-Santa Marta Ruta 9007, se encontró que: El contrato ha presentado seis (6) modificaciones, constituyo reservas para la vigencia  2015, 2016 y 2017, una por valor de $167.017.960.254, lo que indica que esta práctica para este proyecto es recurrente, para la vigencia 2017 trasladaron $30.000.000.000 (VF) asignados al puente Pumarejo (contrato 642) al puente de Honda (1796), es decir aplazaron la ejecución del proyecto en esta cuantía; si a ello se suma la reserva constituida; Lo anterior se entendería como deficiencias en la planeación.</t>
  </si>
  <si>
    <t>H30AF17. Sobreestimación reserva presupuestal Contrato 1542 de 2015.
Evaluada la justificación para constitución de la reserva presupuestal del Contrato 1542/2015 Mantenimiento  Rehabilitación de la Vía Circunvalar de la Isla de Providencia, se encontró que: Los soportes suministrados no sustentan el argumento del contratista para la constitución de la reserva presupuestal, dado que argumentan “De Acuerdo al Avance Obtenido en el Desarrollo de la Actividades Constructivas, Se Observa Que no fue Necesario Facturar La Totalidad de Recursos Otorgados en la Vigencia 2017, Ya Que las Obras Programadas No Requirieron la Totalidad de Recursos Asignados y Fueron Optimizadas en sus Costos” y en la justificación los soportes hacen referencia a demoras en la autorización de la autoridad ambiental para el ingreso de materiales a la isla San Andrés.</t>
  </si>
  <si>
    <t xml:space="preserve">H31AF17. Sobreestimación Reserva Presupuestal Constituida vigencia 2017 Contrato 1796/2015.
Evaluada la justificación para constitución de la reserva presupuestal del Contrato 1796/2015 Modificación 4 Mejoramiento mediante Construcción Gestión Predial Social y ambiental del Nuevo Puente de Honda, se encontró que: Se constituyó reserva presupuestal por valor de $5.615.000.000, debido a que  los $30.000.000.000 (VF) asignados al puente Pumarejo (contrato 642) que de acuerdo a modificación o redistribución fueron trasladados al puente de Honda (1796), solo se pudieron ejecutar $25.000.000.000, fue necesario constituir la reserva presupuestal, pero entre los soportes no se evidencia la solicitud de autorización para constituir esta reserva, así mismo mediante Formato MINFRA-MIN-IN-12-FR-1 del 07/01/2017, realizaron anticipo por valor de $30.000.000.000 para la vigencia 2017 de la vigencia 2018. </t>
  </si>
  <si>
    <t>H32AF17. Sobreestimación reserva presupuestal Contrato 1609 de 2015. 
Evaluada la justificación para constitución de la reserva presupuestal del Contrato 1609/2015- Modificación 5-Mejoramiento, Gestión Predial, Social y Ambiental para el Proyecto Corredor Del Sur, se encontró que: Mediante oficio ADMCVE070-403-17 del 04/09/207, el contratista solicita redistribución de los recursos (2017 y 2019): trasladar o reprogramar recursos  ($58.550.000.000) para la vigencia 2017, los cuales deben ser descontados en la vigencia 2019; Mediante oficio ADMCVE070-836-17 del 05/09/2017 el contratista solicita traslado de recursos vigencia 2018 ($1.634.000.000) del contrato de obra 1609/15 al contrato de interventoría 1729/2015, lo cual es avalado por la interventoría.</t>
  </si>
  <si>
    <t>H33AF17. Sobreestimación reserva presupuestal Contrato 1699 de 2015. 
Evaluada la justificación para constitución de la reserva presupuestal del Contrato 1699/2015 MOD 3 Mejoramiento Gestión Social, Predial-Ambiental Proyecto Transversal Boyacá-Tramos Otanche – Chiquinquirá (Ruta 6007) Y Cruce Ruta 45, se encontró que: los recursos que debieron ser constituidos a 31/12/2017, como reserva ascienden a $3.807.700.000 (disminución) millones, y la solicitud de traslado de los $6.000.000.000 (aumento) se realizó el 04/09/2017, tres meses antes, la modificación No. 3, se firmó el 30/10/2017, los “ítems no previstos” a esa fecha no habían sido informados, lo que indica deficiencias en la ejecución y/o planeación del proyecto, de otra parte, entre los soportes de justificación no se encontraron soportes de los  mencionados ítems no previstos.</t>
  </si>
  <si>
    <t>H34AF17. Sobreestimación reserva presupuestal Contrato 518 de 2012. 
Evaluada la justificación para constitución de la reserva presupuestal del Contrato 518/2012 Adicional. 1 Mejoramiento, Gestión Social, Predial Y Ambiental Proyecto Corredor Transversal del Libertador Fase 2, se encontró que:  mediante formato MINFRA-MN-IN-15-FR-3 de fechas 26/02/2017, 31/03/2017, 30/04/2017 y comunicado No. 320-ITILIB1954, la interventoría solicita a la Entidad multa por los permanentes incumplimientos del contratista y solicita apertura de procesos sancionatorios administrativos, en ellos advierte sobre el preocupante atraso en la ejecución de obras, La constitución de la reserva se debe a deficiencias del contratista en la ejecución del proyecto como lo avalan los informes de interventoría, los problemas de orden público en fechas: 14/02/2017, 21/02/2017 y 04/03/2017, no fueron los mayores causantes de las deficiencias de ejecución.</t>
  </si>
  <si>
    <t>H35AF17. Sobreestimación reserva presupuestal Contrato 971 de 2017. 
Evaluada la justificación para constitución de la reserva presupuestal del Contrato 971/2017- aunar esfuerzos entre el INVIAS y el Departamento del Huila Para el Mejoramiento y Mantenimiento de la Carretera Candelaria- Laberinto, Sector Belén - La Plata, se encontró que: El contrato fue firmado el 05/09/2017 y en el momento de suscribirlo, como consta en la cláusula segunda del contrato Plazo, establecen plazo hasta el 31/12/2017; La justificación hace referencia a la Cláusula Quinta que se giraba un 30% con el perfeccionamiento del convenio, el cual se realizó en el mes de Diciembre. Y el segundo desembolso, (30%) se giraba una vez el Departamento iniciara el  proceso licitatorio. (Apertura proceso licitación 27/12/2017) y hasta el momento aún se encuentra en proceso precontractual .</t>
  </si>
  <si>
    <t>H36AF17. Sobreestimación reserva presupuestal Contrato 1735 de 2015. 
Evaluada la justificación para constitución de la reserva presupuestal del Contrato 1735/2015.- Estudios y Diseños de la Conexión Pacifico Orinoquia Departamentos del Valle Tolima y Huila, se encontró que: Lo que se puede concluir de estos soportes es la falta de gestión por parte del apoderado de INVIAS en la consecución del permiso ambiental, Última gestión el 26/06/2017, además descoordinación en ANLA, al desconocer la comunicación de esta fecha.</t>
  </si>
  <si>
    <t>H37AF17. Sobreestimación reserva presupuestal Contrato 1404 de 2015.
Evaluada la justificación para constitución de la reserva presupuestal del Contrato 1404/2015 Mejoramiento, Gestión Predial, Social Y Ambiental, Proyecto Transversal de los Montes de María entre Carmen de Bolívar Y Chinulito, se encontró: deficiencias en la planeación y ejecución teniendo en cuenta de acuerdo a Oficio de la Interventoría al gestor técnico del proyecto – INVIAS, de fecha 25/09/2017 “los pliegos de condiciones exigen dar continuidad en la ejecución de los cruces sobre el arroyo Palenquillo, que teniendo en cuenta  que a esa fecha (agosto de 2017), no se contaba con recursos para cubrir la construcción de todos los pasos (1 al 6)” si estaba establecido en el pliego de condiciones, se debió programar estos recursos, este paso número 5, Estaría entre las obligaciones contractuales y si no estuviera, se podría programar su ejecución en la vigencia 2017 o 2018, se debe además observar las fechas de gestiones realizadas como compra de materiales solo hasta 13/12/2017 y la justificación: Construcción paso obligado número 5. 
Actividad 1.</t>
  </si>
  <si>
    <t>H37AF17. Sobreestimación reserva presupuestal Contrato 1404 de 2015.
Evaluada la justificación para constitución de la reserva presupuestal del Contrato 1404/2015 Mejoramiento, Gestión Predial, Social Y Ambiental, Proyecto Transversal de los Montes de María entre Carmen de Bolívar Y Chinulito, se encontró: deficiencias en la planeación y ejecución teniendo en cuenta de acuerdo a Oficio de la Interventoría al gestor técnico del proyecto – INVIAS, de fecha 25/09/2017 “los pliegos de condiciones exigen dar continuidad en la ejecución de los cruces sobre el arroyo Palenquillo, que teniendo en cuenta  que a esa fecha (agosto de 2017), no se contaba con recursos para cubrir la construcción de todos los pasos (1 al 6)” si estaba establecido en el pliego de condiciones, se debió programar estos recursos, este paso número 5, Estaría entre las obligaciones contractuales y si no estuviera, se podría programar su ejecución en la vigencia 2017 o 2018, se debe además observar las fechas de gestiones realizadas como compra de materiales solo hasta 13/12/2017 y la justificación: Construcción paso obligado número 5. 
Actividad 2.</t>
  </si>
  <si>
    <t>H38AF17. Reconocimiento de intereses moratorios en el pago de fallos judiales en contra del INVIAS.
Pago de fallos judiciales efectuados por el INVIAS en la vigencia 2017, se pudo evidenciar que, en 164 procesos de la vigencia 2017, que generaron 470 procedimientos de pagos , la Entidad debió reconocer intereses moratorios injustificados  a 332 beneficiarios de condenas en fallos judiciales en contra de la entidad, de los cuales 287 correspondían al pago de sentencias de procesos iniciados con anterioridad a la entrada en vigencia de la ley 1437 de 2011 (2 de julio de 2012) en un monto aproximado de $3.469.753.351 y el resto a 45 beneficiarios de procesos iniciados posteriormente a la vigencia de la norma mencionada por valor de $2.964.585.295.</t>
  </si>
  <si>
    <t>No  observancia a los requerimientos y plazos establecidos en los artículos 173, 176, 177 y 76 del Decreto 01 de 1984   y respecto de los artículos 192,195 y 308 de la ley 1437 de 2011 , para el pago dinerario de obligaciones.</t>
  </si>
  <si>
    <t>Gestionar la asignación de recursos suficientes ante la Oficina Asesora de Planeación y el Ministerio de Hacienda y Crédito Público, que permita el pago de las condenas dentro del término legal establecido.</t>
  </si>
  <si>
    <t xml:space="preserve">1. Cruzar informe semestralmente con la Oficina Asesora de Planeación. 
2.  Dirigir oficio al Ministerio de Hacienda y Crédito Público.                                                                           </t>
  </si>
  <si>
    <t xml:space="preserve">Informe semestral </t>
  </si>
  <si>
    <t>H39AF17. Calidad de las obras ejecutadas - Convenio 257 de 2011.
En visita de campo se pudo evidenciar, que se presenta fatiga de la carpeta asfáltica, fallas como descascaramiento y piel de cocodrilo, con tendencia a su deterioro progresivo en toda su extensión. No  ha adelantado gestión alguna, tendiente a ejecutar las acciones necesarias para su mantenimiento y reparación respecto de la estabilidad y calidad de la obra, a pesar de que la misma fue recibida el 20 de marzo de 2014. Dichas  fallas configuran un presunto detrimento fiscal de $2.385.992.713,00.</t>
  </si>
  <si>
    <t>Deficiencias en la labor de la interventoría y supervisión administrativa por parte del INVIAS.</t>
  </si>
  <si>
    <t>Efectuar las reparaciones que se encuentren dentro del periodo de garantía de establidadad de la obra sustentadas mediante informe del Administrador Vial y de la Gobernación de Arauca.</t>
  </si>
  <si>
    <t>1. Solicitar y presentar informe con registro fotográfico a la Gobernación de Arauca en el cual se constate las reparaciones que se encuentren dentro del periodo de garantía de establidadad de la obra. 
2. Solicitar y presentar informe del Administrador Vial en el cual conste que parte del tramo enunciado por la Contraloría General de la República debe su desgaste al deterioro dentro de los parámetros normales y de la vida residual de los pavimentos asfalticos, pero que se han venido incrementando debido al inesperado crecimiento del tránsito de vehículos pesados tipo tracto mulas y volquetes doble troque.</t>
  </si>
  <si>
    <t>1. Informe con registro fotográfico de la Gobernación de Arauca.
2. Informe del Administrador Vial.</t>
  </si>
  <si>
    <t>H40AF17. Calidad de las obras en ejecución Contrato 1588 de 2015.
Como resultado de la visita realizada por la CGR a las obras en ejecución, los tramos comprendidos entre el PR33+000 al PR35+690 en calzada completa y desde el PR35+690 al PR37+100 en medio carril (sentido Tame – Arauca), muestran una mezcla de asfalto abierta con segregación, porosidad y falta de adherencia.</t>
  </si>
  <si>
    <t>Deficiencias en la labor de la interventoría y supervisión por parte del INVIAS.</t>
  </si>
  <si>
    <t>Reparar las obras observadas por la Contraloría General de la República en los tramos comprendidos entre el PR33+000 al PR35+690 en calzada completa y desde el PR35+690 al PR37+100 en medio carril (sentido Tame – Arauca).</t>
  </si>
  <si>
    <t>Solicitar informe a la interventoría  con registro fotográfico en el cual se evidencie las reparaciones de lo observado por la Contraloría General de la República.</t>
  </si>
  <si>
    <t>H41AF17. Mantenimiento a las obras. Contrato 1590 de 2015.
Como resultado de la visita realizada por la CGR a las obras en ejecución se estableció que en la parte superior del Puente Yumal en cada uno de los apoyos presenta material residual de pavimento y residuos de obra que permiten la proliferación de maleza; el apoyo 2 sentido Villa Garzón San José,  muestra contaminación vegetal y las juntas de dilatación presentan fracturas en su resina polimérica; Puente San Pedro, la parte superior de los apoyos 1 y 2 el concreto presenta manchas y los sectores terminados en pavimento flexible, no cuentan con la señalización horizontal correspondiente.</t>
  </si>
  <si>
    <t>Debilidades de un mantenimiento oportuno a las obras que han sido ejecutadas, por parte del Contratista, lo cual puede conllevar a su deterioro prematuro.</t>
  </si>
  <si>
    <t>Realizar mantenimiento y señalización frente a lo observado por la Contraloría General de la República respecto al contrato 1590 de 2015.</t>
  </si>
  <si>
    <t>Solicitar informe a la interventoría con registro fotográfico en el cual se evidencie el mantenimiento, reparaciones y señalización efectuadas.</t>
  </si>
  <si>
    <t xml:space="preserve">Informe con registro fotográfico </t>
  </si>
  <si>
    <t>H42AF17. Mantenimiento a las obras. Contrato 1598 de 2015.
Como resultado de la visita de la CGR  a las obras en ejecución, se estableció que los sectores terminados en pavimento flexible no cuentan con la señalización horizontal; el tramo comprendido entre el PR32+571 y PR35+358 muestra cunetas invadidas por la vegetación de la zona.</t>
  </si>
  <si>
    <t>Realizar mantenimiento y señalización frente a lo observado por la Contraloría General de la República respecto al contrato 1598 de 2015.</t>
  </si>
  <si>
    <t>Solicitar informe a la interventoría con registro fotográfico en el cual se evidencie el mantenimiento y señalización realizadas.</t>
  </si>
  <si>
    <t>H43AF17. Obras no ejecutadas. Convenio 2742 de 2009.
Debido al no cumplimiento de la totalidad de las actividades contratadas por parte de los tres primeros contratos de obra suscritos por Ecopetrol, el proyecto que actualmente se encuentra dividido en cuatro sectores, presenta tan solo un avance significativo del 78% para el sector 3, mientras que para los sectores 2, 0 y 1 es del 0%, 12% y 22%, respectivamente. La prolongación en el término del citado Convenio Interadministrativo, además de incrementar los costos del Proyecto “Gran Vía Yuma”, no ha sido oportuno tanto en el beneficio social que genera su entrada en operación.</t>
  </si>
  <si>
    <t>Deficiencias en la labor de  seguimiento y supervisión por parte del INVIAS, lo cual además del incrementar los costos del proyecto, redunda en el desmejoramiento de las buenas condiciones de transitabilidad para los usuarios de este futuro corredor vial.</t>
  </si>
  <si>
    <t>Fortalecer la supervisión por parte de la Dirección Territorial Santander sobre el convenio 2742 de 2009.</t>
  </si>
  <si>
    <t>1. Enviar oficio a Ecopetrol solicitando se tomen las medidas necesarias para la terminación del proyecto sin que se acarreen mayores costos.
2. Dirigir memorando al Director Territorial Santander solicitando informe bimestral de la supervisión del convenio.
3. Realizar reunión con levantamiento de acta bimestral de seguimiento con todos los actores del convenio.</t>
  </si>
  <si>
    <t>Informe bimestral (Anexo actas)</t>
  </si>
  <si>
    <t>H44AF17. Calidad de las obras ejecutadas - Contrato 708 de 2009.
Al efectuar el cotejo, visita de obra y análisis de la documentación soporte, a auditoría de la CGR  pudo evidenciar  que varios sectores del pavimento en concreto hidráulico construido, presentan fallas consistentes en: grietas en los extremos de los pasadores, grietas transversales, grietas longitudinales, grietas múltiples, grietas de esquina, descascaramiento, escalonamiento y hundimientos. Acorde con lo expuesto en el informe sobre el reporte de daños suministrado por el Administrador Vial de la Zona y del memorando  DT-BOY 7053 de febrero 6 de 2018, los daños estimados ascienden aproximadamente a $6.998.956.521. No se observa gestión alguna, tendiente a ejecutar las acciones necesarias para su mantenimiento y reparación respecto de la estabilidad y calidad de la obra.</t>
  </si>
  <si>
    <t>Posibles debilidades en el proceso constructivo y/o calidad de las obras, así como  presuntas deficiencias en la labor de la interventoría y supervisión administrativa por parte del INVIAS.</t>
  </si>
  <si>
    <t>Hacer efectiva las garantías contractuales para la indemnización de los perjuicios ocasionados al INVIAS.</t>
  </si>
  <si>
    <t>1. Demandar al contratista por el incumplimiento definitivo del contrato 708 de 2009 y solicitar la indemnización de los perjuicios ocasionados al INVIAS.
2. Presentar informe de seguimiento a la demanda.</t>
  </si>
  <si>
    <t xml:space="preserve">H45AF17. Mantenimiento a las obras. Contrato 1699 de 2015.
Como resultado de la visita realizada por la CGR  a las obras en ejecución, se estableció que varios sectores de la vía en pavimento flexible, muestran cunetas invadidas por vegetación de la zona y material de derrumbes. </t>
  </si>
  <si>
    <t>Debilidades de un mantenimiento oportuno a las obras de drenaje ejecutadas por parte del Contratista.</t>
  </si>
  <si>
    <t>Realizar mantenimiento y limpieza frente a lo observado por la Contraloría General de la República respecto al contrato 1699 de 2015.</t>
  </si>
  <si>
    <t>Solicitar informe a la interventoría con registro fotográfico en el cual se evidencie el mantenimiento y limpieza realizados.</t>
  </si>
  <si>
    <t>Informe con registro fotográfico.</t>
  </si>
  <si>
    <t>H46AF17. Señalización Vial. Contrato 1699 de 2015.
Los sectores terminados y en servicio en pavimento flexible, no cuentan con la señalización vertical y horizontal correspondiente, lo cual hace deficiente la función de canalización del tránsito que circula por la zona, así mismo pone en riesgo la normal circulación vehicular.</t>
  </si>
  <si>
    <t>Debilidades en las labores de la interventoría y supervisión del INVÍAS</t>
  </si>
  <si>
    <t>Instalar la señalización horizontal y vertical pertinentes en los puntos identificados por la Contraloría General de la República en relación al contrato 1699 de 2015.</t>
  </si>
  <si>
    <t>Solicitar a la interventoría que requiera al contratista para que realice la instalación de la respectiva señalización.</t>
  </si>
  <si>
    <t>H47AF17. Transitabilidad. Contrato 1699 de 2015. 
En el sector de la Quebrada Agua Blanca ubicado en el PR 93 + 200, actualmente se presenta un paso con transitabilidad de alto riesgo para los usuarios de la vía; sin que se haya tomado medida alguna para darle solución a este inconveniente y prever cualquier situación calamitosa que se pueda presentar a futuro.</t>
  </si>
  <si>
    <t xml:space="preserve">Garantizar la transitabilidad segura a los usuarios de la vía en el tramo PR 93+200 sector de la quebrada Agua Blanca. </t>
  </si>
  <si>
    <t>Propiciar una solución técnica para la transitabilidad segura (puente metálico).</t>
  </si>
  <si>
    <t>H48AF17. Financiación varios proyectos.
En una muestra de proyectos, se pudo evidenciar que las metas físicas previstas inicialmente, acorde a los avances de obra y porcentaje de ejecución actual, presentan el riesgo de no poderse concluir dentro de los términos, ítems y aspectos financieros inicialmente previstos en la Planeación de los mismos: a. Contrato 1388 de 2015: previsto inicialmente efectuar 14,2 km,   quedan pendientes 1,5 km (11%); b. Contrato 1404 de 2015: 14,8 km de intervención de los cuales se  ejecutan 10,7 km, sin intervención de  4,1 km  (28%); c. Contrato 654 de 2014: Quedan pendientes 10 km en con estructura nueva. (74%) ; d. Contrato 1609 de 2015: Quedarán pendientes aproximadamente 5 kilómetros (23%); e. Contrato1740 de 2015: Quedarán pendientes 4,5 kilómetros. (21%); f. Contrato 518 de 2012: Quedará pendiente una longitud de 12 km (33%).</t>
  </si>
  <si>
    <t>Debilidades en el planeamiento físico y financiero de las distintas obras.</t>
  </si>
  <si>
    <t>H49AF17. Puente Orquídeas 1. Contrato 807 de 2009.
En visita de campo efectuada por la auditoría de la CGR, se pudo evidenciar que el Puente La Orquídea 1, ubicado en el PR86+510 en el municipio de Pajarito, no se encuentra en servicio, debiéndose construir un desvío provisional adjunto a éste para el manejo del tránsito; a pesar de haber sido recibido en el año 2015, éste presenta falla estructural, en su luz central en la dovela de cierre, también se presentan roturas en el acero estructural, fracturamiento, grietas, fisuras y dilataciones progresivas del concreto; de otro lado,  la rodadura presenta agrietamientos y abultamientos en su superficie, con lo cual se coloca en riesgo de colapso toda la superestructura.</t>
  </si>
  <si>
    <t>Presuntas trasgresiones a lo reglado por el Código Colombiano de Diseño Sísmico de Puentes.</t>
  </si>
  <si>
    <t>Iniciar proceso administrativo para afectar amparo de estabilidad y calidad de la obra del puente Orquídea 1, construido dentro del alcance del contrato de obra 807 de 2009.</t>
  </si>
  <si>
    <t>Presentar la definición de fondo respecto a la responsabilidad del contratista de obra.</t>
  </si>
  <si>
    <t xml:space="preserve">
Resolución</t>
  </si>
  <si>
    <t>H50AF17. Pavimento modificado con polímeros Ruta 24 Tramo 2402 del PR 47+000 al PR100+370.
En los pliegos de condiciones se contempló mezcla convencional MDC-2, sin embargo se utilizó mezcla densa en caliente con asfalto  modificado con polímeros Tipo II. Se evidenció que se vienen generando daños prematuros en la mezcla, tales como fisuras longitudinales, entre los PR56  al PR58,  se observa que vienen siendo selladas incipientemente con asfalto. También se observaron fisuras en juntas de construcción y grietas de alta severidad en este sector vial con variación entre 10 mm y 15 mm.La obra fue recibida en septiembre de 2015. Lo precedente puede configurar un presunto detrimento al erario público en cuantía de $2.361.734.400.</t>
  </si>
  <si>
    <t>Deficiencias constructivas y de diseño en la ejecución del contrato de obra N°1792 de 2012, trasgresiones a lo reglado por las Especificaciones Generales de Construcción de carreteras.</t>
  </si>
  <si>
    <t>Realizar las reparaciones de los daños prematuros evidenciados por la Contraloría, de lo contrario  Iniciar proceso administrativo en contra del contratista para siniestrar la póliza de estabilidad de la obra.</t>
  </si>
  <si>
    <t>1. Solicitar al contratista las reparaciones de los daños prematuros.
2. Solicitar informe a la interventoría sobre  las reparaciones realizadas.</t>
  </si>
  <si>
    <t xml:space="preserve">Informe de la interventoría con registro fotográfico </t>
  </si>
  <si>
    <t>H51AF17. Atrasos en obras nuevo Puente Pumarejo.
Se han venido presentando un atraso continuo y creciente por diferentes aspectos técnicos y de planeación, y que en muchos casos son presuntamente imputables al contratista; lo cual genera: • Los tiempos previstos para la culminación del proyecto ya se encuentran desfasados en un año aproximadamente; • El impacto sobre el costo total del proyecto, al requerir recursos adicionales para mitigar el atraso de las obras y mayor permanencia de la interventoría.</t>
  </si>
  <si>
    <t>Presuntas contravenciones a los artículos 25 y 26 de la Ley 80 de 1993, 8º de la Ley 42 de 1993, el artículo 83 de la Ley 1474 de 2011 y el numeral 7.34 de los pliegos de condiciones definitivos.</t>
  </si>
  <si>
    <t>Continuar con los procesos sancionatorios iniciados por el INVIAS en contra del contratista de obra por los presuntos incumplimientos del contrato que repercuten en la programación de la obra.</t>
  </si>
  <si>
    <t>Presentar definición de fondo respecto a la responsabilidad del contratista de obra.</t>
  </si>
  <si>
    <t xml:space="preserve">Resolución </t>
  </si>
  <si>
    <t>H52AF17. Planeación fuentes de trabajo nuevo Puente Pumarejo.
Se evidencia que en el horario nocturno solamente está trabajando el 15.5% del personal que se encuentra contratado para la obra; el contratista, a pesar de presentar atrasos cercanos al 30%, no ha realizado el incremento suficiente de recursos, lo cual repercute en que no se logren ajustar los tiempos esperados para mitigar el atraso existente de las obras, impactando los costos del proyecto por mayor permanencia de obra.</t>
  </si>
  <si>
    <t>Presuntas trasgresiones al Artículo 17. Frentes de Trabajo 7x24 de la  ley 1682 de 2013.</t>
  </si>
  <si>
    <t>Iniciar proceso administrativo conminatorio, sancionatorio,  en contra del contratista de obra con el propósito de que cumpla con al obligación de incrementar los frentes de trabajo en horario nocturno o sancionar su incumplimiento.</t>
  </si>
  <si>
    <t>H53AF17. Ajustes a diseño nuevo Puente Pumarejo. 
En la planeación, no se tuvieron en cuenta aspectos constructivos y exigencias de la nueva norma CCP-14, lo cual generó que desde el inicio, el contratista haya debido apartarse de los estudios y diseños primarios, debiendo ajustarlos y actualizarlos a la reglamentaria aducida, justificándolo para incluir ítems no previstos. Las deficiencias de planeación en el desarrollo de esta obra han generado impactos significativos dentro del presupuesto de la misma, lo que significará la consecución a corto plazo de recursos para la terminación de la misma.</t>
  </si>
  <si>
    <t>Presunto incumplimiento al principio de planeación establecido por la ley , y de lo establecido en el artículo 87 de la Ley 1474 de 2011</t>
  </si>
  <si>
    <t>Verificar que los procesos de selección cuenten con sus respectivos estudios de ingeniería y diseños en etapa de factibilidad, de acuerdo con lo establecido en la Ley 1682 de 2013 o Ley de Infraestructura.</t>
  </si>
  <si>
    <t>Remitir reportes de verificación de los procesos de selección a cargo a de la subdirección.</t>
  </si>
  <si>
    <t>H54AF17. Retranqueo redes eléctricas proyecto nuevo Puente Pumarejo.
Dentro de los ítems no previstos, se ha contemplado un  grupo de ítems relacionados con el “retranqueo eléctrico” o traslado de redes eléctricas y de telecomunicaciones, esta situación era previsible dentro de la planeación del proyecto, por lo cual debió ser incluida dentro del presupuesto inicial de las obras, al menos como una provisión para dicha actividad.</t>
  </si>
  <si>
    <t>Deficiencias de planeación por parte del Invías, constituyéndose en un presunto incumplimiento al principio de planeación establecido por la ley , y de lo establecido en el artículo 87 de la Ley 1474 de 2011</t>
  </si>
  <si>
    <t>H55AF17. Monitoreo y seguimiento constructivo nuevo Puente Pumarejo.
Dentro de los ítems no previstos, se contempló uno para un sistema de monitoreo y seguimiento constructivo, sin embargo dentro de las obligaciones contractuales, el contratista está obligado a entregar el récord de los planos de la obra, en la fecha de suscripción del acta de recibo definitivo del contrato. Por tanto realizar una memoria fílmica constituye un gasto no indispensable dentro de la realización del proyecto, ya que se tienen los instrumentos para la documentación del mismo. El pago de este ítem no previsto constituye un presunto detrimento al patrimonio del Estado por un valor de Doscientos Catorce Millones Trescientos Cuatro Mil Novecientos Cuarenta Pesos ($214.304.940) y presunta falta disciplinaria por la presunta violación del numeral 4 del artículo  25 de la ley 80 de 1993, y de los artículos 83 y 84 de la ley 1474 de 2011.</t>
  </si>
  <si>
    <t>Deficiencias en la supervisión del proyecto, tanto de los supervisores de la entidad contratante como de la interventoría.</t>
  </si>
  <si>
    <t xml:space="preserve">
Descontar en el acta parcial de obra el valor de $214.304.940.</t>
  </si>
  <si>
    <t>Descontar en acta de obra, atendiendo a que estas son actas parciales,  los pagos realizados al contratista por concepto del ítem  denominado  “Proyecto de elaboración e implementación de un sistema de monitoreo y seguimiento constructivo del nuevo Puente Pumarejo, para socialización y divulgación del proyecto”.</t>
  </si>
  <si>
    <t>Acta de obra</t>
  </si>
  <si>
    <t>Falta disciplinaria por la violación del numeral 4 del artículo 25 de la Ley 80 de 1993 y de los art. 83 y 84 de la Ley 1474 de 2011, por deficiencias en la supervisión e interventoría del proyecto.</t>
  </si>
  <si>
    <t>Realizar seguimiento al proceso judicial (Al encontrarse en sede judicial el instituto pierde competencia, por tanto se está a la espera de las resultas del proceso).</t>
  </si>
  <si>
    <t>Elaborar y presentar informe de seguimiento al proceso judicial.</t>
  </si>
  <si>
    <t>H57AF17. Costo modificación de especificaciones existentes. 
La solución de ingeniería empleada para reemplazar el imperlex colocado en los túneles cortos por el anterior contratista, generó la realización de algunas actividades que implicaron ajustes en las especificaciones existentes de los túneles. Dichas actividades constituyen un presunto detrimento patrimonial por un valor de Cuatro Mil Seiscientos Quince Millones Novecientos Treinta y Cinco Mil Trescientos un Pesos ($4.615.935.301) , por ser el resultado de la no terminación de las obras por parte del anterior contratista y las deficiencias en calidad de dichas obras (obras ya pagadas al contratista).</t>
  </si>
  <si>
    <t xml:space="preserve">Deficiencias en la planeación y supervisión del proyecto (tanto de los supervisores de la entidad contratante como de la interventoría). </t>
  </si>
  <si>
    <t>H58AF17. Inversión Proyecto Variante San Francisco - Mocoa.
Se evidencia que con el 84.38% de los recursos destinados para el proyecto, solamente se ejecutaron el 33,66% de las obras previstas para la conexión entre San Francisco y Mocoa, y que a la fecha estos dos municipios no se encuentran conectados por una vía principal, lo cual obliga a transitar por la vía antigua que no ofrece condiciones de seguridad vial y representa peligro para sus usuarios. De igual manera, se evidencia que a corto plazo no se van a realizar inversiones significativas por parte del Instituto, y que las gestiones para consecución de recursos se encuentran en una etapa incipiente, constituyendo así un presunto detrimento patrimonial al Estado por un valor de Trescientos Treinta y Ocho Mil Ochocientos Veinticuatro Millones Seiscientos Veinticinco Mil Cuatrocientos Sesenta y Cinco Pesos ($338.824.625.465).</t>
  </si>
  <si>
    <t>Deficiencias en la planeación y supervisión del proyecto (tanto de los supervisores de la entidad contratante como de la interventoría).</t>
  </si>
  <si>
    <t>Fortalecer la planeación y supervisión del proyecto variante San Francisco - Mocoa.</t>
  </si>
  <si>
    <t xml:space="preserve">
Continuar con las actividades relacionadas con la consecución de recursos y procesos licitatorios.</t>
  </si>
  <si>
    <t>18 03 001</t>
  </si>
  <si>
    <t>14 01 001</t>
  </si>
  <si>
    <t>14 01 007</t>
  </si>
  <si>
    <t>Administrativo con presunta incidencia disciplinaria y fiscal</t>
  </si>
  <si>
    <t>Administrativo con presunta incidencia fiscal y disciplinaria</t>
  </si>
  <si>
    <t xml:space="preserve">Administrativo con presunta incidencia disciplinaria </t>
  </si>
  <si>
    <t>Administrativo con presunta incidencia disciplinaria, para indagación preliminar</t>
  </si>
  <si>
    <t>AF2017</t>
  </si>
  <si>
    <t xml:space="preserve">H7ECP. Asignación de recursos y ejecución de proyectos declarados de importancia estratégica. Contratos Plan. 
1. El Subproyecto Variante San Francisco – Mocoa, registrado en el documento Conpes 3747 de 2013, con recursos previstos en el mismo por $69.446.0 millones , no le fue  suscrito convenio y/o contrato ni ejecutado  con cargo a este Conpes, toda vez que el Subproyecto, con anterioridad al citado documento inició ejecución  previo a la suscripción del Conpes y contaba con recursos de un crédito Banco Interamericano de Desarrollo (BID).
2. El Subproyecto 9,  Conpes 3745 de 2013, consistente en el mejoramiento de la movilidad en la ciudad de Duitama  (15 Km de rehabilitación), por $5.230.0 millones, con un plazo de ejecución de doce (12) meses, tampoco suscribió convenio ni se ejecutó.
Acción 1.
</t>
  </si>
  <si>
    <t>Acción 2. 
Presentar informe final de ejecución mediante acta de entrega y recibo definitivo y acta de liquidación.</t>
  </si>
  <si>
    <t>Acción 1.
Elaborar documento  acerca  del proyecto Red Terciaria Norte del Cauca, el cual no hace parte del convenio 2780 de 2013, objeto de la auditoría, pero que se encuentra incluido en el CONPES 3773 de 2013.</t>
  </si>
  <si>
    <t xml:space="preserve">H7ECP. Asignación de recursos y ejecución de proyectos declarados de importancia estratégica. Contratos Plan. 
Acción 3.
</t>
  </si>
  <si>
    <t xml:space="preserve">Acción 3. 
Presentar informe del estado actual de los proyectos de Cauca y Tolima. </t>
  </si>
  <si>
    <t>H84R15. Recursos Remanentes – Cuentas Embargadas.
Se solicitó al Invías información sobre el monto de los recursos pendientes de reintegro por concepto de remanentes de las cuentas embargadas de los procesos ya  terminados, así como las gestiones realizadas con corte a 31 de diciembre de 2015; sin embargo, con oficio OCI17431 solamente  enviaron lo correspondiente a la vigencia de 2015 por $760.3 millones, no obstante, que se estaba solicitando el consolidado de estos remanentes a 31 de diciembre de 2015.
Acción 1.</t>
  </si>
  <si>
    <t>Acción 1.
Implementar y actualizar el aplicativo de Gestión de Embargos.</t>
  </si>
  <si>
    <t xml:space="preserve">Acción 2.
Requerir a la Subdirección Financiera con el ánimo de que se informe a la Oficina Asesora Jurídica sobre la información del registro contable en materia de embargos y remanentes de los procesos ya terminados, con el fin de generar una trazabilidad de dicha información. Los datos de embargos y remanentes se certifican por el Grupo de Tesorería. </t>
  </si>
  <si>
    <t>H28R16. Administrativo – Limpieza y Señalización de Obra. 
La Especificaciones Técnicas de Construcción en el numeral 102.4 del Capítulo 1 Aspectos Generales, Sanidad y Limpieza en Zonas de Campamentos, el Constructor deberá proporcionar y mantener todas las áreas de sus campamentos en satisfactorias condiciones sanitarias y de limpieza, cumpliendo con los requisitos y reglamentos vigentes en relación con la sanidad pública y protección del ambiente.</t>
  </si>
  <si>
    <t>H44R16. Señalización y Defensa de la zona de las obras Construcción Lavadero Katanga y Puente Triana.  
El Artículo 105.3 Señalización y defensa de la zona de las obras de las especificaciones Técnicas de Construcción del INVIAS, establece que desde la orden de iniciación y entrega de la zona de las obras al Constructor y hasta la entrega definitiva de las obras al Instituto Nacional de Vías, y si está prevista la utilización temporal o permanente de la vía por el tránsito público.</t>
  </si>
  <si>
    <t>H45R16. Estado de las Obras. 
En visita de inspección realizada a las obras objeto del Contrato se evidenciaron las siguientes deficiencias: En el Acceso al Puente Peatonal Triana se observó empozamiento en la losa de entrada. En el Viaducto Tres Chorros y la Víbora se observaron las juntas desalineadas y con desgaste prematuro,   En la Dovela Viaducto Tres Chorros se observó un escalón en la  placa descolgada en la última dovela En la estabilización del Talud Sector Paraguas.</t>
  </si>
  <si>
    <t>H46R16. Acceso y Señalización Pasos Deprimidos Base Militar  y Tres Chorros. 
Se construyeron los pasos deprimidos para el sector Base Militar y Tres Chorros, como requerimiento de estas comunidades, incluidos en el Plan Social, cuyo diseño geométrico no cumple con lo establecido en el Manual de Diseño Geométrico, por cuanto tienen poca visibilidad ya que no se construyeron carriles de aceleración y desaceleración.</t>
  </si>
  <si>
    <t>H56R16. Disponibilidad de recursos para finiquitar la adquisición predial y otras actividades contractuales. 
Se presenta un déficit del orden de $76.5 millones; para concluir con las obligaciones derivadas de la gestión predial; el presupuesto asignado a nivel contractual para adelantar el tema  correspondió a $4.000 millones de los cuales con corte a diciembre de 2016 se han cancelado $3.583 millones, quedando un saldo de $416 millones.</t>
  </si>
  <si>
    <t xml:space="preserve">H86R16. Información litigiosa en el Sistema Ekogui.
De acuerdo con la información entregada por el Invías , respecto de los procesos objeto de la muestra, se observó en los reportes en el Ekogui de las demandas relacionadas a continuación, que ésta Entidad realizó el registro de la provisión contable y de la calificación del riesgo mucho después de que le fuera notificada la admisión de cada demanda y una vez la Auditoria le informara la ausencia de registro.
</t>
  </si>
  <si>
    <t xml:space="preserve">H89R16. Acciones de repetición.
La entidad no hace una completa evaluación de los diferentes aspectos, entre otros, técnicos, presupuestales, logísticos, legales de la conducta en que haya incurrido el servidor o ex servidor público que le permita establecer la ocurrencia del dolo o de la culpa grave con que pudieran haber actuado y así determinar su grado de responsabilidad en los daños antijurídicos causados en ejercicio de funciones públicas o con ocasión de ellas que dieron origen a la sentencia donde se condena al Invías. </t>
  </si>
  <si>
    <t>H88R16 Cobro coactivo por concepto de valorización.
De acuerdo con la información remitida por la Entidad , frente a la declaratoria de pérdida de fuerza ejecutoria de los cobros por valorización, se están adelantando actividades para declarar la pérdida de fuerza ejecutoria de los cobros de valorización e intereses por parte del Grupo de Jurisdicción Coactiva, el cual  está gestionando el proyecto de resolución de pérdida de fuerza ejecutoria</t>
  </si>
  <si>
    <t>H19R15. Manejo de recursos Convenio 3141 de 2013.
• La cuenta abierta para el manejo de los recursos no generó rendimientos. Adicionalmente, en el convenio no se estableció obligación atinente al manejo de recursos en un instrumento financiero que genere rendimientos.
 • A mayo de 2016 se mantienen recursos en la entidad bancaria sin movimiento, desde enero de 2016, debido a la suspensión de los contratos de obra por terminación del convenio de interventoría</t>
  </si>
  <si>
    <t xml:space="preserve">
H22R15. Aspectos prediales en la fase de estructuración contractual del Programa Vías para la Equidad.
El Instituto Nacional de Vías no cuenta con la identificación de afectación predial que genera la ejecución del Programa Vías para la Equidad, 
</t>
  </si>
  <si>
    <t xml:space="preserve">H29R15. Avance físico Transversal del Libertador Fase II, Contrato de Obra 518 de 2012.
Demoras en las gestiones relacionadas con la adquisición de predios, avance físico menor al establecido en los cronogramas aprobados, de tal forma que transitabilidad por algunos sectores como el sector Guadualejo (PR109+0010) – Inzá (PR90+0200) Ruta 2602 e Inzá (PR90+0200) – Córdoba (PR71+0550) Ruta 2602 es limitada.  
• En relación con el avance físico del pavimento: las actividades de explanaciones estaban en un 76%, subbase en un 33% y en pavimento MR42 en el 29%. Respecto a las obras de arte, de 270 faltan por ejecutar 129, que representan el 48%. </t>
  </si>
  <si>
    <t xml:space="preserve">H31R15. Gestión en la recuperación del saldo del anticipo no amortizado en el Contrato 2130332 de 2013, derivado del Convenio Interadministrativo (FONADE-EJÉRCITO) 267 DE 2009 (200925). 
Se evidencia falta de diligencia de la administración en su gestión de recuperación de los dineros implicados en este caso, lo que posiblemente implique un presunto daño patrimonial , </t>
  </si>
  <si>
    <t>H32R15. Estudios previos, planeación y ejecución de obras derivadas del convenio 267 (200925) de 2009. 
Se establecieron deficiencias en la planeación, estudios previos, ejecución de contratos y vigilancia a los mismos. Al revisar la contratación derivada se observó la existencia de contratación dual, con particulares y con empresas para ejecutar el mismo objeto contractual que contemplaba el Contrato de Consultoría 2092649 de 2009. Además de lo anterior, al realizar visita a la carretera de La Soberanía, Ruta 6604 La Lejía – Saravena, se observó que algunas obras derivadas del Convenio  0267 de 2009, han colapsado o están por colapsar.</t>
  </si>
  <si>
    <t xml:space="preserve">H36R15. Rendimientos financieros Convenio 2233 de 2014. 
• Los rendimientos financieros generados por los recursos del convenio solamente se empezaron a devolver al Tesoro a partir del mes de mayo de 2016, pero de manera parcial (de los $27.98 millones se reintegraron  $20.82 millones, faltando por reintegrarse $7.16 millones).
• El convenio finalizó el 30 de abril de 2016, y a 31 de mayo de 2015 todavía queda un saldo en el banco de $169.18 millones.
</t>
  </si>
  <si>
    <t>H37R15. Planeación administrativa Convenio 2232 de 2014  - Municipio de Fusagasugá.
se observó que el municipio de Fusagasugá no atendió de manera adecuada esta obligación, sino que de manera reiterada recibió objeciones por parte del Instituto a los pliegos de condiciones para contratación de obras, por modificaciones a los mismos, lo cual denota deficiencias en el proceso de planeación administrativa del convenio y por ende derivó en retrasos en el proceso de contratación, dando lugar a prórroga del convenio.</t>
  </si>
  <si>
    <t>H38R15. Convenio 3141 de 2013 – ejecución de obras con contratos de obra suspendidos.
Nota: los tres (3) contratos de obra derivados del convenio se encuentran suspendidos a la fecha, a la espera del inicio del contrato de interventoría (sic) externa que contratará el ICCU por espacio de 2 meses, con el fin de llevar a feliz término (Seis (6) puentes metálicos peatonales 100% diseñados) y la fabricación y montaje de 3 puentes en (1) Unisabana, (2) Calle 80 y (3) Vía Mosquera-Sena”. Sin embargo, al realizar visita a la zona correspondiente al puente peatonal del SENA de Mosquera, se evidenció la realización de trabajos de obra (montaje y estructura de concreto), lo cual indica que no se cumplió la suspensión del contrato derivado correspondiente para este puente, y evidencia fallas en la supervisión.</t>
  </si>
  <si>
    <t xml:space="preserve">H40R15. Oportunidad reintegro rendimientos financieros Convenio 2754 de 2012.
De acuerdo con el Acta de fecha 17 de febrero de 2016, hasta dicho mes se habían generado rendimientos financieros adicionales en la cuenta donde se administran los recursos del Convenio por  $91.949.561. En la visita la contadora manifestó que se encontraban realizando nueva revisión de este valor con el Supervisor del Convenio en el Nivel Central del INVIAS para conciliar el valor a reembolsar. 
Debido a la mora en la revisión de dichos rendimientos por parte de la Alcaldía y deficiencia en el control ejercido por la interventoría, hubo incumplimiento durante once (11) meses en la consignación de dichos recursos </t>
  </si>
  <si>
    <t>H41R15. Convenio interadministrativo 2754 de 2012 y contratos  de obra SP310-03-02-03-2015 y de interventoría SP310-03-03-05-2015.
Se observan deficiencias en la labor de la interventoría referida a Escasos e inoportunos registros en el libro diario de obra (bitácora), Inexistentes registros sobre el control de calidad de la obra, Inoportuna entrega de los informes mensuales de interventoría y no se lleva un archivo organizado y actualizado sobre la ejecución de la obra.</t>
  </si>
  <si>
    <t xml:space="preserve">H44R15. Ejecución del convenio interadministrativo 2213 de 2014  y cumplimiento del  contrato  de obra  144 de 2015.
El informe semanal con corte al 17 de abril de 2016, reporta un avance del 36,6 % con respecto a un porcentaje programado del 92%. De acuerdo con los informes de interventoría generados hasta el mes de marzo de 2016, durante toda la ejecución de la obra se han presentado bajos rendimientos por poca disposición de mano de obra y materiales por parte del contratista de obra. 
</t>
  </si>
  <si>
    <t>H46R15. Avance físico Contrato de Obra pública 210 de 2015, derivado del Convenio 1843 de 2014 de Red Terciaria Cauca.  
A 5 de mayo de 2016, fecha en que se realizó la visita por parte de la Contraloría, aunque del convenio, el 29 de febrero de 2016 se transfirieron a la Alcaldía  $706.3 millones a la Cuenta Corriente del BBVA, el avance físico del Contrato de Obra Pública 210 de 2015 era del 0% y tampoco se han realizado desembolsos. El desarrollo del proyecto debería tener un avance del 50%, atendiendo que el cronograma de obras presentado por el contratista está diseñado para un periodo de 4 meses.</t>
  </si>
  <si>
    <t>H48R15. Publicación SECOP, Convenio 2211 de 2014.
De la revisión efectuada en el Sistema Electrónico para la Contratación Pública  (con página web https://www.contratos.gov.co/consultas/inicioConsulta.do), se evidencia que no se hizo la respectiva publicación del último proceso en dicho sistema.</t>
  </si>
  <si>
    <t xml:space="preserve">H49R15. Publicidad del Convenio 1282 de 2014 y del Contrato 1927 de 2014. 
Respecto del Convenio 1282 de 08/10/2014 y revisada en abril 13 de 2016), encontrándose que se  publicó la minuta contractual, en la misma fecha de su suscripción; sin embargo, la publicación de los documentos del proceso correspondientes a la fase precontractual y de ejecución, no se han puesto a disposición. 
Del mismo modo en la página web del Secop (https://www.contratos.gov.co/consultas/detalleProceso.do?numConstancia=14-15-3097837, respecto del Contrato 1927 de 24/12/2014 y revisada entre abril 13 y 18 de 2016), encontrándose que no se ha publicado la totalidad de los documentos del proceso correspondientes a las fases precontractual y de ejecución. 
</t>
  </si>
  <si>
    <t>H54R15. Inspección e intervención de puentes a cargo del INVIAS. 
La última actualización del inventario e inspección de puentes bajo la responsabilidad del Invías ubicados a lo largo y ancho de la Geografía Nacional se realizó entre el 2012 y 2013, además, en este inventario  se registran 630 estructuras con calificación 3, que corresponden a aquellos que tienen “Daño significativo, reparación necesaria muy pronto”; 119 con calificación 4 con “Daño grave, reparación necesaria inmediatamente”; 10 con calificación, 5.
Sin embargo, de la información referida a Plan estratégico y Plan de Acción no se observan acciones conducentes al mantenimiento y rehabilitación de al menos de la las estructuras diagnosticada por la propia entidad bajo estado grave y extremo, toda vez que en el Plan de Acción  2015 se propuso la rehabilitación de 17.</t>
  </si>
  <si>
    <t>H60R15. Liquidación y pago intereses moratorios.
Invías en la vigencia 2015 pagó $12.667.8 millones en cumplimiento del Proceso Ejecutivo Singular Expediente 1100131030038201200166 de los cuales $3.051.5 millones fueron por Saldo insoluto y $9.616.3 millones por intereses moratorios liquidados desde el 15 de junio de 2002 hasta el 15 de febrero de 2015, en cumplimiento del Laudo Arbitral proferido el 7 de mayo de 2001, decisión que había quedado ejecutoriada desde el 20 de junio de 2002.</t>
  </si>
  <si>
    <t>H61R15. Información procesos judiciales.
Se presenta diferencia de 830 procesos judiciales, entre la  información de procesos judiciales reportada por la entidad en el Formato F.9 - SIRECI y la reportada en el Sistema Único de Gestión e información Litigiosa del Estado Ekogui.
En el formulario F9 de la Cuenta Fiscal 2015, aparecen registrados 3.386 procesos judiciales. 
De otra parte, la Entidad con oficio OCI 18499  del 26 de abril de 2016, reportó que en el Sistema Único de Gestión e información Litigiosa del Estado EKogui con corte a diciembre 31 de 2015, se registra un total de 4.216 procesos judiciales activos.</t>
  </si>
  <si>
    <t>H62R15. Funciones del apoderado. 
Algunos de  los apoderados designados por Invías presuntamente no están dando cabal cumplimiento a sus funciones, acorde con lo establecido en el Artículo 10 del Decreto 2052 de 2014 "Por el cual se reglamenta la implementación del Sistema Único de Gestión e Información de la Actividad Litigiosa del Estado - EKogui.</t>
  </si>
  <si>
    <t>H64R15. Pago fallos, laudos  y conciliaciones judiciales.
Mora en el tiempo estimado que se toma la entidad, desde la fecha de expedición de las resoluciones de pago para dar cumplimiento a sentencias y conciliaciones, hasta la realización del pago efectivo, por trámites al interior de la Entidad, así como por mala planeación en la estimación de los recursos para apropiar en el rubro de sentencias y conciliaciones</t>
  </si>
  <si>
    <t>H73R15. Recaudos por reclasificar (290580).
El saldo por $9.937.7 millones que corresponde según lo descrito en la nota a los Estados Contables No. 10 Otros Pasivos, a “… Recaudos por clasificar por $9.937.749 miles de pesos que obedece al cargue de extractos 2015 que hace el Grupo de Ingresos y que posteriormente se reduce contablemente con la identificación de los terceros que efectuaron las consignaciones y los causales de los mismos.”.</t>
  </si>
  <si>
    <t>H78R15. Valores pendientes por depurar.
La cuenta (1424) Recursos Entregados en Administración por $3.323.846 millones, (1470) Otros Deudores por $5.299.8 millones, (2401) Cuentas por Pagar - Proyectos de Inversión por $338.742 millones y (5211) Gastos de Operación – Servicios públicos por $7.626 millones, presentan incertidumbre debido a que al cierre de la vigencia existían valores por depurar por $283.898.8 millones.</t>
  </si>
  <si>
    <t>H79R15. Revelación de zonas remanentes y/o zonas de terreno no utilizadas en los proyectos. 
En las Notas a los Estados Contables, en relación con la cuenta (17) Bienes de Uso Público e Histórico y Cultural en Construcción y Servicio, no se reveló la situación de utilización real y/o riesgos de invasión en algunos predios representados en zonas remanentes y/o zonas de terreno no utilizadas en los proyectos de los modos: vial, férreo y portuario.</t>
  </si>
  <si>
    <t>H80R15. Reconocimiento de la depreciación.
La cuenta (1685) Depreciación Acumulada- Edificaciones por $11.704 millones, presenta incertidumbre en cuantía indeterminada.
En la prueba se evidenció que en esta hoja al cierre de la vigencia, se depreciaron (83) bienes de (1.006) que se encuentran registrados en el Sistema de Administración y Control Predial que lleva la Subdirección Administrativa - Grupo Bienes Inmuebles y Seguros; así mismo, al momento de la prueba no fue posible determinar el número de predios que poseen edificaciones, puentes, entre otras sujetas del cálculo de depreciación, debido a que no se encuentran individualizados  y separados el valor y la fecha de inicio al servicio de cada edificación:</t>
  </si>
  <si>
    <t>H81R15. Reconocimiento de la Amortización de Anticipos de Contratos y Convenios terminados no liquidados.
La cuenta (1705) Bienes de Uso Público en Construcción por $14.011.942 millones se encuentra subestimada en $1.691.512 millones, debido a que el Invías no reconoció en tiempo real o al cierre de la vigencia, el valor de la amortización de anticipos de algunos Contratos y Convenios terminados y no liquidados que datan desde el año 2002 y de los cuales los Recursos Públicos se encuentran en poder de Terceros y de Entes  Nacionales y/o Territoriales.</t>
  </si>
  <si>
    <t>H96R15. Apropiación Presupuestal rubro Sentencias y Conciliaciones. 
Del informe de ejecución presupuestal de gastos vigencia 2015 en el rubro sentencias y conciliaciones, se observa que la entidad, realizó una programación inicial por $6.285 millones y durante la vigencia realizaron adiciones por $10.803 millones y reducciones por $248 millones, para una apropiación definitiva por $16.840 millones, lo que representó un variación del 168%, respecto a la apropiación inicial.</t>
  </si>
  <si>
    <t xml:space="preserve">H98R15. Distribución, ejecución de los recursos de peajes,  administrados por el INVIAS. 
De la información aportada por el Invías y analizada en la comisión de auditoría de la CGR, relativa a ingresos y ejecución de recursos de peajes, no se evidencia por parte de la Entidad la expedición de directrices para la adecuada distribución y  control sobre la ejecución de los recursos,  provenientes del recaudo de peajes administrados por la entidad,  para que la destinación de los mismos como mínimo sea invertido el 50%, para construcción, rehabilitación y conservación de vías en el respectivo departamento donde se recaude y el excedente en la respectiva zona de influencia, conforme a lo establecido en el Artículo 22 de la Ley 105 de 1993. 
</t>
  </si>
  <si>
    <t>H6R14 - Seguridad industrial. 
Se evidenció un presunto incumplimiento del SISOMA por parte del contratista del contrato 3460 de 2008, en especial en lo relacionado con la demarcación de seguridad en las excavaciones profundas, hecho que fue informado en el sitio de la obra (Túnel Playita) al personal de la Interventoría.</t>
  </si>
  <si>
    <t>H9R14 - Intercambiador de Versalles. 
Dentro de los productos que debió entregarse dentro del contrato 3460 de 2008, como consta en el apéndice A - numeral 2.1, está la elaboración de los estudios y diseños definitivos del intercambiador a desnivel denominado Versalles, ubicado en el municipio de Calarcá, en el PR 4+0800 de la ruta 40 tramo 03.</t>
  </si>
  <si>
    <t xml:space="preserve">H13R14 - Continuidad ALO.
Con la expedición del Conpes 3433 de 2006, se establece la importancia estratégica para el transporte de carga del corredor vial para conectar la autopista Bogotá – Girardot en el sur, con la autopista Bogotá – Tunja en el norte. El proyecto total tiene una longitud de 49 Km . La nación ha cumplido de manera parcial, pues dentro de las obras que le competen al INVÍAS, existen algunos segmentos viales sin terminar, bordillos inconclusos y accesos a los puentes sin pavimentar. 
</t>
  </si>
  <si>
    <t>H14R14 - Conservación de las inversiones en la ALO.
En el marco de la visita adelantada por parte de la CGR el 27 de julio de 2015, se pudo evidenciar que si bien es cierto existen una serie de canecas rellenas en concreto para limitar la circulación de vehículos por las obras ya construidas un paso lateral, en especial de vehículos pesados (volquetas y camiones), los cuales generan un tráfico por esta vía, sin que oficialmente se haya puesto en servicio. Todo esto aunado a que ante la existencia de obras incompletas, éstas se van a deteriorar prematuramente y eventualmente pueden llegar a ocasionar inversiones no presupuestadas previamente.</t>
  </si>
  <si>
    <t xml:space="preserve">H16R14 - ContratoN° 409 de 2010. Corredor Tumaco – Pasto – Mocoa.
Como resultado de la visita de inspección visual a las obras construidas, se identificaron deficiencias que fueron puestas en conocimiento de la entidad. En su respuesta , la entidad acepta las observaciones e informa que el contrato se encuentra en fase de ejecución y que  procedió a exigir la implementación de  acciones correctivas.(Deficiencias de señalización, desplazamiento de la capa de asfalto colocada ; erosión y cárcavas por el alto flujo evacuado; retiro de escombros y limpieza).
</t>
  </si>
  <si>
    <t>H21R14. Cálculo de ajustes. 
Inadecuada aplicación de la metodología contemplada en el Manual de Interventoría del INVÍAS, lo cual implica una estimación incorrecta del monto de ajustes, que puede generar pagos de más al contratista.
Acción 1.</t>
  </si>
  <si>
    <t xml:space="preserve">H34R14 - Plazo ejecución del Contrato 794 de 2009.
Se evidenció que en el numeral 9 de la  Adenda No. 1 del 27 de febrero de 2009 del Pliego de Condiciones; se modificó  entre otros el plazo de ejecución del contrato del numeral 1.19; en el siguiente sentido: “El plazo previsto para la ejecución del Contrato será de Treinta y Seis (36) meses (…)” y en la Cláusula Cuarta del Contrato se estableció el siguiente plazo “El plazo para la ejecución del contrato será de 48 meses (…)”. </t>
  </si>
  <si>
    <t xml:space="preserve">H45R14 - Estudios y diseños entregados por el Invías. 
El Estudio Geotécnico y de Pavimentos efectuado en la consultoría cuya valor se estima en $998.133.646 no fue utilizado en desarrollo de la obra, debido a que en la revisión y ajuste a los diseños efectuada en la adición N° 1 del 26 de septiembre de 2014 del contrato No 1788 de 2012, suscrita por el Director de Contratación del INVIAS y por la cual se  pagó un valor de $165.530,417 se cambió el diseño de pavimento. </t>
  </si>
  <si>
    <t>H47R14 - Diseños sitios críticos.
En la ejecución del contrato No 1788 de 2012 se realizó la elaboración de 11 estudios y Diseños en sitios críticos sobre la vía Orrapihuasi – Florencia en los Departamentos del Huila y Caquetá sobre los siguientes puntos de referenciación PR23+440;PR26+800;PR33+900;PR34+080;PR34+694;PR36+700;PR37+100;PR38+800;PR42+500;PR47+760;PR53+400, de los cuales solo se ejecutaron 4 obras cuyo diseños tuvieron un por valor de $541.035.600 y quedaron 7 sitios críticos a los que no se le efectúo su construcción, Lo cual conlleva a que se reduzcan las metas físicas por inversión en estudios y diseños que no se materializan en la obra.</t>
  </si>
  <si>
    <t>H49R14 - Plazo contractual.
Contrato de obra No. 1788 del 7 de noviembre de 2012, El plazo inicial del contrato se estableció en de 22 meses a partir de la suscripción del acta de inicio, sin embargo fue objeto de 2 prórrogas, una de 12 días y otra de 60 días respectivamente, Lo cual conlleva a que se extienda el plazo contractual generando demoras en los tiempos de viaje e incomodidades a los usuarios de las vías intervenidas.</t>
  </si>
  <si>
    <t>H125R14 - Seguridad corredores férreos.
Al corredor férreo  activo porque diariamente transita el tren de la Sabana que transporta turistas y estudiantes universitarios, se observó que en varios sectores se construyeron casas cercanas a la franja de seguridad del corredor.
En los pasos a nivel del tramo férreo que atraviesa el Municipio de Cajicá se observó ausencia de señalización tal como lo establece el artículo 113 de la   Ley 769 de 2002.</t>
  </si>
  <si>
    <t>H126R14  - Estado de los predios y estaciones férreas de la Sabana.
El Invías, a pesar de haber recibido estos inmuebles desde 1993 y 2006 a 2010,  no cuenta con una política institucional para el reconocimiento, la recuperación, la rehabilitación, el mantenimiento, la custodia y la administración de predios, zonas o franjas de terreno, zonas de seguridad, patios para maniobras, vías o líneas férreas, obras de arte, estaciones, paraderos, zonas de cargue y descargue, bodegas, talleres y campamentos existentes a lo largo y ancho de los corredores férreos.</t>
  </si>
  <si>
    <t xml:space="preserve">H132R14 - Estructuración, seguimiento y control de proyectos.
Al hacer revisión de los elementos que constituyen la línea base del tiempo de diversos proyectos y su relación con la línea base de costos (presupuesto), se evidencian falencias en la construcción de los mismos, lo que conlleva a una presunta afectación a los procesos de control y seguimiento de los proyectos. </t>
  </si>
  <si>
    <t>H135R14 - Supervisión del contrato de interventoría.
Se evidencia un presunto incumplimiento de las obligaciones básicas de los supervisores (gestores) del Contrato de interventoría 4149 de 2013 las cuales están definidas en los artículos 1 y 2 de la resolución INVÍAS # 3376 de 2010. 
Acción 2.</t>
  </si>
  <si>
    <t>H136R14 - Costos de interventoría.
Se evidencia que INVÍAS no tiene criterios normativos pre establecidos que determinen con certeza cada uno de los ítems que considera que deben hacer parte de los formularios: “Propuestas económicas” de los oferentes y “Factor Multiplicador”. Lo anterior considerando que al revisar varios contratos, especialmente el Contrato de interventoría 4149 de 2013,  se evidencian las siguientes presuntas irregularidades.</t>
  </si>
  <si>
    <t>H137R14 - Funciones de los supervisores designados por INVÍAS.
Los supervisores designados por Invías no están cumplimiento a cabalidad con sus funciones, acorde con lo establecido en la  Resolución No. 3376 de julio 28 de 2010. Contratos 526 y 542  2012, Contrato 794 de 2009, Convenio 1222 de 2014, Contrato 544 de 2012, Contrato 563 de 2012, Contrato 581 de 2012 y 409 de 2010, Contrato 529 de 2012, 2031 de 2012 y 546 de 2012 y Contrato 807 de 2009.</t>
  </si>
  <si>
    <t>H146R14 - Seguimiento al trámite de cesión de las pólizas suscritas con la aseguradora Cóndor  en liquidación.
Si bien es cierto que la Entidad en algunos casos  requirió al contratista para realizar la respectiva cesión con otra Compañía aseguradora, la Entidad, una vez informada de la no cesión o nueva suscripción, no tomó acciones correspondientes con miras a la protección de la Entidad frente a un posible incumplimiento, como es el caso de las pólizas No: 300031128, 300042141, 300010069, 300073974.</t>
  </si>
  <si>
    <t xml:space="preserve">H149R14 - Autorizaciones y ejecución de proyectos con vigencias futuras. 
Se presentan deficiencias en la planeación, programación y falta de oportunidad en la ejecución contractual realizada por las unidades ejecutoras para los proyectos financiados con autorizaciones de vigencias futuras. La entidad manifiesta que los recursos se ejecutaron en su totalidad en los proyectos, sin embargo la ejecución de los mismos no se realizó en la vigencia para la cual fueron autorizados los recursos de vigencias futuras, como se evidencia en el saldo de la cuenta de anticipos contables de la entidad que a  31 de diciembre de 2014 se encuentran sin ejecutar. </t>
  </si>
  <si>
    <t>Seguimiento vigencias futuras.</t>
  </si>
  <si>
    <t xml:space="preserve">H154R14.  Vigencias futuras.
Se evidenció que la subdirección de Red Nacional de carreteras suscribió once (11) contratos por $11.144.8 millones, los cuales finalizan su ejecución en la vigencia 2015.
Sin embargo, se observa que los mismos carecen de autorización para utilizar vigencias futuras, se observa que  los anteriores contratos se suscribieron al finalizar la vigencia, y la gestión para la aprobación de vigencias futuras de estos contratos,  se realizó en los meses de octubre, noviembre y diciembre. </t>
  </si>
  <si>
    <t xml:space="preserve">H156R14 - Ejecución vigencias futuras. 
Durante la vigencia 2014 se comprometieron recursos de vigencias futuras aprobadas en años anteriores por $2.720.220.5 millones, de los cuales se presentaron obligaciones por $1.749.432.3 millones, para los cuales en la muestra seleccionada se encontraron $271.923.9 millones, correspondiente a contratos interadministrativos suscritos con entidades territoriales y educativas, que se encuentran en proceso de contratación y en otros no ha iniciado la ejecución. </t>
  </si>
  <si>
    <t>H161R14 - Anticipos de contratos y convenios terminados no liquidados. 
El registro de la amortización de anticipos se realiza durante la ejecución del contrato con la presentación de actas de obra.</t>
  </si>
  <si>
    <t>H162R14 - Contratos y convenios liquidados con saldos por amortizar. 
Debido al incumplimiento de los procedimientos establecidos para el registro contable de las actas de liquidación, en el INVÍAS se presentan Contratos y Convenios ya Liquidados (información registrada en el SICO y reportada por las Unidades Ejecutoras) con Anticipos sin Amortizar por valor de $46.976 millones, lo cual genera sobreestimación sobre el saldo total de la cuenta Deudores.</t>
  </si>
  <si>
    <t xml:space="preserve">H163R14 - Contratos y convenios certificados con saldos por amortizar.
A 31 de diciembre de 2014 se presentan Contratos y Convenios certificados (información registrada en el SICO y reportada por las Unidades Ejecutoras) con Anticipos sin Amortizar por valor de $12.291 millones,  lo cual sobreestima el saldo total de la cuenta Deudores. </t>
  </si>
  <si>
    <t>Se presentó sólo un reporte consolidando la información.</t>
  </si>
  <si>
    <t xml:space="preserve">H90R16. Devolución de Resoluciones de Pago.
La Oficina Asesora Jurídica-OAJ del Invías no ha cumplido de manera eficiente el sistema de gestión de calidad del INVIAS, específicamente el paso 12 del flujo de actividades del Procedimiento Pago de Créditos Judiciales del Proceso de Gestión de Defensa Judicial en el cual el Coordinador del Grupo de Procesos Judiciales da el aval al acto administrativo de ejecución por medio del cual se ordena el pago de la obligación, ya que el 20% (24) de las resoluciones de pago aclaran o modifican otras resoluciones de pago expedidas por la oficina Jurídica. 
</t>
  </si>
  <si>
    <t xml:space="preserve">H91R16. Fechas Máximas de Pago de Sentencias y Conciliaciones.
La Oficina Asesora Jurídica- OAJ del INVIAS no ha identificado el riesgo que le permita adoptar las acciones necesarias para mitigar la posibilidad de que las resoluciones de pago de las sentencias o conciliaciones se expiden fuera de los límites legales.
</t>
  </si>
  <si>
    <t xml:space="preserve">H2D16. Perfeccionamiento y ejecución de los contratos de obra y consultorías.
Se evidenció retrasos en la ejecución del contrato 1246 de 2014.
Acción 1.
</t>
  </si>
  <si>
    <t xml:space="preserve">Acción 1.
Emitir memorando circular de la Dirección General  dirigido a todas las dependencias recordando la obligación de darle celeridad a los tramites que tiene incidencia en la ejecución contractual </t>
  </si>
  <si>
    <t>H2-1D16. Contrato de obra 4059 de 2013. 
Inició ejecución casi dos (2) meses después de su fecha de suscripción; en la Cláusula Decima Tercera del Contrato, se estableció que para su legalización y ejecución se requería  la expedición del registro presupuestal y la aprobación de la garantía única. La orden de inicio del contrato fue impartida el 26 de Marzo de 2014, mediante oficio No. SEI 16242.
Acción 2.</t>
  </si>
  <si>
    <t xml:space="preserve">Acción 2.
Introducir en los pliegos de condición en el ítem de CONDICIONES DEL CONTRATO - Documentos que debe entregar el CONSULTOR, un enunciado que diga: " Nota 1: Las hojas de vida del personal necesario para impartir la orden de inicio del contrato deberán ser aprobadas por la firma interventora y avaladas por la unidad ejecutora en un término no mayor a quince (15) días calendario.", con el fin de mejorar el tiempo transcurrido desde el momento de suscripción del contrato y la orden de inicio del mismo, la cual no puede ser superior a un mes. </t>
  </si>
  <si>
    <t>Verificar que los procesos de selección cuenten con sus respectivos estudios de ingeniería y diseños en etapa de factibilidad de acuerdo a lo establecido en la Ley 1682 de 2013 o Ley de infraestructura.</t>
  </si>
  <si>
    <t xml:space="preserve">
1. Remitir reportes de verificación de los procesos de selección respecto a los estudios de ingeniería y diseños en etapa de factibilidad.
2. Articular al interior de la entidad entre las unidades ejecutoras y la SEI que antes de realizar un proyecto se realice la consulta de estudios y diseños a esta subdirección.
</t>
  </si>
  <si>
    <t>Reporte trimestral (4 por cada dependencia)</t>
  </si>
  <si>
    <t>Administrativo con presunta incidencia disciplinaria.</t>
  </si>
  <si>
    <t>Administrativo.</t>
  </si>
  <si>
    <t>Administrativo con presunta incidencia disciplinaria y fiscal.</t>
  </si>
  <si>
    <t>Administrativo con presunta connotación disciplinaria y fiscal.</t>
  </si>
  <si>
    <t>Administrativo con presunta incidencia disciplinaria, fiscal y penal.</t>
  </si>
  <si>
    <t>Administrativo con presunta incidencia disciplinaria y para indagación preliminar.</t>
  </si>
  <si>
    <t>Administrativo con posible incidencia disciplinaria.</t>
  </si>
  <si>
    <t>Administrativo con presunta incidencia fiscal y disciplinaria.</t>
  </si>
  <si>
    <t>Administrativo con presunta connotación disciplinaria.</t>
  </si>
  <si>
    <t>Administrativo con posible connotación disciplinaria.</t>
  </si>
  <si>
    <t>Administrativo con presunta incidencia disciplinaria para indagación preliminar.</t>
  </si>
  <si>
    <t>Administrativo con presunta incidencia disciplinaria y penal.</t>
  </si>
  <si>
    <t xml:space="preserve">A. Realizar capacitación en planeación presupuestal para las diferentes unidades ejecutoras del instituto para disminuir en 30% los traslados:
1. Solicitar a la Subdirección Administrativa por parte de la Oficina Asesora de Planeación la realización de una capacitación en planificación presupuestal.
2. Capacitar a las diferentes unidades ejecutoras en planificación presupuestal (SA).
B. Elaborar un instructivo de la metodología de cálculo de las proyecciones de ingresos de los recursos propios del INVIAS.
</t>
  </si>
  <si>
    <t>Por la no aplicación del 7.28 "INTERVENTORÍA DE LOS TRABAJOS" (PLIEGOS DE CONDICIONES).</t>
  </si>
  <si>
    <t>Acción 2. 
Modificar el convenio 649 de 2013 incluyendo  la siguientes OBLIGACIONES PARA  EL DEPARTAMENTO: a) EL DEPARTAMENTO deberá resolver de fondo las solicitudes y requerimientos realizados por el INSTITUTO, especialmente en sus oficios No. DG – 45590 del 21 de septiembre de 2016, y Oficio No DG 61262 de fecha 13 de diciembre de 2016, para lo cual, EL DEPARTAMENTO deberá acudir a todos los mecanismos que le permita la ley, esto a más tardar el día 28 de febrero de 2017; b) EL DEPARTAMENTO realizará todas las gestiones requeridas con el fin de precisar el alcance del objeto del contrato derivado, lo anterior solicitando el acompañamiento de las entidades que financian la ejecución del proyecto; c) EL DEPARTAMENTO como entidad contratante tendrá hasta el 31 de enero de 2017 para terminar las gestiones necesarias para definir la metodología para que puedan llevarse a cabo la totalidad de los estudios y diseños necesarios del contrato derivado No. 617 del 4 de octubre de 2013 (Numeración del departamento); d) El DEPARTAMENTO realizará todas las gestiones para finalizar los estudios necesarios para la ejecución del contrato derivado No. 617 del 4 de octubre de 2013 (Numeración del departamento); e) EL DEPARTAMENTO atendiendo las observaciones realizadas por la interventoría y el INSTITUTO adelantará la revisión estructural a las condiciones de ejecución del contrato derivado para verificar si hay lugar a iniciar proceso administrativo sancionatorio por posibles incumplimientos del contrato de obra derivado; f) EL DEPARTAMENTO con el acompañamiento de la interventoría deberá instar con celeridad al contratista para que se cumpla el programa de inversiones del contrato de obra derivado, no solo de la inversión total sino por cada una de las grandes partidas que lo conforman y especialmente en el pavimento cumpliendo con todas las especificaciones técnicas; g) EL DEPARTAMENTO y el INSTITUTO deberán revisar el tema predial con base en las cláusulas del convenio.</t>
  </si>
  <si>
    <t>Modificar el convenio No. 649 de 2013 realizando la corrección de la CLÁUSULA SÉPTIMA , numeral 4, referente a indicar que es el artículo 33 del Decreto 4730 de 2005, norma que regula los  rendimientos financieros.</t>
  </si>
  <si>
    <t>Llevar a comité de adiciones, modificaciones y prorrogas, solicitud para modificar el convenio No. 649 de 2013 realizando la corrección de la CLAUSULA SÉPTIMA , numeral 4, referente a los rendimientos financieros.</t>
  </si>
  <si>
    <t xml:space="preserve">Continuar brindando soporte técnico a la Oficina Asesora Jurídica en el proceso de demanda de medio de nulidad y restablecimiento del derecho (Radicación 73001-23-33-004-2015-00436-00), formulada por  el INVIAS, contra quien expide el acto objeto de controversia NACIÓN - MADS y ANLA. </t>
  </si>
  <si>
    <t xml:space="preserve">1. Con fallo de la demanda de  NULIDAD Y RESTABLECIMIENTO DEL DERECHO, desvirtuar el detrimento patrimonio ( oficina Jurídica)                          
2. Continuar brindando soporte técnico a la Oficina Asesora Jurídica en el proceso de demanda de medio de nulidad y restablecimiento del derecho (Radicación 73001-23-33-004-2015-00436-00), formulada por  el INVIAS, contra quien expide el acto objeto de controversia NACIÓN - MADS y ANLA. </t>
  </si>
  <si>
    <t xml:space="preserve">H5R15. Modificaciones contractuales.
Realizada una evaluación de los ítems contractuales y las cantidades previstas a ejecutar en desarrollo del Contrato 3361/2007, se determinó lo siguiente:
El contrato comprendía inicialmente la ejecución de 62 ítems por $84.527.6 millones, de los cuales fueron suprimidos 10 por $3.731.88 millones, y posteriormente adicionados 141 nuevos o ÍTEMS NO PREVISTOS por $88.887.84 millones (los cuales representan el 53.23% del valor final de contrato), para un total de 193 ítems. De estos ítems, fueron finalmente ejecutados 183 ítems en obra, es decir, la cantidad de ítems contractuales se vieron incrementados en un 195%.
</t>
  </si>
  <si>
    <t>Deficiente gestión ya que con base al Apéndice E “GESTIÓN PREDIAL”, en el numeral 4 “Responsabilidades del Contratista” se indica que deberá garantizar la disponibilidad anticipada del inmueble, junto con la finalización de la adquisición, es decir, que los predios requeridos en el proyecto, estén debidamente registrados a nombre del Invías.</t>
  </si>
  <si>
    <t>H59R15. Convenio interadministrativo 2667 de 2013. 
“EL CONVENIO NO SE EJECUTÓ POR CUANTO LA VÍA OBJETO DEL MISMO ES DE CARÁCTER SECUNDARIO PERTENECIENTE AL DEPARTAMENTO DE ANTIOQUIA".
Los recursos objeto del convenio fueron girados por el Invías de la siguiente manera: $157.5 millones el 30 de octubre de 2013 y $67.5 millones el 22 de agosto de 2014. Al respecto se aclara que mediante comprobante 103464 del 29-12-2015, el municipio reintegró al INVIAS las suma $225 millones.
Teniendo en cuenta  que no obstante de haberse girado recursos desde el 2013 y que fueron devueltos al Invías sin ningún rendimiento financiero, no obstante que el mismo convenio los establece.</t>
  </si>
  <si>
    <t xml:space="preserve">Remitir el OTROSÍ al Convenio de Cuentas en Participación que se tiene suscrito entre Central de Inversiones S.A y el Instituto Nacional de Vías -INVIAS del suscrito el año 2008 tema Férreo y nuevo Convenio de Cuentas en Participación tema Puertos. </t>
  </si>
  <si>
    <t>H29R14. Adiciones, modificaciones y plazos contractuales. Contrato 807 de 2009.
En el contrato 807 de 2009 del proyecto Transversal del Cusiana, mediante adicional N° 3 y Otrosí No. N° 3 del 28 de diciembre de 2011 se modificó el numeral 3 del APÉNDICE A de la Licitación Pública LP-SGT-SRN 010-2009, en el sentido de excluir la intervención entre el PR 91+000 y el PR 118+616, para retomar estos puntos en una “Segunda Fase”, mostrando una falta de planeación; así como también se adicionó el valor del contrato en consideración a que los recursos asignados en la etapa de pre construcción no eran suficientes para ejecutar las obras establecidas en el alcance.</t>
  </si>
  <si>
    <t xml:space="preserve">
1. Verificar si el numero de 411 predios es el correcto.
2. Verificar qué carpetas están en el archivo de la subdirección.
3. Solicitar las carpetas a FONTIBÓN de los que no estén en la subdirección.
4. Estudiar cada una de las carpetas y producir las comunicaciones necesarias para aclarar el estado actual.
5. Elaborar relación en Excel de cada uno de los campamentos con la información señalada.</t>
  </si>
  <si>
    <t>1. Depurar la información de los procesos a cargo de las Direcciones Territoriales y Planta Central, informando cuáles de éstos se encuentran activos, con y sin apoderado y terminados en el aplicativo eKogui, para ajustar la información de los procesos a cargo de la entidad que se encuentren activos, de cara a contar con información contable real y precisa, teniendo en cuenta la delegación de funciones en la Resolución 1120 de 2014 a cargo de la Oficina Asesora Jurídica y de las Direcciones Territoriales en materia de defensa judicial.
2. Solicitar información a las Direcciones Territoriales a través de memorando, teniendo en cuenta la responsabilidad y deber funcional de las direcciones territoriales en virtud de la Resolución 1120 de 2014 de reportar al Organismo de Control el informe.
3. Programar dos reuniones con la Agencia Nacional de Defensa Jurídica del Estado (ANDJE) para: i) Proponer la eliminación de los procesos que figuran como activos de difícil verificación para su terminación. ii)  Conocer la viabilidad y respuesta de la ANDJE a la solicitud.
4. Elaborar informe de avance que refleje el estado actual de los procesos vigentes.</t>
  </si>
  <si>
    <t>OAJ - Direcciones Territoriales</t>
  </si>
  <si>
    <t>1. Depurar la información de los procesos a cargo de las Direcciones Territoriales y Planta Central, informando cuáles de éstos se encuentran activos, con y sin apoderado y terminados en el aplicativo eKogui, para ajustar la información de los procesos a cargo de la entidad que se encuentren activos, de cara a contar con información contable real y precisa, teniendo en cuenta la delegación de funciones en la Resolución 1120 de 2014 a cargo de la Oficina Asesora Jurídica y de las Direcciones Territoriales.
2. Solicitar información a las Direcciones Territoriales a través de memorando, teniendo en cuenta la responsabilidad y deber funcional de las direcciones territoriales en virtud de la Resolución 1120 de 2014 de reportar al Organismo de Control el informe.
3. Programar dos reuniones con la Agencia Nacional de Defensa Jurídica del Estado (ANDJE) para: i) Proponer la eliminación de los procesos que figuran como activos de difícil verificación para su terminación. ii)  Conocer la viabilidad y respuesta de la ANDJE a la solicitud.
4. Elaborar informe de avance que refleje el estado actual de los procesos vigentes.</t>
  </si>
  <si>
    <t>ACTIVIDAD 1. Tomar las hojas de trabajo del Grupo Auditor CGR,  para identificar los predios que hacen parte de las cuentas Propiedad Planta y Equipo e incluir el Avalúo del predio en la base de Reporte de la Subdirección Administrativa y remitir al Grupo de Contabilidad para el registro contable (SA).
ACTIVIDAD 2. Con base en el Reporte de predios enviado por  la Subdirección Administrativa el Grupo de Contabilidad debe: Depurar, cruzar informacion ,  registrar y remitir los  informes  contables de  los 172 predios citados por la Contraloría General de la República (SF).</t>
  </si>
  <si>
    <t>ACTIVIDAD 1. Tomar las hojas de trabajo del Grupo Auditor CGR,  para identificar los predios que se tiene incertidumbre en valorizaciones  e incluir el Avalúo del predio en la base de Reporte de la Subdirección Administrativa y remitir al Grupo de Contabilidad para el registro contable con base en la norma contable vigente (SA).
ACTIVIDAD 2. Con base en el Reporte de predios enviado por  la Subdirección Administrativa el Grupo de Contabilidad debe: Depurar, cruzar informacion ,  registrar y remitir los  informes  contables de  los 580 predios citados por la Contraloría General de la República (SF).</t>
  </si>
  <si>
    <t>ACTIVIDAD 1. Tomar las hojas de trabajo del Grupo Auditor CGR,  para identificar los predios que existe incertidumbre en las cuentas Propiedad Planta y Equipo y que fueron transferidos por entidades liquidadas, remitir los soportes jurídicos (actas, escrituras, resoluciones, otros)  al Grupo de Contabilidad para el registro contable (SA).
ACTIVIDAD 2. Con base en los soportes jurídicos remitidos por la Subdirección Administrativa, el Grupo de Contabilidad debe:  Depurar, cruzar informacion, registrar y remitir los informes contable de los 220 predios citados por la Contraloría General de la República (SF).
ACTIVIDAD 3. El Grupo Contabilidad al encontrar otros predios que no corresponde a bienes fiscales debe solicitar a las Unidades Ejecutaras, los soportes jurídicos (actas, escrituras, resoluciones, otros)  para el registro contable (SF).</t>
  </si>
  <si>
    <t>H56AF17. Costo pagado obras ejecutadas en el contrato 806 de 2017 por calidad de obras del contrato 3460 de 2008.
Dentro de la ejecución del contrato 806/2017 se han generado actividades como • Demolición con explosivos; • Corte de gran diámetro de concreto. Dichas actividades se han generado por deficiencias en las obras ejecutadas por parte del anterior contratista (quien las realizó mediante el contrato 3460 de 2008), que han obligado al Instituto Nacional de Vías a ejecutar actividades adicionales mediante otro contrato para subsanar dichas deficiencias,  lo cual se constituye en un presunto detrimento patrimonial por un valor de Mil Setecientos Ochenta y Tres Millones Ciento Doce Mil Cuatrocientos Veintitrés Pesos ($1.783.112.423).</t>
  </si>
  <si>
    <t>SF (GRUPOS PRESUPUESTO - TESORERÍA) - OAP</t>
  </si>
  <si>
    <t xml:space="preserve">H1ECP. Convenios con saldos sin ejecutar en bancos. 
El plazo de ejecución de los Convenios 3158-13 y 2664-13 finalizaron y 3107-13 y 2780-13 finalizan el 31/12/2016 ; sin embargo, de lo reportado por los respectivos bancos, con corte a 30/06/2016, se evidenció que no ejecutaron $86.069 millones, y según el Invías $59.564 millones, no obstante de haberse firmado acta de entrega y recibo definitivo de los convenios, es decir, se presenta una diferencia de $26.505 millones. 
</t>
  </si>
  <si>
    <t xml:space="preserve">Administrativo con presunta incidencia disciplinaria. </t>
  </si>
  <si>
    <t>Administrativo con presunta incidencia disciplinaria e indagación preliminar.</t>
  </si>
  <si>
    <t>1. Depurar la información de los procesos a cargo de las Direcciones Territoriales y Planta Central, informando cuáles de éstos se encuentran activos, con y sin apoderado y terminados en el aplicativo eKogui, para ajustar la información de los procesos a cargo de la entidad que se encuentren activos, de cara a contar con información contable real y precisa, teniendo en cuenta la delegación de funciones en la Resolución 1120 de 2014 a cargo de la Oficina Asesora Jurídica y de las Direcciones Territoriales.
2. Solicitar información a las Direcciones Territoriales a través de memorando, teniendo en cuenta la responsabilidad y deber funcional de las direcciones territoriales en virtud de la Resolución 1120 de 2014.
3. Programar dos reuniones con la Agencia Nacional de Defensa Jurídica del Estado (ANDJE) para: i) Proponer la eliminación de los procesos que figuran como activos de difícil verificación para su terminación. ii)  Conocer la viabilidad y respuesta de la ANDJE a la solicitud.
4. Elaborar informe de avance que refleje el estado actual de los procesos vigentes.</t>
  </si>
  <si>
    <t>H153R14. Constitución de reservas presupuestales.
Se constituyeron reservas presupuestales por $506.398.7 millones, entre los cuales se encuentran recursos por $7.727.5 millones, que de acuerdo a la justificación de constitución de las reservas suministradas por las unidades ejecutoras corresponden a saldos para liberar, sobrantes de contratos terminados y saldos no ejecutables.</t>
  </si>
  <si>
    <t>Deficiencia en el procedimiento, establecido para la cancelación de saldos presupuestales, debido a que el mismo no permite realizar la depuración de las mismas, para establecer en forma oportuna y real el valor de las reservas a constituir.</t>
  </si>
  <si>
    <t xml:space="preserve">H76R14. Mantenimiento.
• Convenio 1884-2012, • Convenio 2568-2012. • Convenio 2453-2012. y • Convenio 1611-2012, presenta varios sitios críticos con presencia de ahuellamientos, hundimientos y desplazamiento de material de afirmado.
</t>
  </si>
  <si>
    <t>Administrativo con presunta connotación penal y disciplinaria.</t>
  </si>
  <si>
    <t>Administrativo con connotación disciplinaria.</t>
  </si>
  <si>
    <t>Administrativo para indagación preliminar.</t>
  </si>
  <si>
    <t>Administrativo con presunta incidencia disciplinaria y fiscal (Indagación preliminar).</t>
  </si>
  <si>
    <t>Administrativo (Con beneficio de auditoria).</t>
  </si>
  <si>
    <t>Con otra incidencia - Archivo General de la Nación.</t>
  </si>
  <si>
    <t>Administrativo con presunta connotación disciplinaria e indagación preliminar.</t>
  </si>
  <si>
    <t>Administrativo con presunta incidencia disciplinaria, penal y fiscal.</t>
  </si>
  <si>
    <t>Administrativo con presunto alcance disciplinario, para indagación preliminar.</t>
  </si>
  <si>
    <t xml:space="preserve">H19R14. La ejecución de las actividades establecidas en el Convenio 2800 de 2012,  presentan atraso; al respecto, el interventor en su  informe No. 20 de abril de 2015,  recomienda: “(…)  se construya en el menor tiempo posible la obra de drenaje que cruza bajo la vía Troncal del Caribe, con el objeto de evitar posibles inundaciones en los barrios aledaños, para lo cual es urgente se realice del empalme del ramal Santa Marta-Riohacha con la Vía existente. 
</t>
  </si>
  <si>
    <t>H20R14. Desarrollo Vial Transversal del Sur Módulo 1 – Construcción de la Variante San Francisco – Mocoa”; Invías suscribió el contrato 407 el 5 de agosto de 2010, por un valor inicial de $401.550.3 millones  incluido IVA y plazo de 72 meses de los cuales tres (3) meses eran para Pre construcción y 72 meses para Construcción. Se aprecia que transcurridos 48 meses de ejecución del proyecto, correspondiente al 67% del total del plazo del proyecto, se tiene un avance del 30% en la actividad de explanación y del 18% de puentes y/o Viaductos, mientras que no se registra avance en las actividades de afirmado y doble calzada</t>
  </si>
  <si>
    <t>Administrativo e indagación preliminar.</t>
  </si>
  <si>
    <t>H46R14. Anticipo.
Contrato de obra No. 1788 del 7 de noviembre de 2012, En el contrato se estableció el pago de un anticipo de hasta el 10% del valor básico del contrato sin IVA por valor de $ 8.183.739.964,2; sin embargo mediante la modificación No.3 se incrementó un valor adicional al anticipo de $2.498.575.698 equivalente al 3.06% del valor básico de las obras.</t>
  </si>
  <si>
    <t xml:space="preserve">H50R14. Señalización vertical. 
Contratos 896-2013 y 927-2013 Obras de mejoramiento Agua Clara - Ocaña, Los catorce (14) delineadores de curva (de corona), ubicados entre el PR 8+500 y PR 8+800 se encuentran verticalmente desalineados. Lo cual impide cumplir en forma eficiente con la función de orientación respectiva, pone en riesgo la normal circulación vehicular.
</t>
  </si>
  <si>
    <t>H51R14. Berma cuneta.
Contratos 896-2013 y 927-2013 Obras de mejoramiento Agua Clara - Ocaña, La berma cuneta localizada en la margen derecha entre el PR 9+900 y PR 10+150 presenta con severidad media grietas longitudinales y de esquina en toda su extensión. Situación que muestra un deterioro acelerado máxime cuando las obras fueron recibidas el pasado 25 de septiembre de 2014.</t>
  </si>
  <si>
    <t xml:space="preserve">H52R14. Señalización horizontal. 
Contratos 896-2013 y 927-2013  Obras de mejoramiento Agua Clara - Ocaña, La línea central de demarcación horizontal amarilla comprendida entre el PR 7+500 y PR 12+000 no presenta uniformidad en cuanto a su dimensión y color, además se encuentra interrumpida (sin demarcar) en un tramo aproximado de cinco metros en el PR 10+000. </t>
  </si>
  <si>
    <t xml:space="preserve">H53R14. Berma cunetas. 
Contratos. 890-2013 y 928-2013. Obras de mejoramiento de las vías Ocaña - Alto del Pozo., La berma cuneta comprendida entre el PR 63+000 y PR 69+000, seis kilómetros de longitud presenta: agrietamientos longitudinales, de esquina y transversales; pérdida de partículas y cemento superficial; pedazos de madera embebidos en la losa de concreto que muestran huecos en la superficie; losas fracturadas; sin resanar huellas de pisada de ganado o carretilla y tramos de cunetas fundidas sin la respectiva dilatación. </t>
  </si>
  <si>
    <t xml:space="preserve">H54R14. Pavimento. 
Contratos. 890-2013 y 928-2013. Obras de mejoramiento de las vías Ocaña - Alto del Pozo. El pavimento asfáltico muestra falla por hundimiento con rotura de la carpeta en la parte central de la calzada del PR 65+150, así como perdida de la película de ligante y agregado en el sector comprendido entre el PR 63 + 000 y PR 64+980, haciéndose más notoria en el PR63+000 y PR64+980 e inicio del PR 63+000. </t>
  </si>
  <si>
    <t xml:space="preserve">H56R14. Tramos sin pavimentar. El tramo Contratos 1179-2014 y 1219-2014). Obras de mejoramiento Ocaña - La Ondina - Llano grande – Convención.
El tramo comprendido entre el PR10+300 y PR11+000 se encuentra a nivel de sub base, no se aplicaría la capa de rodadura por cuanto ya se utilizó todo el valor del contrato, debido a que hubo necesidad de realizar obras de drenaje no previstas para atender la orden de tutela interpuesta por el señor Jesús Aníbal García Bayona. Por lo tanto, el Invías debe adelantar las acciones necesarias tendientes a proteger y aprovechar la estructura de pavimento y sus obras complementarias </t>
  </si>
  <si>
    <t>H58R14. Contrato de obra No. 1452 del 31 de octubre de 2014.
El cual tiene por objeto el Mejoramiento y Mantenimiento Carretera Hobo - Yaguara Ruta 45hl01; Valor del contrato: $2.205.678.525; plazo de ejecución inicial  2 meses,  plazo final 15 de marzo de 2015; Estado: obras terminadas en campo, sin acta de recibo final ni de liquidación.</t>
  </si>
  <si>
    <t>H59R14. Contrato No 1289 del 8 de octubre de 2014 el cual tiene por objeto el mejoramiento y mantenimiento de la carretera Candelaria – La Plata.
La meta física de la longitud de pavimento se estableció en 1 Km comprendido entre el PR 44+900 al PR 45+900 y la atención de dos sitios críticos ubicados en el PR 4+150 y el PR 22+700, sin embargo se ejecutaron 903.7 m de pavimento y no se hizo obra en los dos sitios críticos.</t>
  </si>
  <si>
    <t>H61R14. Incumplimiento objeto contractual.
Contrato No. N° 967 de 2013,  se dejó de amortizar del anticipo $317.248.365,  de otra, no se recibieron obras parcialmente ejecutadas por $178.669.004 con lo cual constituye presunto daño fiscal por $495.917.368. generado por falta de gestión, presuntamente imputable al contratista, al no cumplir con el Plan de Inversiones acordado previsto en la Cláusula Sexta del Contrato.</t>
  </si>
  <si>
    <t>Administrativo para indagación preliminar con presunto alcance disciplinario.</t>
  </si>
  <si>
    <t xml:space="preserve">H64R14. Construcción del Puente de Honda.
Al revisar el desarrollo del Contrato de Interventoría 653 de 2012, se evidencia el pago por actividades que presuntamente no estaban justificadas  por las cuales se canceló cerca del 40% del valor del contrato de Interventoría. </t>
  </si>
  <si>
    <t>H81R14. Plazo ejecución del convenio 598 de 2013 y del contrato de interventoría 3799 de 2013.
Se estableció dentro del cuerpo de la minuta del convenio 598 de 2013 que el plazo “será hasta el 31 de diciembre de 2013, contado a partir de la fecha de la orden de iniciación, lo cual ha generado que a la fecha se hayan celebrado dos prórrogas, la primera del 20 de septiembre de 2013, con una duración de hasta el 31 de diciembre de 2014, y una segunda, celebrada el 19 de diciembre de 2014 con plazo de hasta el 30 de septiembre de 2015.</t>
  </si>
  <si>
    <t>H84R14. Plazo contractual contrato 2013-02-0959  y convenio 598 de 2013.
Se evidencia que existe una inconsistencia temporal entre el plazo del Convenio y el del contrato, del cual el segundo excede el plazo originalmente pactado en 17 meses. Lo anterior en consideración a que el plazo original del convenio vencía el 31 de diciembre de 2013 y el contrato de obra se celebró con un plazo de 20 meses, es decir, que con el solo hecho de su suscripción la Gobernación estaba comprometiéndose con un plazo que excedía su capacidad de ejecución original,</t>
  </si>
  <si>
    <t>H85R14. Cumplimiento del plazo del convenio  598 de 2013.
Se pudo observar que las obras no estarán en el plazo en el que finaliza la prórroga del adicional 2 . Lo anterior, se sustenta en el hecho que de los aproximadamente 22 kilómetros pavimentados del alcance físico estimado en la actualidad del contrato derivado, solo se ha llegado hasta el PR 17+700 aproximadamente;</t>
  </si>
  <si>
    <t>H99R14. Del convenio 2454 de 2013 se desprende el Contrato de obra No. 113 de 2014.
No se cumplió con la meta física establecida contractualmente debido a que en el replanteo realizado en sitio, se definieron obras teniendo en cuenta el recurso financiero con que contaba el contrato. Por deficiencias en la estructuración de estudios previos, lo cual conlleva a recorte e incumplimiento de las metas físicas definidas en el contrato.</t>
  </si>
  <si>
    <t>H103R14. Estudios previos insuficientes. convenio No. 901 de 2013 y 902 de 2013 celebrado entre Invías y Alcaldía del municipio de Mocoa (Putumayo).
Estudios previos insuficientes e inadecuados para la suscripción de los Convenios Interadministrativos anteriormente citados. Derivando como consecuencia la realización de modificaciones y ajustes en detalles y cantidades de obra (ver acta parcial No 05 de 05 de enero de 2015). Se han adicionado ítems no previstos que son propios de la etapa de planeación, los cuales han sido elaborados por el contratista.</t>
  </si>
  <si>
    <t>Administrativo con presunto alcance disciplinario.</t>
  </si>
  <si>
    <t>H104R14. Convenio No. 2323 de 2013 Puerto Caicedo Putumayo, planeación contractual.
Estudios previos insuficientes e inadecuados antes de la suscripción del Convenio Interadministrativo, lo que ha conllevado el ajuste de especificaciones y cantidades de obra y el consecuencente retraso de ejecución en más de cinco meses. La fecha de terminación inicial estaba prevista para el 13 de enero de 2015 y el contrato fue prorrogado hasta el 13 de julio de 2015.</t>
  </si>
  <si>
    <t xml:space="preserve">H105R14. Convenio No. 2323 de 2013. Publicación en SECOP.
La Administración Municipal de Puerto Caicedo no hizo la respectiva publicación del proceso en dicho sistema. </t>
  </si>
  <si>
    <t>H107R14. Calidad obras ejecutadas y recibidas Contrato N° LP-005-2014. municipio de Repelón, Departamento del Atlántico, vía las Flores.
En el K1+780 se presenta deslizamiento en el talud entre el borde de la vía y los gaviones.</t>
  </si>
  <si>
    <t xml:space="preserve">H108R14. Calidad obras ejecutadas y recibidas contrato N° LP 007- 2013 - municipio de Repelón, Departamento del Atlántico. Vía Camino Banco Bigibana.
En el K3+180, K4+140, K4+210   hay socavación entre la vía y los gaviones y se observó material sin compactar sobre la vía al lado de los gaviones. </t>
  </si>
  <si>
    <t>H110R14. Calidad obras ejecutadas y recibidas contrato N° LP-014-2013 - irregularidades que se describen a continuación:
En el K5+460 la rampa de acceso a la placa huella se encuentra agrietada; En el K5+130 la placa derecha de la rampa de acceso está agrietada; En el K4+950 se encuentra agrietada la batea de concreto en el centro.</t>
  </si>
  <si>
    <t>H129R14. Áreas estación de la Sabana.
En visita realizada a la Estación de La Sabana el 15 de septiembre de 2015, se observó que dentro del predio donde está ubicada dicha estación, existen algunas áreas construidas, que son administradas por el Invías en su calidad de propietario, en total estado de deterioro, como es el área de campamentos.</t>
  </si>
  <si>
    <t>H130R14. Implementación de trenes de cercanías para pasajeros.
El Conpes 3677 del 19 de Julio de 2010 plantea la política pública para el desarrollo integral de la movilidad de la Región Capital Bogotá Cundinamarca, el sistema de transporte planteado iniciaría el año 2016 y para esa fecha  los corredores férreos  deberían estar en condiciones para ser entregados a la Gobernación de Cundinamarca y al Distrito Capital,  existen dificultades para la entrega del corredor férreo, puesto que el Invías no tiene pleno dominio de los corredores férreos, en el entendido de que existen predios que hacen parte de los mismos y que se encuentran invadidos aproximadamente en el 90%.</t>
  </si>
  <si>
    <t>H133R14. Ejercicio de funciones de interventoría.
Para la interventoría de los convenios N° 2252 del 30 de noviembre de 2012; N°, 2543 del 4 de diciembre de 2012 y N° 2657 del 10 de diciembre de 2012, desistió de continuar con las mismas dando como causal “la imposibilidad de conciliar con el Instituto el valor de la posible ampliación del contrato de Interventoría [1123/13]. Esta situación obligó al instituto a contratar una nueva interventoría para continuar apoyando los procesos de seguimiento y control a la ejecución de obras.</t>
  </si>
  <si>
    <t>H134R14. Trámite de denuncia 2014-77415-82111-D. Contrato 4149 de 2013.
LA CGR recibió denuncia # 2014-77415-82111-D del 26/12/2014 en la que se refieren a presuntas irregularidades en el pago de los servicios de interventoría en virtud del contrato 4149 del 30 de diciembre 2013.</t>
  </si>
  <si>
    <t>H135R14. Supervisión del contrato de interventoría.
Se evidencia un presunto incumplimiento de las obligaciones básicas de los supervisores (gestores) del Contrato de interventoría 4149 de 2013 las cuales están definidas en los artículos 1 y 2 de la resolución INVÍAS # 3376 de 2010. 
Acción 1.</t>
  </si>
  <si>
    <t>H139R14. Comité adiciones y prorrogas.
Con relación a los contratos de obra analizados por la CGR , se observó que las actas del Comité de Prórrogas y Adiciones no reflejan el estudio y análisis requerido sobre las adiciones y/o prórrogas solicitadas.</t>
  </si>
  <si>
    <t>Administrativo disciplinario.</t>
  </si>
  <si>
    <t xml:space="preserve">OAJ </t>
  </si>
  <si>
    <t>H14R16. Señalización y defensa de la zona de las obras.
En visita de inspección realizada a las obras del contrato 544 de 2012 por la CGR, se evidenció que la señalización no cumplía lo establecido en el capítulo 4 del Manual de señalización del Ministerio de Transporte, tal como se muestra en el registro fotográfico, contraviniendo presuntamente los Artículo 4 y 5 de la Ley 80 de 1993, situación que podría afectar la seguridad vial de la Vía Medellín - Quibdó.</t>
  </si>
  <si>
    <t>Denota debilidades en el seguimiento y control de la actividades para la ejecución y terminación de las obras.</t>
  </si>
  <si>
    <t>Contravención de las obligaciones contractuales, el Manual de Interventoría, los Arts. 3,4 y 5 de la Ley 80 de 1993 y el Art. 84 de la Ley 1474 de 2011.</t>
  </si>
  <si>
    <t>H16R16. Áreas Remantes no desarrollables. Contrato 544 de 2012.
En visita de inspección realizada por la CGR en marzo de 2017, se observaron los predios adquiridos con área remanente no desarrollable identificados en la visita por el contratista y la interventoría, sin la debida delimitación e identificación, situación que genera riesgo de invasiones en el derecho de vía.</t>
  </si>
  <si>
    <t>H17R16. Revegetalización Taludes. Contrato 544 de 2012.
En la visita de inspección a las obras por parte de la CGR en marzo de 2017, se observaron taludes tratados sin la correspondiente revegetalización, situación que evidencia debilidades en el seguimiento y control de las actividades contractuales y genera riesgo de caída de materiales que pueden afectar la seguridad y transitabilidad de la vía, contraviniendo las obligaciones contractuales, el manual de Interventoría, los Artículos. 4 y 5 de la Ley 80 de 1993 y el Art. 84 de la Ley 1474 de 2011.</t>
  </si>
  <si>
    <t>Debilidades en el seguimiento y control de las actividades contractuales.</t>
  </si>
  <si>
    <t>H18R16. El capítulo 2 del Manual de Señalización Vial del Ministerio de Transporte establece las características y ubicación de las señales verticales e indica en el numeral 2.1.5 Sistema de Soporte “…debe asegurar que la señal se mantenga en la posición correcta ante cargas de viento y movimientos sísmicos y que adicionalmente no represente un peligro grave al ser impactado por un vehículo…”, sin embargo, en visita de inspección a la vía se observaron algunas señales inadecuadamente instaladas, afectando la funcionalidad de las mismas.</t>
  </si>
  <si>
    <t>Incumplimiento al capítulo 2 del Manual de Señalización Vial del Ministerio de Transporte: características y ubicación de las señales verticales.</t>
  </si>
  <si>
    <t>H19R16. Disipador de Energía. 
En la visita de inspección realizada por la CGR en marzo de 2017, se observó material en el disipador construido, además material de la excavación de dicha obra de arte que no fue retirado después de la construcción, obstruyendo las obras de arte permitiendo el aporte de sedimentos a las fuente hídricas aledañas.</t>
  </si>
  <si>
    <t>Deficiencias en el seguimiento y control de la obra, contraviniendo lo establecido en las especificaciones técnicas de construcción del INVIAS.</t>
  </si>
  <si>
    <t>H21R16. Manejo ambiental campamento la Sánchez. 
En visita de inspección a las obras y al campamento se evidenció inadecuado manejo del hierro acopiado, dado que este material se encuentra dispuesto directamente sobre el suelo natural, permitiendo afectación ambiental del suelo.</t>
  </si>
  <si>
    <t>Debilidades en el seguimiento y control de la ejecución de las obras, contraviniendo presuntamente lo estipulado en la Resolución 541 de 1994, artículo 1°de la Ley 99 de 1993 y el artículo 5 numerales 2 y 4 de la Ley 80 de 1993.</t>
  </si>
  <si>
    <t>Se consolidó la información en un informe.</t>
  </si>
  <si>
    <t>Se consolidó la información en un reporte.</t>
  </si>
  <si>
    <t xml:space="preserve">H7ECP. Asignación de recursos y ejecución de proyectos declarados de importancia estratégica. Contratos Plan. 
1. El Subproyecto Variante San Francisco – Mocoa, registrado en el documento Conpes 3747 de 2013, con recursos previstos en el mismo por $69.446.0 millones , no le fue  suscrito convenio y/o contrato ni ejecutado  con cargo a este Conpes, toda vez que el Subproyecto, con anterioridad al citado documento inició ejecución  previo a la suscripción del Conpes y contaba con recursos de un crédito Banco Interamericano de Desarrollo (BID).
2. El Subproyecto 9,  Conpes 3745 de 2013, consistente en el mejoramiento de la movilidad en la ciudad de Duitama  (15 Km de rehabilitación), por $5.230.0 millones, con un plazo de ejecución de doce (12) meses, tampoco suscribió convenio ni se ejecutó.
Acción 2.
</t>
  </si>
  <si>
    <t xml:space="preserve">La Dirección Técnica remitió los reportes concertados, razón por la cual se asignó cumplimiento del 100%. </t>
  </si>
  <si>
    <r>
      <t>DO-</t>
    </r>
    <r>
      <rPr>
        <b/>
        <sz val="8"/>
        <color theme="1"/>
        <rFont val="Arial"/>
        <family val="2"/>
      </rPr>
      <t>DTEC</t>
    </r>
  </si>
  <si>
    <t xml:space="preserve">H15R16. Construcción Puentes . Contrato 544 de 2012.
En visita de inspección realizada por la CGR en marzo de 2017, se observó en el Puente El Playón, construido mediante este contrato que la sección hidráulica se disminuye debido a la obstrucción que hace el pontón existente aguas abajo, situación que podría afectar la funcionalidad de esta nueva obra.
Igualmente, se observaron deficiencias en la modulación de las losas del pavimento para obtener el peralte del diseño geométrico, que hace que la curva horizontal y vertical forme un sector de empozamiento.
Por otra parte, se observaron deficiencias en la conformación de la zona de obra de derecho de vía, teniendo en cuenta que no ha sido retirado el material sobrante utilizado en la obra.
</t>
  </si>
  <si>
    <t>SF-SMA (BUPI)</t>
  </si>
  <si>
    <t>Soporte Memorando SRN 59453 del 31-08-2018.</t>
  </si>
  <si>
    <t>No se cumplió con lo establecido en el manual de interventoría del INVIAS, instructivo acta de costos de interventoría FORMATO MSE-FR-11, MSE-FR-11-1 y MSE-FR-11-2, numeral 7 y título 4, numeral 13. Lo anterior, evidencia debilidades en la verificación de la información que debe realizar la supervisión del contrato a los soportes de pagos a seguridad social y parafiscales de los citados formatos, incumplimiento de numeral 8.21 Aportes a Seguridad Social establecido en el Pliego de Condiciones del contrato, del parágrafo 1 del Artículo 23 de la Ley 1150 de 2007, del Artículo 84 de la Ley 1474 de 2011.</t>
  </si>
  <si>
    <t>H5DP17. Inclusión de costos no soportados contrato N° 1612 de 2015.
Revisada el acta de costos de interventoría de febrero de 2017, se observó que se realizó un cobro por concepto de ajuste de costos actas anteriores y no se evidencia en el expediente el soporte que permita realizar este pago.
Presunto daño patrimonial por valor de $9.664.336,29.</t>
  </si>
  <si>
    <t>Debilidades en la verificación de la información que debe realizar la supervisión del contrato a los formatos MSE-FR-11, MSE-FR-11-1 y MSE-FR-11-2, así como el incumplimiento de lo señalado en la cláusula sexta del contrato.</t>
  </si>
  <si>
    <t>No se cumplió con lo establecido en el manual de interventoría del INVIAS, instructivo acta de costos de interventoría FORMATO MSE-FR-11, MSE-FR-11-1 y MSE-FR-11-2, numeral 7 y título 4, numeral 13. Lo anterior, evidencia debilidades en la verificación de la información que debe realizar la supervisión del contrato a los soportes de los pagos a seguridad social y parafiscales de los citados formatos, incumplimiento de numeral 8.21 Aportes a Seguridad Social establecido en el Pliego de Condiciones del contrato, del parágrafo 1 del Artículo 23 de la Ley 1150 de 2007, del Artículo 84 de la Ley 1474 de 2011.</t>
  </si>
  <si>
    <t>ADP2017</t>
  </si>
  <si>
    <t xml:space="preserve">La Contraloría General de la República en el informe de auditoria identificado con el código CGR-CDIFTCEDR-No. 016 de agosto de 2017, en la página 185 señala respecto a los rendimientos financieros del convenio 2335 de 2013: “Se configura en un beneficio del proceso auditor, por cuanto se consignaron los recursos al Tesoro en mayo y junio de 2017 con posterioridad a la visita”. </t>
  </si>
  <si>
    <t>La Subdirección Administrativa concilió los 20 bienes fiscales a su cargo (100%), de los 173 inmuebles observados por la Contraloría.</t>
  </si>
  <si>
    <t>DTEC (GGP)-DO</t>
  </si>
  <si>
    <t>DO-DTEC (GGP)-SRN-SEI</t>
  </si>
  <si>
    <t>H1DP17. Ajuste factor multiplicador contrato de interventoría N° 2023 de 2016.
Revisada el acta de costos de interventoría del mes de enero de 2017 se observó que se realizó el pago con un factor multiplicador de (2.2) sin tener en cuenta que debía ajustarse este factor, toda vez que la firma interventora no fue quien realizó los pagos de los aportes parafiscales del personal vinculado, generándose un mayor valor pagado por ese concepto.
Presunto daño patrimonial por valor de $164.720.
Acción 1.</t>
  </si>
  <si>
    <t>H1DP17. Ajuste factor multiplicador contrato de interventoría N° 2023 de 2016.
Revisada el acta de costos de interventoría del mes de enero de 2017 se observó que se realizó el pago con un factor multiplicador de (2.2) sin tener en cuenta que debía ajustarse este factor, toda vez que la firma interventora no fue quien realizó los pagos de los aportes parafiscales del personal vinculado, generándose un mayor valor pagado por ese concepto.
Presunto daño patrimonial por valor de $164.720.
Acción 2.</t>
  </si>
  <si>
    <t>Informe con soporte donde se evidencia el ajuste o reintegro.</t>
  </si>
  <si>
    <t>Manual de interventoría, instructivo y formatos modificados.</t>
  </si>
  <si>
    <t>DO-OAJ</t>
  </si>
  <si>
    <t>Acción 1.
Realizar los ajustes y/o solicitar el reintegro según corresponda.</t>
  </si>
  <si>
    <t>H2DP17. Ajuste factor multiplicador contrato N° 1739 de 2015.
Revisada las actas de costos de interventoría de los meses de diciembre de 2016 y enero de 2017, se observó que se realizó el pago de las actas de costos de interventoría de los respectivos meses con un factor multiplicador ajustado pero no en la proporción correspondiente, generándose un mayor valor pagado por este concepto.
Presunto daño patrimonial por valor de $164.720.
Acción 1.</t>
  </si>
  <si>
    <t>H2DP17. Ajuste factor multiplicador contrato N° 1739 de 2015.
Revisada las actas de costos de interventoría de los meses de diciembre de 2016 y enero de 2017, se observó que se realizó el pago de las actas de costos de interventoría de los respectivos meses con un factor multiplicador ajustado pero no en la proporción correspondiente, generándose un mayor valor pagado por este concepto.
Presunto daño patrimonial por valor de $164.720.
Acción 2.</t>
  </si>
  <si>
    <t>DO-DTEC-DC-OAJ</t>
  </si>
  <si>
    <t>H3DP17. Ajuste factor multiplicador contrato N° 1751 de 2015.
En las actas de costos de interventoría de los meses de octubre, noviembre y diciembre de 2016 y enero, febrero y marzo de 2017, se observó que se realizó el pago de los meses mencionados con un factor multiplicador (2.36) sin tener en cuenta que debía ajustarse este factor, toda vez que la firma interventora no realizó el total de los pagos de los aportes parafiscales del personal vinculado, generándose un mayor valor pagado por este concepto.
Presunto daño patrimonial por valor de $1.262.080.
Acción 1.</t>
  </si>
  <si>
    <t>H3DP17. Ajuste factor multiplicador contrato N° 1751 de 2015.
En las actas de costos de interventoría de los meses de octubre, noviembre y diciembre de 2016 y enero, febrero y marzo de 2017, se observó que se realizó el pago de los meses mencionados con un factor multiplicador (2.36) sin tener en cuenta que debía ajustarse este factor, toda vez que la firma interventora no realizó el total de los pagos de los aportes parafiscales del personal vinculado, generándose un mayor valor pagado por este concepto.
Presunto daño patrimonial por valor de $1.262.080.
Acción 2.</t>
  </si>
  <si>
    <t>H3DP17. Ajuste factor multiplicador contrato N° 1751 de 2015.
En las actas de costos de interventoría de los meses de octubre, noviembre y diciembre de 2016 y enero, febrero y marzo de 2017, se observó que se realizó el pago de los meses mencionados con un factor multiplicador (2.36) sin tener en cuenta que debía ajustarse este factor, toda vez que la firma interventora no realizó el total de los pagos de los aportes parafiscales del personal vinculado, generándose un mayor valor pagado por este concepto.
Presunto daño patrimonial por valor de $1.262.080.
Acción 3.</t>
  </si>
  <si>
    <t>H4DP17. Ajuste factor multiplicador contrato N° 1612 de 2015.
Revisadas las actas de costos de interventoría de los meses de octubre, noviembre y diciembre de 2016 y enero, febrero y marzo de 2017, se observó que se realizó el pago de los respectivos meses con un factor multiplicador (2.36) sin tener en cuenta que debía ajustarse este factor, toda vez que la firma interventora no  fue quien realizó los pagos de los aportes parafiscales del personal vinculado, generándose un mayor pago por este concepto.
Presunto daño patrimonial por valor de $290.105.
Acción 1.</t>
  </si>
  <si>
    <t>H4DP17. Ajuste factor multiplicador contrato N° 1612 de 2015.
Revisadas las actas de costos de interventoría de los meses de octubre, noviembre y diciembre de 2016 y enero, febrero y marzo de 2017, se observó que se realizó el pago de los respectivos meses con un factor multiplicador (2.36) sin tener en cuenta que debía ajustarse este factor, toda vez que la firma interventora no  fue quien realizó los pagos de los aportes parafiscales del personal vinculado, generándose un mayor pago por este concepto.
Presunto daño patrimonial por valor de $290.105.
Acción 2.</t>
  </si>
  <si>
    <t>Realizar los ajustes y/o solicitar el reintegro según corresponda.</t>
  </si>
  <si>
    <t>H6DP17. Ajuste factor multiplicador contrato N° 1619 de 2015.
Revisada las actas de costos de interventoría de los meses de octubre, noviembre y diciembre de 2016 y enero, febrero y marzo de 2017, se observó que se realizó el pago de los respectivos meses con un factor multiplicador (2.36) sin tener en cuenta que debía ajustarse este factor, toda vez que la firma interventora no fue quien realizó el total de los pagos de los aportes parafiscales del personal vinculado, generándose un mayor pago por este concepto.
Presunto daño patrimonial por valor de $839.727.
Acción 1.</t>
  </si>
  <si>
    <t>H6DP17. Ajuste factor multiplicador contrato N° 1619 de 2015.
Revisada las actas de costos de interventoría de los meses de octubre, noviembre y diciembre de 2016 y enero, febrero y marzo de 2017, se observó que se realizó el pago de los respectivos meses con un factor multiplicador (2.36) sin tener en cuenta que debía ajustarse este factor, toda vez que la firma interventora no fue quien realizó el total de los pagos de los aportes parafiscales del personal vinculado, generándose un mayor pago por este concepto.
Presunto daño patrimonial por valor de $839.727.
Acción 2.</t>
  </si>
  <si>
    <t>H7DP17. Ajuste factor multiplicador contrato N° 1545 de 2015.
Revisada las actas de costos de interventoría de los meses de octubre, noviembre y diciembre de 2016 y enero, febrero y marzo de 2017, se observó que se realizó el pago de las actas de costo de interventoría de los respectivos meses con un factor multiplicador (2.36) sin tener en cuenta que debía ajustarse este factor, toda vez que la firma interventora no fue quien realizó el total de los pagos de los aportes parafiscales del personal vinculado, generándose un mayor pago por este concepto.
Presunto daño patrimonial por valor de $1.703.255.
Acción 1.</t>
  </si>
  <si>
    <t>H7DP17. Ajuste factor multiplicador contrato N° 1545 de 2015.
Revisada las actas de costos de interventoría de los meses de octubre, noviembre y diciembre de 2016 y enero, febrero y marzo de 2017, se observó que se realizó el pago de las actas de costo de interventoría de los respectivos meses con un factor multiplicador (2.36) sin tener en cuenta que debía ajustarse este factor, toda vez que la firma interventora no fue quien realizó el total de los pagos de los aportes parafiscales del personal vinculado, generándose un mayor pago por este concepto.
Presunto daño patrimonial por valor de $1.703.255.
Acción 2.</t>
  </si>
  <si>
    <t>Acción 2.
Incluir en el numeral 8,3 del manual de interventoría la obligación del interventor de pagar la seguridad social y aportes a parafiscales de su personal de nomina directamente o uno de sus integrantes cuando se trate de consorcios o uniones temporales y modificar el instructivo MINFRA-MN-IN-8; formatos MINFRA-MN-IN-15-FR-13 y MINFRA-MN-IN-8-FR-1. Previo concepto de la Oficina Asesora Jurídica.</t>
  </si>
  <si>
    <t>Numeral 8,3 del Manual de interventoría ajustado, instructivo MINFRA-MN-IN-8; formatos MINFRA-MN-IN-15-FR-13 y MINFRA-MN-IN-8-FR-1. modificados.</t>
  </si>
  <si>
    <t>Acción 2.
Revisar la política de la entidad respecto de la aplicación del factor multiplicador y ajustar el manual de interventoría si es del caso.</t>
  </si>
  <si>
    <t>Informe sobre el estudio de la política de aplicación del factor multiplicador.</t>
  </si>
  <si>
    <t>Informe de política con corte a: 30/10/2018 y definitivo 30/11/2018.</t>
  </si>
  <si>
    <t>Acción 3.
Revisar la política de la entidad respecto de la aplicación del factor multiplicador y ajustar  el manual de interventoría si es del caso.</t>
  </si>
  <si>
    <t>Acción 2.
Revisar la política de la entidad respecto de la aplicación del factor multiplicador y ajustar  el manual de interventoría si es del caso.</t>
  </si>
  <si>
    <t>Nombre: JUAN ESTEBAN GIL CHAVARRÍA</t>
  </si>
  <si>
    <t>Correo electrónico: juanesgil@invias.gov.co</t>
  </si>
  <si>
    <t xml:space="preserve">Coordinar en caso de convenios interadministrativos con el ente territorial para que se inicien paralelamente la contratación de la obra como de la Interventoría. </t>
  </si>
  <si>
    <t>H83R14. Alcance físico del Convenio 598 de 2013.
En desarrollo de la visita al sitio de las obras  la interventoría y el delegado de la Gobernación para la atención de esta diligencia en la vía Zanjón- Pueblo Bello, le informaron a la Contraloría que el presupuesto del contrato de obra no alcanza para terminar los 30 kilómetros que corresponden a la meta física propuesta en el objeto del convenio interadministrativo.</t>
  </si>
  <si>
    <t xml:space="preserve">H79R14. Estudios previos convenio 598 de 2013. 
Dentro la visita administrativa realizada el 15 de julio de 2015 a las instalaciones de la Oficina de Archivo del INVÍAS, no se encontró evidencia de la realización de los estudios previos y que la carpeta del convenio tampoco contiene un análisis del valor estimado del convenio. Por consiguiente, se genera incertidumbre  sobre el procedimiento adelantado para establecer el valor del contrato. </t>
  </si>
  <si>
    <t>Dirección Técnica presenta un avance del 20%.  Dado que es un hallazgo compartido, el porcentaje global de avance es 5%.</t>
  </si>
  <si>
    <t>H67R14. Prueba de carga.
convenio 3075 de 2013, En el Código Colombiano de Diseño Sísmico de Puentes y en la Norma Colombiana de Diseño de Puentes desarrollados mediante convenios entre el INVÍAS y La Asociación Colombiana de Ingeniería Sísmica, no existe una reglamentación. La realización o no de dicha prueba en el mejor de los casos se fundamenta en el concepto que emita el diseñador o la interventoría. Situación que además de generar incertidumbre sobre el comportamiento de los puentes.</t>
  </si>
  <si>
    <t>Tras mesa de trabajo realizada entre la SRN, SEI y la OCI se concluyó que los hallazgos H36R14 y H67R14 quedan a cargo de la SEI. (Correo electrónico del 30 de octubre de 2018, coordinador del Grupo Evaluación y Seguimiento).</t>
  </si>
  <si>
    <t>H14R15. Interventoría  Contrato 2083 de 2014.
El contrato de interventoría inició el 31 de diciembre de 2014, se suspendió en dos (2) oportunidades, la primera el 15 de enero de 2015 y la segunda el 15 de abril de 2015 cada una por noventa (90) días, en esta última se estableció como fecha de vencimiento del contrato el 27 de octubre de 2016. Así mismo, el 31 de diciembre de 2014 el Director Operativo de Invías autorizó el pago por $188.5 millones con cargo al registro presupuestal 908414 del 30 de diciembre de 2014: por concepto de Anticipo correspondiente al 10% del valor básico, acorde con lo establecido en la cláusula sexta del contrato de interventoría.</t>
  </si>
  <si>
    <t>Seguimiento de cumplimiento a cargo de la Oficina de Control Interno. Los soportes que sustentan el avance o cumplimiento de la acción de mejora está representado en los papeles de trabajo que se elaboran para cada hallazgo mencionado en esta observación, cuyos responsables son: SF, SRN, SA, SMA, DO, SRT.</t>
  </si>
  <si>
    <t>Seguimiento de cumplimiento a cargo de la Oficina de Control Interno. Los soportes que sustentan el avance o cumplimiento de la acción de mejora está representado en los papeles de trabajo que se elaboran para cada hallazgo mencionado en esta observación, cuyos responsables son: SA, SF, SMA, SRT, SRN.</t>
  </si>
  <si>
    <t>Seguimiento de cumplimiento a cargo de la Oficina de Control Interno. Los soportes que sustentan el avance o cumplimiento de la acción de mejora está representado en los papeles de trabajo que se elaboran para cada hallazgo mencionado en esta observación, cuyos responsables son: DO, SF, DTEC, SG.</t>
  </si>
  <si>
    <t>DO-TERRITORIAL SANTANDER</t>
  </si>
  <si>
    <t xml:space="preserve">H65R14. Gestión predial para la ejecución de las obras.
CONVENIO 3141/13 - ICCU y CONVENIO 3075/13 – GOBERNACIÓN DE BOYACÁ.
</t>
  </si>
  <si>
    <t>Mediante memorando SRN 71570 del 19 de octubre de 2018, la SRN solicitó trasladar a DC el hallazgo por ser de su competencia.
Cumplimiento de la acción de mejora a cargo de Dirección de Contratación, dado que está pendiente la inclusión de la cláusula en la minuta de los futuros convenios.
Se excluye a SRN por haber realizado las gestiones pertinentes dentro de su competencia.</t>
  </si>
  <si>
    <t>El movimiento de tierra es originado por la fuerte infiltración generada por las altas precipitaciones en la región, la cual no tuvo incidencia directa en el colapso del gavión que venía ejerciendo la contención del talud.</t>
  </si>
  <si>
    <t>Construcción de las obras necesarias para garantizar la estabilidad y transitabilidad de la carretera, reduciendo el riesgo que representa la situación actual para los usuarios mediante la construcción de una estructura de contención y obras complementarias entre  PR 2+0100 y el PR 2+0600 de la carretera San Gil - Bucaramanga.</t>
  </si>
  <si>
    <t>Suscripción del contrato e informe de interventoría con registro fotográfico</t>
  </si>
  <si>
    <t>Informe de interventoría con registro fotográfico.</t>
  </si>
  <si>
    <t>Se asignó cumplimiento producto del concepto de la Oficina Asesora Jurídica que señaló la no necesidad de modificar el Manual de Interventoría y formatos. Se recomendó incluir la obligación en los pliegos de condiciones y minutas.</t>
  </si>
  <si>
    <t>H1DSPA18. Obras civiles de contención y mitigación. Denuncia 2018-140726-80684-D.
Entre el PR 2+0100 y el PR 2+0600 de la carretera San Gil - Bucaramanga Ruta 45A, Tramo 45A07, la carretera se desplaza en media ladera. En este sector, el talud superior de la carretera presenta un movimiento de masa generando alto riesgo para los usuarios que transitan por este importante corredor vial.</t>
  </si>
  <si>
    <t>Acción de mejora considerada efectiva. Soporte: AF-INVIAS-041. Radicado INVIAS 32792 del 25 de abril de 2018.</t>
  </si>
  <si>
    <t>Acción de mejora considerada efectiva. Soporte: Informe auditoría de cumplimiento Red Terciaria INVIAS vigencia 2017.</t>
  </si>
  <si>
    <t>H74R14. Obras inconclusas y calidad de las mismas – Convenio 2252 de 2012 .
la construcción de placa huella, presentaban deficiencias en su calidad, entre las cuales se encuentran: agrietamiento de concreto, tanto en placa como piedra pegada; desgaste prematuro de la zona de rodadura de las placas de concreto, elementos mal construidos y colocados (cunetas y bordillos), juntas sin sellar, colocación incorrecta de arriostramientos, entre otros.</t>
  </si>
  <si>
    <t>H75R14. Ejecución de obras inconclusas emanadas de convenios anteriores.
En la actuación especial realizada a contratos de Red Terciaria en el año 2013, se notificó como  fiscal las obras inconclusas del convenio 1533/10. El Instituto liquidó este convenio y suscribió uno nuevo, el 2609/12.</t>
  </si>
  <si>
    <t xml:space="preserve">H47R15. Calidad obras Contrato 196 de 2015, derivado del convenio 2211 de 2014. 
De la visita al sitio de las obras durante los días 18 al 19 de mayo de 2016, se estableció que parte de los concretos utilizados para la construcción de placa huella de algunos módulos o losas cuentan presencia de material contaminante como: madera, arcilla, entre otros, esta situación fue encontrada en los tramos del K0+015 al K0+100. 
</t>
  </si>
  <si>
    <t>H73R14. Colocación postes de kilometraje.
En desarrollo de visitas a obras emanadas de convenios con municipios para el mejoramiento de la Red Terciaria, se evidenció que no existe criterio unificado para la colocación de postes de kilometraje.</t>
  </si>
  <si>
    <t xml:space="preserve">H98R14. Convenio 1918 de 2012.
Del convenio se derivó el Contrato No 681 del 29 de octubre de 2013.
No se cumplió con algunas de las metas físicas establecidas contractualmente debido a que una vez se iniciaron las obras y de conformidad con los diseños elaborados durante el contrato y el recurso financiero con que contaba el contrato se modificó el alcance en cuanto al número de obras a ejecutar y dimensiones de las mismas. </t>
  </si>
  <si>
    <t>ADSPA2018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</si>
</sst>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Red]0"/>
    <numFmt numFmtId="165" formatCode="yyyy\-mm\-dd;@"/>
    <numFmt numFmtId="166" formatCode="0&quot;%&quot;"/>
    <numFmt numFmtId="167" formatCode="yyyy/mm/dd;@"/>
    <numFmt numFmtId="168" formatCode="0.000"/>
    <numFmt numFmtId="169" formatCode="0.0&quot;%&quot;"/>
    <numFmt numFmtId="170" formatCode="0.00&quot;%&quot;"/>
  </numFmts>
  <fonts count="25" x14ac:knownFonts="1">
    <font>
      <sz val="10"/>
      <name val="Arial"/>
    </font>
    <font>
      <sz val="11"/>
      <color theme="1"/>
      <name val="Calibri"/>
      <family val="2"/>
      <scheme val="minor"/>
    </font>
    <font>
      <sz val="8"/>
      <name val="Arial"/>
      <family val="2"/>
    </font>
    <font>
      <sz val="10"/>
      <name val="Arial"/>
      <family val="2"/>
    </font>
    <font>
      <b/>
      <sz val="8"/>
      <name val="Arial"/>
      <family val="2"/>
    </font>
    <font>
      <b/>
      <sz val="8"/>
      <color indexed="8"/>
      <name val="Tahoma"/>
      <family val="2"/>
    </font>
    <font>
      <sz val="8"/>
      <color indexed="8"/>
      <name val="Tahoma"/>
      <family val="2"/>
    </font>
    <font>
      <sz val="10"/>
      <name val="Arial"/>
      <family val="2"/>
    </font>
    <font>
      <sz val="11"/>
      <color indexed="8"/>
      <name val="Calibri"/>
      <family val="2"/>
    </font>
    <font>
      <sz val="10"/>
      <name val="Arial"/>
      <family val="2"/>
    </font>
    <font>
      <sz val="11"/>
      <color theme="1"/>
      <name val="Calibri"/>
      <family val="2"/>
      <scheme val="minor"/>
    </font>
    <font>
      <sz val="10"/>
      <name val="Arial"/>
      <family val="2"/>
    </font>
    <font>
      <sz val="8"/>
      <color theme="1"/>
      <name val="Arial"/>
      <family val="2"/>
    </font>
    <font>
      <b/>
      <i/>
      <sz val="8"/>
      <name val="Arial"/>
      <family val="2"/>
    </font>
    <font>
      <sz val="10"/>
      <name val="Arial"/>
      <family val="2"/>
    </font>
    <font>
      <sz val="8"/>
      <color theme="0"/>
      <name val="Arial"/>
      <family val="2"/>
    </font>
    <font>
      <b/>
      <sz val="8"/>
      <color theme="1"/>
      <name val="Arial"/>
      <family val="2"/>
    </font>
    <font>
      <sz val="10"/>
      <color theme="0" tint="-0.34998626667073579"/>
      <name val="Arial"/>
      <family val="2"/>
    </font>
    <font>
      <sz val="9"/>
      <color theme="1"/>
      <name val="Arial"/>
      <family val="2"/>
    </font>
    <font>
      <sz val="10"/>
      <color rgb="FFFF0000"/>
      <name val="Arial"/>
      <family val="2"/>
    </font>
    <font>
      <b/>
      <sz val="9"/>
      <color indexed="81"/>
      <name val="Tahoma"/>
      <family val="2"/>
    </font>
    <font>
      <b/>
      <sz val="10"/>
      <color rgb="FFFF0000"/>
      <name val="Arial"/>
      <family val="2"/>
    </font>
    <font>
      <sz val="10"/>
      <color theme="1"/>
      <name val="Arial"/>
      <family val="2"/>
    </font>
    <font>
      <b/>
      <sz val="18"/>
      <color theme="1"/>
      <name val="Arial"/>
      <family val="2"/>
    </font>
    <font>
      <sz val="8"/>
      <color rgb="FFFF0000"/>
      <name val="Arial"/>
      <family val="2"/>
    </font>
  </fonts>
  <fills count="12">
    <fill>
      <patternFill patternType="none"/>
    </fill>
    <fill>
      <patternFill patternType="gray125"/>
    </fill>
    <fill>
      <patternFill patternType="solid">
        <fgColor theme="0"/>
        <bgColor indexed="64"/>
      </patternFill>
    </fill>
    <fill>
      <patternFill patternType="solid">
        <fgColor rgb="FFFFFF00"/>
        <bgColor rgb="FF000000"/>
      </patternFill>
    </fill>
    <fill>
      <patternFill patternType="solid">
        <fgColor rgb="FFFFFFFF"/>
        <bgColor rgb="FF000000"/>
      </patternFill>
    </fill>
    <fill>
      <patternFill patternType="solid">
        <fgColor theme="4" tint="-0.249977111117893"/>
        <bgColor indexed="64"/>
      </patternFill>
    </fill>
    <fill>
      <patternFill patternType="solid">
        <fgColor theme="4" tint="-0.249977111117893"/>
        <bgColor rgb="FF000000"/>
      </patternFill>
    </fill>
    <fill>
      <patternFill patternType="solid">
        <fgColor theme="3" tint="0.59999389629810485"/>
        <bgColor indexed="64"/>
      </patternFill>
    </fill>
    <fill>
      <patternFill patternType="solid">
        <fgColor theme="0"/>
        <bgColor rgb="FF000000"/>
      </patternFill>
    </fill>
    <fill>
      <patternFill patternType="solid">
        <fgColor theme="4" tint="0.39997558519241921"/>
        <bgColor indexed="64"/>
      </patternFill>
    </fill>
    <fill>
      <patternFill patternType="solid">
        <fgColor theme="6" tint="0.39997558519241921"/>
        <bgColor indexed="64"/>
      </patternFill>
    </fill>
    <fill>
      <patternFill patternType="solid">
        <fgColor theme="5" tint="0.39997558519241921"/>
        <bgColor indexed="64"/>
      </patternFill>
    </fill>
  </fills>
  <borders count="19">
    <border>
      <left/>
      <right/>
      <top/>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theme="0"/>
      </left>
      <right/>
      <top/>
      <bottom/>
      <diagonal/>
    </border>
    <border>
      <left/>
      <right/>
      <top style="thin">
        <color theme="0"/>
      </top>
      <bottom/>
      <diagonal/>
    </border>
    <border>
      <left style="medium">
        <color theme="1"/>
      </left>
      <right/>
      <top style="thin">
        <color theme="0"/>
      </top>
      <bottom style="thin">
        <color theme="0"/>
      </bottom>
      <diagonal/>
    </border>
    <border>
      <left style="medium">
        <color theme="1"/>
      </left>
      <right/>
      <top style="medium">
        <color theme="1"/>
      </top>
      <bottom/>
      <diagonal/>
    </border>
    <border>
      <left/>
      <right/>
      <top style="medium">
        <color theme="1"/>
      </top>
      <bottom/>
      <diagonal/>
    </border>
    <border>
      <left style="medium">
        <color theme="1"/>
      </left>
      <right/>
      <top/>
      <bottom style="medium">
        <color indexed="64"/>
      </bottom>
      <diagonal/>
    </border>
    <border>
      <left/>
      <right style="medium">
        <color indexed="64"/>
      </right>
      <top style="medium">
        <color theme="1"/>
      </top>
      <bottom/>
      <diagonal/>
    </border>
    <border>
      <left/>
      <right/>
      <top style="thin">
        <color indexed="64"/>
      </top>
      <bottom/>
      <diagonal/>
    </border>
  </borders>
  <cellStyleXfs count="19">
    <xf numFmtId="0" fontId="0" fillId="0" borderId="0"/>
    <xf numFmtId="0" fontId="3" fillId="0" borderId="0"/>
    <xf numFmtId="0" fontId="7" fillId="0" borderId="0">
      <alignment vertical="top"/>
    </xf>
    <xf numFmtId="0" fontId="3" fillId="0" borderId="0"/>
    <xf numFmtId="0" fontId="3" fillId="0" borderId="0"/>
    <xf numFmtId="0" fontId="3" fillId="0" borderId="0"/>
    <xf numFmtId="0" fontId="10" fillId="0" borderId="0"/>
    <xf numFmtId="0" fontId="3" fillId="0" borderId="0"/>
    <xf numFmtId="0" fontId="8" fillId="0" borderId="0"/>
    <xf numFmtId="0" fontId="3" fillId="0" borderId="0"/>
    <xf numFmtId="0" fontId="10" fillId="0" borderId="0">
      <alignment vertical="top"/>
    </xf>
    <xf numFmtId="0" fontId="7" fillId="0" borderId="0"/>
    <xf numFmtId="0" fontId="9" fillId="0" borderId="0"/>
    <xf numFmtId="9" fontId="10" fillId="0" borderId="0" applyFont="0" applyFill="0" applyBorder="0" applyAlignment="0" applyProtection="0"/>
    <xf numFmtId="9" fontId="11" fillId="0" borderId="0" applyFont="0" applyFill="0" applyBorder="0" applyAlignment="0" applyProtection="0"/>
    <xf numFmtId="43" fontId="14" fillId="0" borderId="0" applyFont="0" applyFill="0" applyBorder="0" applyAlignment="0" applyProtection="0"/>
    <xf numFmtId="0" fontId="3" fillId="0" borderId="0"/>
    <xf numFmtId="0" fontId="1" fillId="0" borderId="0"/>
    <xf numFmtId="9" fontId="1" fillId="0" borderId="0" applyFont="0" applyFill="0" applyBorder="0" applyAlignment="0" applyProtection="0"/>
  </cellStyleXfs>
  <cellXfs count="143">
    <xf numFmtId="0" fontId="0" fillId="0" borderId="0" xfId="0"/>
    <xf numFmtId="0" fontId="2" fillId="0" borderId="0" xfId="0" applyFont="1" applyFill="1" applyBorder="1" applyAlignment="1">
      <alignment horizontal="justify" vertical="center"/>
    </xf>
    <xf numFmtId="0" fontId="2" fillId="0" borderId="0" xfId="0" applyFont="1" applyFill="1" applyBorder="1"/>
    <xf numFmtId="165" fontId="2" fillId="0" borderId="0" xfId="0" applyNumberFormat="1" applyFont="1" applyFill="1" applyBorder="1"/>
    <xf numFmtId="0" fontId="2" fillId="0" borderId="2" xfId="0" applyFont="1" applyFill="1" applyBorder="1" applyAlignment="1"/>
    <xf numFmtId="165" fontId="2" fillId="0" borderId="2" xfId="0" applyNumberFormat="1" applyFont="1" applyFill="1" applyBorder="1" applyAlignment="1"/>
    <xf numFmtId="0" fontId="2" fillId="4" borderId="0" xfId="0" applyFont="1" applyFill="1" applyBorder="1"/>
    <xf numFmtId="0" fontId="2" fillId="0" borderId="5" xfId="0" applyFont="1" applyFill="1" applyBorder="1"/>
    <xf numFmtId="0" fontId="2" fillId="0" borderId="5" xfId="0" applyFont="1" applyFill="1" applyBorder="1" applyAlignment="1">
      <alignment horizontal="justify" vertical="center"/>
    </xf>
    <xf numFmtId="0" fontId="2" fillId="0" borderId="7" xfId="0" applyFont="1" applyFill="1" applyBorder="1"/>
    <xf numFmtId="0" fontId="0" fillId="2" borderId="0" xfId="0" applyFill="1"/>
    <xf numFmtId="0" fontId="0" fillId="2" borderId="0" xfId="0" applyFill="1" applyAlignment="1">
      <alignment horizontal="center" vertical="center"/>
    </xf>
    <xf numFmtId="0" fontId="2" fillId="2" borderId="0" xfId="0" applyFont="1" applyFill="1" applyBorder="1" applyAlignment="1"/>
    <xf numFmtId="0" fontId="2" fillId="2" borderId="0" xfId="0" applyFont="1" applyFill="1" applyBorder="1"/>
    <xf numFmtId="0" fontId="2" fillId="2" borderId="5" xfId="0" applyFont="1" applyFill="1" applyBorder="1"/>
    <xf numFmtId="0" fontId="3" fillId="2" borderId="0" xfId="0" applyFont="1" applyFill="1"/>
    <xf numFmtId="0" fontId="2" fillId="2" borderId="8" xfId="0" applyNumberFormat="1"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0" borderId="8" xfId="0" applyFont="1" applyFill="1" applyBorder="1" applyAlignment="1">
      <alignment horizontal="center" vertical="center" wrapText="1"/>
    </xf>
    <xf numFmtId="43" fontId="2" fillId="2" borderId="8" xfId="15" applyFont="1" applyFill="1" applyBorder="1" applyAlignment="1">
      <alignment horizontal="center" vertical="center" wrapText="1"/>
    </xf>
    <xf numFmtId="0" fontId="2" fillId="2" borderId="8" xfId="0" applyFont="1" applyFill="1" applyBorder="1" applyAlignment="1">
      <alignment horizontal="center" vertical="center"/>
    </xf>
    <xf numFmtId="0" fontId="17" fillId="2" borderId="0" xfId="0" applyFont="1" applyFill="1" applyAlignment="1">
      <alignment horizontal="center" vertical="center"/>
    </xf>
    <xf numFmtId="0" fontId="0" fillId="2" borderId="0" xfId="0" applyFill="1" applyAlignment="1">
      <alignment horizontal="center"/>
    </xf>
    <xf numFmtId="0" fontId="2" fillId="2" borderId="0" xfId="0" applyFont="1" applyFill="1" applyBorder="1" applyAlignment="1">
      <alignment horizontal="center" vertical="center"/>
    </xf>
    <xf numFmtId="0" fontId="2" fillId="3" borderId="8" xfId="0" applyFont="1" applyFill="1" applyBorder="1" applyAlignment="1">
      <alignment horizontal="center" vertical="center" wrapText="1"/>
    </xf>
    <xf numFmtId="165" fontId="2" fillId="3" borderId="8" xfId="0" applyNumberFormat="1" applyFont="1" applyFill="1" applyBorder="1" applyAlignment="1">
      <alignment horizontal="center" vertical="center" wrapText="1"/>
    </xf>
    <xf numFmtId="0" fontId="15" fillId="5" borderId="8" xfId="0" applyFont="1" applyFill="1" applyBorder="1" applyAlignment="1">
      <alignment horizontal="center" vertical="center" wrapText="1"/>
    </xf>
    <xf numFmtId="0" fontId="15" fillId="6" borderId="8"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0" borderId="0" xfId="0" applyFont="1" applyFill="1" applyBorder="1" applyAlignment="1">
      <alignment horizontal="center" wrapText="1"/>
    </xf>
    <xf numFmtId="0" fontId="0" fillId="0" borderId="0" xfId="0" applyAlignment="1">
      <alignment horizontal="center" wrapText="1"/>
    </xf>
    <xf numFmtId="167" fontId="12" fillId="0" borderId="8" xfId="0" applyNumberFormat="1" applyFont="1" applyFill="1" applyBorder="1" applyAlignment="1">
      <alignment horizontal="center" vertical="center" wrapText="1"/>
    </xf>
    <xf numFmtId="164" fontId="12" fillId="2" borderId="8" xfId="0" applyNumberFormat="1" applyFont="1" applyFill="1" applyBorder="1" applyAlignment="1">
      <alignment horizontal="center" vertical="center" wrapText="1"/>
    </xf>
    <xf numFmtId="166" fontId="12" fillId="2" borderId="8" xfId="14" applyNumberFormat="1" applyFont="1" applyFill="1" applyBorder="1" applyAlignment="1">
      <alignment horizontal="center" vertical="center" wrapText="1"/>
    </xf>
    <xf numFmtId="0" fontId="12" fillId="2" borderId="8" xfId="0" applyNumberFormat="1" applyFont="1" applyFill="1" applyBorder="1" applyAlignment="1">
      <alignment horizontal="justify" vertical="center" wrapText="1"/>
    </xf>
    <xf numFmtId="167" fontId="12" fillId="2" borderId="8" xfId="0" applyNumberFormat="1" applyFont="1" applyFill="1" applyBorder="1" applyAlignment="1">
      <alignment horizontal="center" vertical="center" wrapText="1"/>
    </xf>
    <xf numFmtId="167" fontId="12" fillId="2" borderId="8" xfId="16" applyNumberFormat="1" applyFont="1" applyFill="1" applyBorder="1" applyAlignment="1">
      <alignment horizontal="center" vertical="center" wrapText="1"/>
    </xf>
    <xf numFmtId="164" fontId="12" fillId="0" borderId="8" xfId="0" applyNumberFormat="1" applyFont="1" applyFill="1" applyBorder="1" applyAlignment="1">
      <alignment horizontal="center" vertical="center" wrapText="1"/>
    </xf>
    <xf numFmtId="0" fontId="12" fillId="0" borderId="8" xfId="0" applyNumberFormat="1" applyFont="1" applyFill="1" applyBorder="1" applyAlignment="1">
      <alignment horizontal="center" vertical="center" wrapText="1"/>
    </xf>
    <xf numFmtId="0" fontId="12" fillId="0" borderId="8" xfId="0" applyNumberFormat="1" applyFont="1" applyFill="1" applyBorder="1" applyAlignment="1">
      <alignment horizontal="left" vertical="center" wrapText="1"/>
    </xf>
    <xf numFmtId="0" fontId="12" fillId="2" borderId="8" xfId="0" applyNumberFormat="1" applyFont="1" applyFill="1" applyBorder="1" applyAlignment="1">
      <alignment horizontal="center" vertical="center" wrapText="1"/>
    </xf>
    <xf numFmtId="1" fontId="12" fillId="2" borderId="8" xfId="0" applyNumberFormat="1" applyFont="1" applyFill="1" applyBorder="1" applyAlignment="1">
      <alignment horizontal="center" vertical="center" wrapText="1"/>
    </xf>
    <xf numFmtId="14" fontId="12" fillId="2" borderId="8" xfId="0" applyNumberFormat="1" applyFont="1" applyFill="1" applyBorder="1" applyAlignment="1">
      <alignment horizontal="center" vertical="center" wrapText="1"/>
    </xf>
    <xf numFmtId="0" fontId="12" fillId="2" borderId="8" xfId="0" applyFont="1" applyFill="1" applyBorder="1" applyAlignment="1">
      <alignment horizontal="justify" vertical="center"/>
    </xf>
    <xf numFmtId="0" fontId="12" fillId="2" borderId="8" xfId="0" applyFont="1" applyFill="1" applyBorder="1" applyAlignment="1">
      <alignment horizontal="justify" vertical="center" wrapText="1"/>
    </xf>
    <xf numFmtId="0" fontId="12" fillId="2" borderId="8" xfId="0" applyFont="1" applyFill="1" applyBorder="1" applyAlignment="1">
      <alignment horizontal="center" vertical="center"/>
    </xf>
    <xf numFmtId="14" fontId="12" fillId="2" borderId="8" xfId="0" applyNumberFormat="1" applyFont="1" applyFill="1" applyBorder="1" applyAlignment="1">
      <alignment horizontal="center" vertical="center"/>
    </xf>
    <xf numFmtId="9" fontId="12" fillId="0" borderId="8" xfId="0" applyNumberFormat="1" applyFont="1" applyFill="1" applyBorder="1" applyAlignment="1">
      <alignment horizontal="justify" vertical="center" wrapText="1"/>
    </xf>
    <xf numFmtId="9" fontId="12" fillId="0" borderId="8" xfId="0" applyNumberFormat="1" applyFont="1" applyFill="1" applyBorder="1" applyAlignment="1">
      <alignment horizontal="center" vertical="center" wrapText="1"/>
    </xf>
    <xf numFmtId="0" fontId="12" fillId="0" borderId="8" xfId="0" applyFont="1" applyFill="1" applyBorder="1" applyAlignment="1">
      <alignment horizontal="center" vertical="center"/>
    </xf>
    <xf numFmtId="0" fontId="12" fillId="0" borderId="8" xfId="0" applyFont="1" applyFill="1" applyBorder="1" applyAlignment="1">
      <alignment vertical="center" wrapText="1" shrinkToFit="1"/>
    </xf>
    <xf numFmtId="0" fontId="12" fillId="0" borderId="8" xfId="1" applyNumberFormat="1" applyFont="1" applyFill="1" applyBorder="1" applyAlignment="1">
      <alignment horizontal="justify" vertical="center" wrapText="1"/>
    </xf>
    <xf numFmtId="0" fontId="12" fillId="0" borderId="8" xfId="1" applyNumberFormat="1" applyFont="1" applyFill="1" applyBorder="1" applyAlignment="1">
      <alignment horizontal="center" vertical="center" wrapText="1"/>
    </xf>
    <xf numFmtId="167" fontId="12" fillId="0" borderId="8" xfId="1" applyNumberFormat="1" applyFont="1" applyFill="1" applyBorder="1" applyAlignment="1">
      <alignment horizontal="center" vertical="center" wrapText="1"/>
    </xf>
    <xf numFmtId="0" fontId="12" fillId="0" borderId="8" xfId="1" applyFont="1" applyFill="1" applyBorder="1" applyAlignment="1">
      <alignment horizontal="justify" vertical="center" wrapText="1"/>
    </xf>
    <xf numFmtId="0" fontId="12" fillId="0" borderId="8" xfId="1" applyFont="1" applyFill="1" applyBorder="1" applyAlignment="1">
      <alignment horizontal="center" vertical="center" wrapText="1"/>
    </xf>
    <xf numFmtId="0" fontId="12" fillId="2" borderId="8" xfId="0" applyNumberFormat="1" applyFont="1" applyFill="1" applyBorder="1" applyAlignment="1">
      <alignment horizontal="center" vertical="center"/>
    </xf>
    <xf numFmtId="167" fontId="12" fillId="0" borderId="8" xfId="0" applyNumberFormat="1" applyFont="1" applyFill="1" applyBorder="1" applyAlignment="1">
      <alignment horizontal="justify" vertical="center" wrapText="1"/>
    </xf>
    <xf numFmtId="0" fontId="2" fillId="0" borderId="8" xfId="0" applyNumberFormat="1" applyFont="1" applyFill="1" applyBorder="1" applyAlignment="1">
      <alignment horizontal="center" vertical="center" wrapText="1"/>
    </xf>
    <xf numFmtId="0" fontId="12" fillId="0" borderId="8" xfId="0" applyFont="1" applyFill="1" applyBorder="1" applyAlignment="1">
      <alignment horizontal="justify" vertical="center" wrapText="1"/>
    </xf>
    <xf numFmtId="0" fontId="12" fillId="0" borderId="8" xfId="0" applyNumberFormat="1" applyFont="1" applyFill="1" applyBorder="1" applyAlignment="1">
      <alignment horizontal="justify" vertical="center" wrapText="1"/>
    </xf>
    <xf numFmtId="0" fontId="3" fillId="0" borderId="0" xfId="0" applyFont="1"/>
    <xf numFmtId="0" fontId="12" fillId="0" borderId="8" xfId="0" applyFont="1" applyFill="1" applyBorder="1" applyAlignment="1">
      <alignment horizontal="justify" vertical="center" wrapText="1" shrinkToFit="1"/>
    </xf>
    <xf numFmtId="0" fontId="2" fillId="0" borderId="0" xfId="0" applyFont="1" applyFill="1" applyBorder="1" applyAlignment="1">
      <alignment horizontal="justify" vertical="center" wrapText="1"/>
    </xf>
    <xf numFmtId="0" fontId="0" fillId="0" borderId="0" xfId="0" applyAlignment="1">
      <alignment horizontal="justify" vertical="center" wrapText="1"/>
    </xf>
    <xf numFmtId="0" fontId="12" fillId="0" borderId="8" xfId="0" applyFont="1" applyBorder="1" applyAlignment="1">
      <alignment horizontal="justify" vertical="center" wrapText="1"/>
    </xf>
    <xf numFmtId="0" fontId="18" fillId="2" borderId="8" xfId="0" applyFont="1" applyFill="1" applyBorder="1" applyAlignment="1">
      <alignment horizontal="center" vertical="center" wrapText="1"/>
    </xf>
    <xf numFmtId="166" fontId="12" fillId="0" borderId="8" xfId="14" applyNumberFormat="1" applyFont="1" applyFill="1" applyBorder="1" applyAlignment="1">
      <alignment horizontal="center" vertical="center" wrapText="1"/>
    </xf>
    <xf numFmtId="0" fontId="19" fillId="2" borderId="0" xfId="0" applyFont="1" applyFill="1"/>
    <xf numFmtId="0" fontId="12" fillId="7" borderId="8" xfId="0" applyFont="1" applyFill="1" applyBorder="1" applyAlignment="1">
      <alignment horizontal="center" vertical="center" wrapText="1"/>
    </xf>
    <xf numFmtId="0" fontId="12" fillId="8" borderId="8" xfId="0" applyFont="1" applyFill="1" applyBorder="1" applyAlignment="1">
      <alignment horizontal="center" vertical="center" wrapText="1"/>
    </xf>
    <xf numFmtId="0" fontId="12" fillId="8" borderId="8" xfId="0" applyFont="1" applyFill="1" applyBorder="1" applyAlignment="1">
      <alignment horizontal="justify" vertical="center" wrapText="1"/>
    </xf>
    <xf numFmtId="0" fontId="4" fillId="0" borderId="6" xfId="0" applyFont="1" applyFill="1" applyBorder="1" applyAlignment="1"/>
    <xf numFmtId="0" fontId="4" fillId="0" borderId="7" xfId="0" applyFont="1" applyFill="1" applyBorder="1" applyAlignment="1"/>
    <xf numFmtId="0" fontId="2" fillId="8" borderId="8" xfId="0" applyFont="1" applyFill="1" applyBorder="1" applyAlignment="1">
      <alignment horizontal="center" vertical="center" wrapText="1"/>
    </xf>
    <xf numFmtId="0" fontId="22" fillId="0" borderId="8" xfId="0" applyFont="1" applyFill="1" applyBorder="1" applyAlignment="1">
      <alignment horizontal="center" vertical="center"/>
    </xf>
    <xf numFmtId="0" fontId="22" fillId="2" borderId="8" xfId="0" applyFont="1" applyFill="1" applyBorder="1" applyAlignment="1">
      <alignment horizontal="center" vertical="center"/>
    </xf>
    <xf numFmtId="9" fontId="12" fillId="0" borderId="0" xfId="14" applyFont="1" applyFill="1" applyBorder="1"/>
    <xf numFmtId="0" fontId="22" fillId="0" borderId="0" xfId="0" applyFont="1" applyBorder="1" applyAlignment="1">
      <alignment horizontal="center" vertical="center"/>
    </xf>
    <xf numFmtId="0" fontId="22" fillId="0" borderId="0" xfId="0" applyFont="1" applyAlignment="1">
      <alignment horizontal="center" vertical="center"/>
    </xf>
    <xf numFmtId="0" fontId="16" fillId="0" borderId="7" xfId="0" applyFont="1" applyFill="1" applyBorder="1" applyAlignment="1"/>
    <xf numFmtId="0" fontId="16" fillId="0" borderId="13" xfId="0" applyFont="1" applyFill="1" applyBorder="1" applyAlignment="1"/>
    <xf numFmtId="0" fontId="22" fillId="0" borderId="12" xfId="0" applyFont="1" applyBorder="1" applyAlignment="1">
      <alignment horizontal="center" vertical="center"/>
    </xf>
    <xf numFmtId="4" fontId="22" fillId="0" borderId="9" xfId="0" applyNumberFormat="1" applyFont="1" applyBorder="1" applyAlignment="1">
      <alignment horizontal="center" vertical="center"/>
    </xf>
    <xf numFmtId="10" fontId="23" fillId="10" borderId="9" xfId="14" applyNumberFormat="1" applyFont="1" applyFill="1" applyBorder="1" applyAlignment="1">
      <alignment horizontal="center" vertical="center"/>
    </xf>
    <xf numFmtId="10" fontId="23" fillId="9" borderId="9" xfId="14" applyNumberFormat="1" applyFont="1" applyFill="1" applyBorder="1" applyAlignment="1">
      <alignment horizontal="center" vertical="center"/>
    </xf>
    <xf numFmtId="9" fontId="22" fillId="0" borderId="0" xfId="14" applyFont="1"/>
    <xf numFmtId="0" fontId="12" fillId="2" borderId="3" xfId="0" applyFont="1" applyFill="1" applyBorder="1" applyAlignment="1">
      <alignment horizontal="center"/>
    </xf>
    <xf numFmtId="0" fontId="12" fillId="2" borderId="4" xfId="0" applyFont="1" applyFill="1" applyBorder="1" applyAlignment="1">
      <alignment horizontal="center"/>
    </xf>
    <xf numFmtId="0" fontId="12" fillId="2" borderId="0" xfId="0" applyFont="1" applyFill="1" applyBorder="1" applyAlignment="1">
      <alignment horizontal="center"/>
    </xf>
    <xf numFmtId="0" fontId="22" fillId="2" borderId="0" xfId="0" applyFont="1" applyFill="1" applyAlignment="1">
      <alignment horizontal="center"/>
    </xf>
    <xf numFmtId="9" fontId="15" fillId="5" borderId="8" xfId="14" applyFont="1" applyFill="1" applyBorder="1" applyAlignment="1">
      <alignment horizontal="center" vertical="center" wrapText="1"/>
    </xf>
    <xf numFmtId="0" fontId="15" fillId="5" borderId="8" xfId="0" applyFont="1" applyFill="1" applyBorder="1" applyAlignment="1" applyProtection="1">
      <alignment horizontal="center" vertical="center" wrapText="1"/>
    </xf>
    <xf numFmtId="0" fontId="2" fillId="0" borderId="0" xfId="0" applyFont="1" applyFill="1" applyBorder="1" applyAlignment="1">
      <alignment horizontal="center" vertical="center"/>
    </xf>
    <xf numFmtId="168" fontId="12" fillId="8" borderId="8" xfId="0" applyNumberFormat="1" applyFont="1" applyFill="1" applyBorder="1" applyAlignment="1">
      <alignment horizontal="center" vertical="center" wrapText="1"/>
    </xf>
    <xf numFmtId="169" fontId="12" fillId="2" borderId="8" xfId="14" applyNumberFormat="1" applyFont="1" applyFill="1" applyBorder="1" applyAlignment="1">
      <alignment horizontal="center" vertical="center" wrapText="1"/>
    </xf>
    <xf numFmtId="0" fontId="12" fillId="2" borderId="8" xfId="16" applyNumberFormat="1" applyFont="1" applyFill="1" applyBorder="1" applyAlignment="1">
      <alignment horizontal="justify" vertical="center" wrapText="1"/>
    </xf>
    <xf numFmtId="0" fontId="12" fillId="2" borderId="8" xfId="16" applyNumberFormat="1" applyFont="1" applyFill="1" applyBorder="1" applyAlignment="1">
      <alignment horizontal="center" vertical="center" wrapText="1"/>
    </xf>
    <xf numFmtId="0" fontId="12" fillId="2" borderId="8" xfId="16" applyFont="1" applyFill="1" applyBorder="1" applyAlignment="1">
      <alignment horizontal="center" vertical="center" wrapText="1"/>
    </xf>
    <xf numFmtId="0" fontId="12" fillId="2" borderId="8" xfId="16" applyFont="1" applyFill="1" applyBorder="1" applyAlignment="1">
      <alignment horizontal="justify" vertical="center" wrapText="1"/>
    </xf>
    <xf numFmtId="170" fontId="12" fillId="2" borderId="8" xfId="14" applyNumberFormat="1" applyFont="1" applyFill="1" applyBorder="1" applyAlignment="1">
      <alignment horizontal="center" vertical="center" wrapText="1"/>
    </xf>
    <xf numFmtId="0" fontId="0" fillId="0" borderId="0" xfId="0" applyAlignment="1">
      <alignment horizontal="center"/>
    </xf>
    <xf numFmtId="0" fontId="16" fillId="2" borderId="8" xfId="0" applyFont="1" applyFill="1" applyBorder="1" applyAlignment="1">
      <alignment horizontal="center" vertical="center" wrapText="1"/>
    </xf>
    <xf numFmtId="0" fontId="2" fillId="8" borderId="8" xfId="0" applyFont="1" applyFill="1" applyBorder="1" applyAlignment="1">
      <alignment horizontal="justify" vertical="center" wrapText="1"/>
    </xf>
    <xf numFmtId="0" fontId="12" fillId="11" borderId="8" xfId="0" applyNumberFormat="1" applyFont="1" applyFill="1" applyBorder="1" applyAlignment="1">
      <alignment horizontal="center" vertical="center" wrapText="1"/>
    </xf>
    <xf numFmtId="2" fontId="12" fillId="8" borderId="8" xfId="0" applyNumberFormat="1" applyFont="1" applyFill="1" applyBorder="1" applyAlignment="1">
      <alignment horizontal="center" vertical="center" wrapText="1"/>
    </xf>
    <xf numFmtId="167" fontId="2" fillId="8" borderId="8" xfId="0" applyNumberFormat="1" applyFont="1" applyFill="1" applyBorder="1" applyAlignment="1">
      <alignment horizontal="center" vertical="center" wrapText="1"/>
    </xf>
    <xf numFmtId="0" fontId="4" fillId="8" borderId="8" xfId="0" applyFont="1" applyFill="1" applyBorder="1" applyAlignment="1">
      <alignment horizontal="justify" vertical="center" wrapText="1"/>
    </xf>
    <xf numFmtId="0" fontId="21" fillId="2" borderId="0" xfId="0" applyFont="1" applyFill="1" applyBorder="1" applyAlignment="1">
      <alignment horizontal="center" vertical="center"/>
    </xf>
    <xf numFmtId="15" fontId="21" fillId="2" borderId="0" xfId="0" applyNumberFormat="1" applyFont="1" applyFill="1" applyBorder="1" applyAlignment="1">
      <alignment horizontal="center" vertical="center"/>
    </xf>
    <xf numFmtId="0" fontId="19" fillId="2" borderId="0" xfId="0" applyFont="1" applyFill="1" applyBorder="1" applyAlignment="1">
      <alignment horizontal="center"/>
    </xf>
    <xf numFmtId="0" fontId="24" fillId="2" borderId="0" xfId="0" applyFont="1" applyFill="1" applyBorder="1"/>
    <xf numFmtId="0" fontId="24" fillId="0" borderId="0" xfId="0" applyFont="1" applyFill="1" applyBorder="1"/>
    <xf numFmtId="0" fontId="19" fillId="2" borderId="11" xfId="0" applyFont="1" applyFill="1" applyBorder="1"/>
    <xf numFmtId="0" fontId="19" fillId="2" borderId="0" xfId="0" applyFont="1" applyFill="1" applyAlignment="1">
      <alignment horizontal="center"/>
    </xf>
    <xf numFmtId="0" fontId="2" fillId="0" borderId="0" xfId="0" applyFont="1" applyFill="1" applyBorder="1" applyAlignment="1"/>
    <xf numFmtId="0" fontId="16" fillId="0" borderId="6"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10" xfId="0" applyFont="1" applyFill="1" applyBorder="1" applyAlignment="1">
      <alignment horizontal="center" vertical="center"/>
    </xf>
    <xf numFmtId="0" fontId="4" fillId="0" borderId="8" xfId="0" applyFont="1" applyFill="1" applyBorder="1" applyAlignment="1">
      <alignment horizontal="left" vertical="center" wrapText="1"/>
    </xf>
    <xf numFmtId="0" fontId="13" fillId="0" borderId="3" xfId="0" applyFont="1" applyFill="1" applyBorder="1" applyAlignment="1"/>
    <xf numFmtId="0" fontId="13" fillId="0" borderId="0" xfId="0" applyFont="1" applyFill="1" applyBorder="1" applyAlignment="1"/>
    <xf numFmtId="0" fontId="2" fillId="0" borderId="0" xfId="0" applyFont="1" applyFill="1" applyBorder="1" applyAlignment="1"/>
    <xf numFmtId="0" fontId="4" fillId="0" borderId="18" xfId="0" applyFont="1" applyFill="1" applyBorder="1" applyAlignment="1">
      <alignment horizontal="center"/>
    </xf>
    <xf numFmtId="0" fontId="2" fillId="0" borderId="0" xfId="0" applyFont="1" applyFill="1" applyBorder="1" applyAlignment="1">
      <alignment horizontal="center"/>
    </xf>
    <xf numFmtId="0" fontId="4" fillId="0" borderId="0" xfId="0" applyFont="1" applyFill="1" applyBorder="1" applyAlignment="1">
      <alignment horizontal="left"/>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1" xfId="0" applyFont="1" applyFill="1" applyBorder="1" applyAlignment="1">
      <alignment horizontal="center"/>
    </xf>
    <xf numFmtId="0" fontId="2" fillId="0" borderId="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4" fillId="0" borderId="6" xfId="0" applyFont="1" applyFill="1" applyBorder="1" applyAlignment="1">
      <alignment horizontal="center"/>
    </xf>
    <xf numFmtId="0" fontId="4" fillId="0" borderId="7" xfId="0" applyFont="1" applyFill="1" applyBorder="1" applyAlignment="1">
      <alignment horizontal="center"/>
    </xf>
  </cellXfs>
  <cellStyles count="19">
    <cellStyle name="Millares" xfId="15" builtinId="3"/>
    <cellStyle name="Normal" xfId="0" builtinId="0"/>
    <cellStyle name="Normal 13 2" xfId="1"/>
    <cellStyle name="Normal 2" xfId="2"/>
    <cellStyle name="Normal 2 3 2" xfId="3"/>
    <cellStyle name="Normal 3" xfId="4"/>
    <cellStyle name="Normal 4" xfId="5"/>
    <cellStyle name="Normal 4 2" xfId="6"/>
    <cellStyle name="Normal 4 3" xfId="7"/>
    <cellStyle name="Normal 5" xfId="8"/>
    <cellStyle name="Normal 5 2" xfId="9"/>
    <cellStyle name="Normal 6" xfId="10"/>
    <cellStyle name="Normal 7" xfId="11"/>
    <cellStyle name="Normal 7 2" xfId="16"/>
    <cellStyle name="Normal 8" xfId="12"/>
    <cellStyle name="Normal 9" xfId="17"/>
    <cellStyle name="Porcentaje" xfId="14" builtinId="5"/>
    <cellStyle name="Porcentaje 2" xfId="18"/>
    <cellStyle name="Porcentaje 2 3" xfId="13"/>
  </cellStyles>
  <dxfs count="263">
    <dxf>
      <fill>
        <patternFill>
          <bgColor rgb="FFFFC000"/>
        </patternFill>
      </fill>
    </dxf>
    <dxf>
      <fill>
        <patternFill>
          <bgColor rgb="FFFFC000"/>
        </patternFill>
      </fill>
    </dxf>
    <dxf>
      <font>
        <color theme="0"/>
      </font>
    </dxf>
    <dxf>
      <fill>
        <patternFill>
          <bgColor rgb="FFFFC000"/>
        </patternFill>
      </fill>
    </dxf>
    <dxf>
      <fill>
        <patternFill>
          <bgColor rgb="FFFFC000"/>
        </patternFill>
      </fill>
    </dxf>
    <dxf>
      <font>
        <color theme="0"/>
      </font>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0"/>
      </font>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0"/>
      </font>
    </dxf>
    <dxf>
      <font>
        <color theme="0"/>
      </font>
    </dxf>
    <dxf>
      <fill>
        <patternFill>
          <bgColor rgb="FFFFC000"/>
        </patternFill>
      </fill>
    </dxf>
    <dxf>
      <font>
        <color theme="0"/>
      </font>
    </dxf>
    <dxf>
      <font>
        <color rgb="FF9C0006"/>
      </font>
      <fill>
        <patternFill>
          <bgColor rgb="FFFFC7CE"/>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0"/>
      </font>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000"/>
        </patternFill>
      </fill>
    </dxf>
    <dxf>
      <fill>
        <patternFill>
          <bgColor rgb="FFFFC000"/>
        </patternFill>
      </fill>
    </dxf>
    <dxf>
      <fill>
        <patternFill>
          <bgColor rgb="FFFFC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000"/>
        </patternFill>
      </fill>
    </dxf>
    <dxf>
      <fill>
        <patternFill patternType="solid">
          <fgColor theme="4" tint="0.79998168889431442"/>
          <bgColor theme="4" tint="0.79998168889431442"/>
        </patternFill>
      </fill>
      <border>
        <bottom style="thin">
          <color theme="4" tint="0.39997558519241921"/>
        </bottom>
      </border>
    </dxf>
    <dxf>
      <fill>
        <patternFill patternType="solid">
          <fgColor theme="4" tint="0.79998168889431442"/>
          <bgColor theme="4" tint="0.79998168889431442"/>
        </patternFill>
      </fill>
      <border>
        <bottom style="thin">
          <color theme="4" tint="0.39997558519241921"/>
        </bottom>
      </border>
    </dxf>
    <dxf>
      <font>
        <b/>
        <color theme="1"/>
      </font>
    </dxf>
    <dxf>
      <font>
        <b/>
        <color theme="1"/>
      </font>
      <border>
        <bottom style="thin">
          <color theme="4" tint="0.39997558519241921"/>
        </bottom>
      </border>
    </dxf>
    <dxf>
      <font>
        <b/>
        <color theme="1"/>
      </font>
    </dxf>
    <dxf>
      <font>
        <b/>
        <color theme="1"/>
      </font>
      <border>
        <top style="thin">
          <color theme="4"/>
        </top>
        <bottom style="thin">
          <color theme="4"/>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border>
        <left style="thin">
          <color theme="0" tint="-0.24994659260841701"/>
        </left>
        <right style="thin">
          <color theme="0" tint="-0.24994659260841701"/>
        </right>
        <top style="thin">
          <color theme="0" tint="-0.24994659260841701"/>
        </top>
        <bottom style="thin">
          <color theme="0" tint="-0.24994659260841701"/>
        </bottom>
      </border>
    </dxf>
    <dxf>
      <fill>
        <patternFill patternType="solid">
          <fgColor theme="0" tint="-0.14999847407452621"/>
          <bgColor theme="0" tint="-0.14999847407452621"/>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4" tint="0.79998168889431442"/>
        </patternFill>
      </fill>
      <border>
        <right style="thin">
          <color theme="4" tint="0.39994506668294322"/>
        </right>
      </border>
    </dxf>
    <dxf>
      <font>
        <b/>
        <color theme="1"/>
      </font>
      <fill>
        <patternFill patternType="solid">
          <fgColor theme="4" tint="0.79998168889431442"/>
          <bgColor theme="4" tint="0.79998168889431442"/>
        </patternFill>
      </fill>
      <border>
        <top style="thin">
          <color theme="4" tint="0.39997558519241921"/>
        </top>
      </border>
    </dxf>
    <dxf>
      <font>
        <b/>
        <color theme="1"/>
      </font>
      <fill>
        <patternFill patternType="solid">
          <fgColor theme="4" tint="0.79989013336588644"/>
          <bgColor theme="4" tint="0.79998168889431442"/>
        </patternFill>
      </fill>
      <border>
        <bottom style="thin">
          <color theme="4" tint="0.39997558519241921"/>
        </bottom>
      </border>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ill>
        <patternFill patternType="solid">
          <fgColor theme="4" tint="0.79998168889431442"/>
          <bgColor theme="4" tint="0.79998168889431442"/>
        </patternFill>
      </fill>
      <border>
        <bottom style="thin">
          <color theme="4" tint="0.39997558519241921"/>
        </bottom>
      </border>
    </dxf>
    <dxf>
      <fill>
        <patternFill patternType="solid">
          <fgColor theme="4" tint="0.79998168889431442"/>
          <bgColor theme="4" tint="0.79998168889431442"/>
        </patternFill>
      </fill>
      <border>
        <bottom style="thin">
          <color theme="4" tint="0.39997558519241921"/>
        </bottom>
      </border>
    </dxf>
    <dxf>
      <font>
        <b/>
        <color theme="1"/>
      </font>
    </dxf>
    <dxf>
      <font>
        <b/>
        <color theme="1"/>
      </font>
      <border>
        <bottom style="thin">
          <color theme="4" tint="0.39997558519241921"/>
        </bottom>
      </border>
    </dxf>
    <dxf>
      <font>
        <b/>
        <color theme="1"/>
      </font>
    </dxf>
    <dxf>
      <font>
        <b/>
        <color theme="1"/>
      </font>
      <border>
        <top style="thin">
          <color theme="4"/>
        </top>
        <bottom style="thin">
          <color theme="4"/>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border>
        <left style="thin">
          <color theme="0" tint="-0.24994659260841701"/>
        </left>
        <right style="thin">
          <color theme="0" tint="-0.24994659260841701"/>
        </right>
        <top style="thin">
          <color theme="0" tint="-0.24994659260841701"/>
        </top>
        <bottom style="thin">
          <color theme="0" tint="-0.24994659260841701"/>
        </bottom>
      </border>
    </dxf>
    <dxf>
      <fill>
        <patternFill patternType="solid">
          <fgColor theme="0" tint="-0.14999847407452621"/>
          <bgColor theme="0" tint="-0.14999847407452621"/>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4" tint="0.79998168889431442"/>
        </patternFill>
      </fill>
      <border>
        <right style="thin">
          <color theme="4" tint="0.39994506668294322"/>
        </right>
      </border>
    </dxf>
    <dxf>
      <font>
        <b/>
        <color theme="1"/>
      </font>
      <fill>
        <patternFill patternType="solid">
          <fgColor theme="4" tint="0.79998168889431442"/>
          <bgColor theme="4" tint="0.79998168889431442"/>
        </patternFill>
      </fill>
      <border>
        <top style="thin">
          <color theme="4" tint="0.39997558519241921"/>
        </top>
      </border>
    </dxf>
    <dxf>
      <font>
        <b/>
        <color theme="1"/>
      </font>
      <fill>
        <patternFill patternType="solid">
          <fgColor theme="4" tint="0.79989013336588644"/>
          <bgColor theme="4" tint="0.79998168889431442"/>
        </patternFill>
      </fill>
      <border>
        <bottom style="thin">
          <color theme="4" tint="0.39997558519241921"/>
        </bottom>
      </border>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s>
  <tableStyles count="2" defaultTableStyle="TableStyleMedium9" defaultPivotStyle="PivotStyleLight16">
    <tableStyle name="Seguimiento OCI" table="0" count="14">
      <tableStyleElement type="wholeTable" dxfId="262"/>
      <tableStyleElement type="headerRow" dxfId="261"/>
      <tableStyleElement type="totalRow" dxfId="260"/>
      <tableStyleElement type="firstColumn" dxfId="259"/>
      <tableStyleElement type="firstRowStripe" dxfId="258"/>
      <tableStyleElement type="secondRowStripe" dxfId="257"/>
      <tableStyleElement type="firstColumnStripe" dxfId="256"/>
      <tableStyleElement type="firstSubtotalColumn" dxfId="255"/>
      <tableStyleElement type="firstSubtotalRow" dxfId="254"/>
      <tableStyleElement type="secondSubtotalRow" dxfId="253"/>
      <tableStyleElement type="firstRowSubheading" dxfId="252"/>
      <tableStyleElement type="secondRowSubheading" dxfId="251"/>
      <tableStyleElement type="pageFieldLabels" dxfId="250"/>
      <tableStyleElement type="pageFieldValues" dxfId="249"/>
    </tableStyle>
    <tableStyle name="Seguimiento OCI 2" table="0" count="14">
      <tableStyleElement type="wholeTable" dxfId="248"/>
      <tableStyleElement type="headerRow" dxfId="247"/>
      <tableStyleElement type="totalRow" dxfId="246"/>
      <tableStyleElement type="firstColumn" dxfId="245"/>
      <tableStyleElement type="firstRowStripe" dxfId="244"/>
      <tableStyleElement type="secondRowStripe" dxfId="243"/>
      <tableStyleElement type="firstColumnStripe" dxfId="242"/>
      <tableStyleElement type="firstSubtotalColumn" dxfId="241"/>
      <tableStyleElement type="firstSubtotalRow" dxfId="240"/>
      <tableStyleElement type="secondSubtotalRow" dxfId="239"/>
      <tableStyleElement type="firstRowSubheading" dxfId="238"/>
      <tableStyleElement type="secondRowSubheading" dxfId="237"/>
      <tableStyleElement type="pageFieldLabels" dxfId="236"/>
      <tableStyleElement type="pageFieldValues" dxfId="235"/>
    </tableStyle>
  </tableStyles>
  <colors>
    <mruColors>
      <color rgb="FFC96765"/>
      <color rgb="FFFFFF33"/>
      <color rgb="FFD17F7D"/>
      <color rgb="FFFFFF71"/>
      <color rgb="FFA9DA74"/>
      <color rgb="FFC6605E"/>
      <color rgb="FFC76361"/>
      <color rgb="FFC35855"/>
      <color rgb="FFBF4C4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theme="3" tint="0.59999389629810485"/>
    <pageSetUpPr fitToPage="1"/>
  </sheetPr>
  <dimension ref="A1:AB558"/>
  <sheetViews>
    <sheetView showGridLines="0" tabSelected="1" zoomScale="90" zoomScaleNormal="90" zoomScaleSheetLayoutView="80" zoomScalePageLayoutView="60" workbookViewId="0">
      <pane ySplit="1" topLeftCell="A2" activePane="bottomLeft" state="frozen"/>
      <selection pane="bottomLeft"/>
    </sheetView>
  </sheetViews>
  <sheetFormatPr baseColWidth="10" defaultRowHeight="12.75" x14ac:dyDescent="0.2"/>
  <cols>
    <col min="1" max="1" width="11" style="93" customWidth="1"/>
    <col min="2" max="3" width="15.42578125" style="15" customWidth="1"/>
    <col min="4" max="4" width="14.7109375" style="11" customWidth="1"/>
    <col min="5" max="5" width="60.7109375" customWidth="1"/>
    <col min="6" max="6" width="37.42578125" customWidth="1"/>
    <col min="7" max="7" width="34" customWidth="1"/>
    <col min="8" max="8" width="52.85546875" style="67" customWidth="1"/>
    <col min="9" max="9" width="30.7109375" style="33" customWidth="1"/>
    <col min="10" max="10" width="15.5703125" customWidth="1"/>
    <col min="11" max="11" width="15.140625" customWidth="1"/>
    <col min="12" max="12" width="13" customWidth="1"/>
    <col min="13" max="13" width="19.85546875" customWidth="1"/>
    <col min="14" max="14" width="20.28515625" style="64" customWidth="1"/>
    <col min="15" max="15" width="15.140625" customWidth="1"/>
    <col min="16" max="16" width="32.140625" customWidth="1"/>
    <col min="17" max="17" width="23.5703125" style="89" customWidth="1"/>
    <col min="18" max="18" width="14.5703125" style="82" customWidth="1"/>
    <col min="19" max="19" width="20" style="71" bestFit="1" customWidth="1"/>
    <col min="20" max="20" width="19.28515625" style="71" customWidth="1"/>
    <col min="21" max="21" width="11.42578125" style="71"/>
    <col min="22" max="28" width="11.42578125" style="10"/>
  </cols>
  <sheetData>
    <row r="1" spans="1:28" s="104" customFormat="1" ht="48.75" customHeight="1" x14ac:dyDescent="0.2">
      <c r="A1" s="29" t="s">
        <v>1720</v>
      </c>
      <c r="B1" s="29" t="s">
        <v>1032</v>
      </c>
      <c r="C1" s="29" t="s">
        <v>453</v>
      </c>
      <c r="D1" s="27" t="s">
        <v>8</v>
      </c>
      <c r="E1" s="27" t="s">
        <v>449</v>
      </c>
      <c r="F1" s="27" t="s">
        <v>9</v>
      </c>
      <c r="G1" s="27" t="s">
        <v>10</v>
      </c>
      <c r="H1" s="27" t="s">
        <v>450</v>
      </c>
      <c r="I1" s="27" t="s">
        <v>11</v>
      </c>
      <c r="J1" s="27" t="s">
        <v>12</v>
      </c>
      <c r="K1" s="28" t="s">
        <v>13</v>
      </c>
      <c r="L1" s="28" t="s">
        <v>14</v>
      </c>
      <c r="M1" s="27" t="s">
        <v>15</v>
      </c>
      <c r="N1" s="30" t="s">
        <v>451</v>
      </c>
      <c r="O1" s="27" t="s">
        <v>452</v>
      </c>
      <c r="P1" s="27" t="s">
        <v>16</v>
      </c>
      <c r="Q1" s="94" t="s">
        <v>1841</v>
      </c>
      <c r="R1" s="95" t="s">
        <v>262</v>
      </c>
      <c r="S1" s="111" t="s">
        <v>297</v>
      </c>
      <c r="T1" s="112">
        <v>43465</v>
      </c>
      <c r="U1" s="113"/>
      <c r="V1" s="24"/>
      <c r="W1" s="25"/>
      <c r="X1" s="25"/>
      <c r="Y1" s="25"/>
      <c r="Z1" s="25"/>
      <c r="AA1" s="25"/>
      <c r="AB1" s="25"/>
    </row>
    <row r="2" spans="1:28" s="25" customFormat="1" ht="126.75" customHeight="1" x14ac:dyDescent="0.2">
      <c r="A2" s="20">
        <v>1</v>
      </c>
      <c r="B2" s="20">
        <v>1</v>
      </c>
      <c r="C2" s="20" t="s">
        <v>1726</v>
      </c>
      <c r="D2" s="73">
        <v>1405004</v>
      </c>
      <c r="E2" s="74" t="s">
        <v>2302</v>
      </c>
      <c r="F2" s="74" t="s">
        <v>2297</v>
      </c>
      <c r="G2" s="74" t="s">
        <v>2298</v>
      </c>
      <c r="H2" s="106" t="s">
        <v>2299</v>
      </c>
      <c r="I2" s="106" t="s">
        <v>2300</v>
      </c>
      <c r="J2" s="77">
        <v>1</v>
      </c>
      <c r="K2" s="109">
        <v>43464</v>
      </c>
      <c r="L2" s="109">
        <v>43553</v>
      </c>
      <c r="M2" s="35">
        <f t="shared" ref="M2:M65" si="0">(+L2-K2)/7</f>
        <v>12.714285714285714</v>
      </c>
      <c r="N2" s="73" t="s">
        <v>1090</v>
      </c>
      <c r="O2" s="73"/>
      <c r="P2" s="73"/>
      <c r="Q2" s="36">
        <f>IF(O2/J2&gt;1,100,+O2/J2*100)</f>
        <v>0</v>
      </c>
      <c r="R2" s="78" t="s">
        <v>2310</v>
      </c>
      <c r="S2" s="111"/>
      <c r="T2" s="112"/>
      <c r="U2" s="113"/>
      <c r="V2" s="24"/>
    </row>
    <row r="3" spans="1:28" s="104" customFormat="1" ht="168" customHeight="1" x14ac:dyDescent="0.2">
      <c r="A3" s="20">
        <v>2</v>
      </c>
      <c r="B3" s="20">
        <v>2</v>
      </c>
      <c r="C3" s="20" t="s">
        <v>2063</v>
      </c>
      <c r="D3" s="77" t="s">
        <v>21</v>
      </c>
      <c r="E3" s="106" t="s">
        <v>2256</v>
      </c>
      <c r="F3" s="106" t="s">
        <v>2247</v>
      </c>
      <c r="G3" s="106" t="s">
        <v>2261</v>
      </c>
      <c r="H3" s="106" t="s">
        <v>2258</v>
      </c>
      <c r="I3" s="77" t="s">
        <v>6</v>
      </c>
      <c r="J3" s="77">
        <v>1</v>
      </c>
      <c r="K3" s="109">
        <v>43361</v>
      </c>
      <c r="L3" s="109">
        <v>43434</v>
      </c>
      <c r="M3" s="35">
        <f t="shared" si="0"/>
        <v>10.428571428571429</v>
      </c>
      <c r="N3" s="73" t="s">
        <v>1020</v>
      </c>
      <c r="O3" s="77">
        <v>1</v>
      </c>
      <c r="P3" s="77"/>
      <c r="Q3" s="36">
        <f>IF(O3/J3&gt;1,100,+O3/J3*100)</f>
        <v>100</v>
      </c>
      <c r="R3" s="78" t="s">
        <v>2251</v>
      </c>
      <c r="S3" s="111"/>
      <c r="T3" s="112"/>
      <c r="U3" s="113"/>
      <c r="V3" s="24"/>
      <c r="W3" s="25"/>
      <c r="X3" s="25"/>
      <c r="Y3" s="25"/>
      <c r="Z3" s="25"/>
      <c r="AA3" s="25"/>
      <c r="AB3" s="25"/>
    </row>
    <row r="4" spans="1:28" s="104" customFormat="1" ht="168" customHeight="1" x14ac:dyDescent="0.2">
      <c r="A4" s="20"/>
      <c r="B4" s="20">
        <v>3</v>
      </c>
      <c r="C4" s="20"/>
      <c r="D4" s="77" t="s">
        <v>21</v>
      </c>
      <c r="E4" s="106" t="s">
        <v>2257</v>
      </c>
      <c r="F4" s="106" t="s">
        <v>2247</v>
      </c>
      <c r="G4" s="106" t="s">
        <v>2275</v>
      </c>
      <c r="H4" s="106" t="s">
        <v>2276</v>
      </c>
      <c r="I4" s="77" t="s">
        <v>2259</v>
      </c>
      <c r="J4" s="77">
        <v>4</v>
      </c>
      <c r="K4" s="109">
        <v>43361</v>
      </c>
      <c r="L4" s="109">
        <v>43434</v>
      </c>
      <c r="M4" s="35">
        <f t="shared" si="0"/>
        <v>10.428571428571429</v>
      </c>
      <c r="N4" s="73" t="s">
        <v>2260</v>
      </c>
      <c r="O4" s="77">
        <v>4</v>
      </c>
      <c r="P4" s="106" t="s">
        <v>2301</v>
      </c>
      <c r="Q4" s="36">
        <f t="shared" ref="Q4:Q16" si="1">IF(O4/J4&gt;1,100,+O4/J4*100)</f>
        <v>100</v>
      </c>
      <c r="R4" s="78" t="s">
        <v>2251</v>
      </c>
      <c r="S4" s="111"/>
      <c r="T4" s="112"/>
      <c r="U4" s="113"/>
      <c r="V4" s="24"/>
      <c r="W4" s="25"/>
      <c r="X4" s="25"/>
      <c r="Y4" s="25"/>
      <c r="Z4" s="25"/>
      <c r="AA4" s="25"/>
      <c r="AB4" s="25"/>
    </row>
    <row r="5" spans="1:28" s="104" customFormat="1" ht="168" customHeight="1" x14ac:dyDescent="0.2">
      <c r="A5" s="20">
        <v>3</v>
      </c>
      <c r="B5" s="20">
        <v>4</v>
      </c>
      <c r="C5" s="20" t="s">
        <v>2063</v>
      </c>
      <c r="D5" s="77" t="s">
        <v>21</v>
      </c>
      <c r="E5" s="106" t="s">
        <v>2262</v>
      </c>
      <c r="F5" s="106" t="s">
        <v>2247</v>
      </c>
      <c r="G5" s="106" t="s">
        <v>2261</v>
      </c>
      <c r="H5" s="106" t="s">
        <v>2258</v>
      </c>
      <c r="I5" s="77" t="s">
        <v>6</v>
      </c>
      <c r="J5" s="77">
        <v>1</v>
      </c>
      <c r="K5" s="109">
        <v>43361</v>
      </c>
      <c r="L5" s="109">
        <v>43434</v>
      </c>
      <c r="M5" s="35">
        <f t="shared" si="0"/>
        <v>10.428571428571429</v>
      </c>
      <c r="N5" s="73" t="s">
        <v>1096</v>
      </c>
      <c r="O5" s="77">
        <v>1</v>
      </c>
      <c r="P5" s="77"/>
      <c r="Q5" s="36">
        <f t="shared" si="1"/>
        <v>100</v>
      </c>
      <c r="R5" s="78" t="s">
        <v>2251</v>
      </c>
      <c r="S5" s="111"/>
      <c r="T5" s="112"/>
      <c r="U5" s="113"/>
      <c r="V5" s="24"/>
      <c r="W5" s="25"/>
      <c r="X5" s="25"/>
      <c r="Y5" s="25"/>
      <c r="Z5" s="25"/>
      <c r="AA5" s="25"/>
      <c r="AB5" s="25"/>
    </row>
    <row r="6" spans="1:28" s="104" customFormat="1" ht="168" customHeight="1" x14ac:dyDescent="0.2">
      <c r="A6" s="20"/>
      <c r="B6" s="20">
        <v>5</v>
      </c>
      <c r="C6" s="20"/>
      <c r="D6" s="77" t="s">
        <v>21</v>
      </c>
      <c r="E6" s="106" t="s">
        <v>2263</v>
      </c>
      <c r="F6" s="106" t="s">
        <v>2247</v>
      </c>
      <c r="G6" s="106" t="s">
        <v>2277</v>
      </c>
      <c r="H6" s="106" t="s">
        <v>2278</v>
      </c>
      <c r="I6" s="77" t="s">
        <v>2279</v>
      </c>
      <c r="J6" s="77">
        <v>2</v>
      </c>
      <c r="K6" s="109">
        <v>43361</v>
      </c>
      <c r="L6" s="109">
        <v>43434</v>
      </c>
      <c r="M6" s="35">
        <f t="shared" si="0"/>
        <v>10.428571428571429</v>
      </c>
      <c r="N6" s="73" t="s">
        <v>2264</v>
      </c>
      <c r="O6" s="77"/>
      <c r="P6" s="77"/>
      <c r="Q6" s="36">
        <f t="shared" si="1"/>
        <v>0</v>
      </c>
      <c r="R6" s="78" t="s">
        <v>2251</v>
      </c>
      <c r="S6" s="111"/>
      <c r="T6" s="112"/>
      <c r="U6" s="113"/>
      <c r="V6" s="24"/>
      <c r="W6" s="25"/>
      <c r="X6" s="25"/>
      <c r="Y6" s="25"/>
      <c r="Z6" s="25"/>
      <c r="AA6" s="25"/>
      <c r="AB6" s="25"/>
    </row>
    <row r="7" spans="1:28" s="104" customFormat="1" ht="168" customHeight="1" x14ac:dyDescent="0.2">
      <c r="A7" s="20">
        <v>4</v>
      </c>
      <c r="B7" s="20">
        <v>6</v>
      </c>
      <c r="C7" s="20" t="s">
        <v>2063</v>
      </c>
      <c r="D7" s="77" t="s">
        <v>21</v>
      </c>
      <c r="E7" s="106" t="s">
        <v>2265</v>
      </c>
      <c r="F7" s="106" t="s">
        <v>2247</v>
      </c>
      <c r="G7" s="106" t="s">
        <v>2261</v>
      </c>
      <c r="H7" s="106" t="s">
        <v>2258</v>
      </c>
      <c r="I7" s="77" t="s">
        <v>6</v>
      </c>
      <c r="J7" s="77">
        <v>1</v>
      </c>
      <c r="K7" s="109">
        <v>43361</v>
      </c>
      <c r="L7" s="109">
        <v>43434</v>
      </c>
      <c r="M7" s="35">
        <f t="shared" si="0"/>
        <v>10.428571428571429</v>
      </c>
      <c r="N7" s="73" t="s">
        <v>1096</v>
      </c>
      <c r="O7" s="77">
        <v>1</v>
      </c>
      <c r="P7" s="77"/>
      <c r="Q7" s="36">
        <f t="shared" si="1"/>
        <v>100</v>
      </c>
      <c r="R7" s="78" t="s">
        <v>2251</v>
      </c>
      <c r="S7" s="111"/>
      <c r="T7" s="112"/>
      <c r="U7" s="113"/>
      <c r="V7" s="24"/>
      <c r="W7" s="25"/>
      <c r="X7" s="25"/>
      <c r="Y7" s="25"/>
      <c r="Z7" s="25"/>
      <c r="AA7" s="25"/>
      <c r="AB7" s="25"/>
    </row>
    <row r="8" spans="1:28" s="104" customFormat="1" ht="168" customHeight="1" x14ac:dyDescent="0.2">
      <c r="A8" s="20"/>
      <c r="B8" s="20">
        <v>7</v>
      </c>
      <c r="C8" s="20"/>
      <c r="D8" s="77" t="s">
        <v>21</v>
      </c>
      <c r="E8" s="106" t="s">
        <v>2266</v>
      </c>
      <c r="F8" s="106" t="s">
        <v>2247</v>
      </c>
      <c r="G8" s="106" t="s">
        <v>2275</v>
      </c>
      <c r="H8" s="106" t="s">
        <v>2276</v>
      </c>
      <c r="I8" s="77" t="s">
        <v>2259</v>
      </c>
      <c r="J8" s="77">
        <v>4</v>
      </c>
      <c r="K8" s="109">
        <v>43361</v>
      </c>
      <c r="L8" s="109">
        <v>43434</v>
      </c>
      <c r="M8" s="35">
        <f t="shared" si="0"/>
        <v>10.428571428571429</v>
      </c>
      <c r="N8" s="73" t="s">
        <v>2260</v>
      </c>
      <c r="O8" s="77">
        <v>4</v>
      </c>
      <c r="P8" s="106" t="s">
        <v>2301</v>
      </c>
      <c r="Q8" s="36">
        <f t="shared" si="1"/>
        <v>100</v>
      </c>
      <c r="R8" s="78" t="s">
        <v>2251</v>
      </c>
      <c r="S8" s="111"/>
      <c r="T8" s="112"/>
      <c r="U8" s="113"/>
      <c r="V8" s="24"/>
      <c r="W8" s="25"/>
      <c r="X8" s="25"/>
      <c r="Y8" s="25"/>
      <c r="Z8" s="25"/>
      <c r="AA8" s="25"/>
      <c r="AB8" s="25"/>
    </row>
    <row r="9" spans="1:28" s="104" customFormat="1" ht="168" customHeight="1" x14ac:dyDescent="0.2">
      <c r="A9" s="20"/>
      <c r="B9" s="20">
        <v>8</v>
      </c>
      <c r="C9" s="20"/>
      <c r="D9" s="77" t="s">
        <v>21</v>
      </c>
      <c r="E9" s="106" t="s">
        <v>2267</v>
      </c>
      <c r="F9" s="106" t="s">
        <v>2247</v>
      </c>
      <c r="G9" s="106" t="s">
        <v>2280</v>
      </c>
      <c r="H9" s="106" t="s">
        <v>2278</v>
      </c>
      <c r="I9" s="77" t="s">
        <v>2279</v>
      </c>
      <c r="J9" s="77">
        <v>2</v>
      </c>
      <c r="K9" s="109">
        <v>43361</v>
      </c>
      <c r="L9" s="109">
        <v>43434</v>
      </c>
      <c r="M9" s="35">
        <f t="shared" si="0"/>
        <v>10.428571428571429</v>
      </c>
      <c r="N9" s="73" t="s">
        <v>2264</v>
      </c>
      <c r="O9" s="77"/>
      <c r="P9" s="77"/>
      <c r="Q9" s="36">
        <f t="shared" si="1"/>
        <v>0</v>
      </c>
      <c r="R9" s="78" t="s">
        <v>2251</v>
      </c>
      <c r="S9" s="111"/>
      <c r="T9" s="112"/>
      <c r="U9" s="113"/>
      <c r="V9" s="24"/>
      <c r="W9" s="25"/>
      <c r="X9" s="25"/>
      <c r="Y9" s="25"/>
      <c r="Z9" s="25"/>
      <c r="AA9" s="25"/>
      <c r="AB9" s="25"/>
    </row>
    <row r="10" spans="1:28" s="104" customFormat="1" ht="168" customHeight="1" x14ac:dyDescent="0.2">
      <c r="A10" s="20">
        <v>5</v>
      </c>
      <c r="B10" s="20">
        <v>9</v>
      </c>
      <c r="C10" s="20" t="s">
        <v>2063</v>
      </c>
      <c r="D10" s="77" t="s">
        <v>21</v>
      </c>
      <c r="E10" s="106" t="s">
        <v>2268</v>
      </c>
      <c r="F10" s="106" t="s">
        <v>2247</v>
      </c>
      <c r="G10" s="106" t="s">
        <v>2261</v>
      </c>
      <c r="H10" s="106" t="s">
        <v>2258</v>
      </c>
      <c r="I10" s="77" t="s">
        <v>6</v>
      </c>
      <c r="J10" s="77">
        <v>1</v>
      </c>
      <c r="K10" s="109">
        <v>43361</v>
      </c>
      <c r="L10" s="109">
        <v>43434</v>
      </c>
      <c r="M10" s="35">
        <f t="shared" si="0"/>
        <v>10.428571428571429</v>
      </c>
      <c r="N10" s="73" t="s">
        <v>25</v>
      </c>
      <c r="O10" s="77">
        <v>1</v>
      </c>
      <c r="P10" s="77"/>
      <c r="Q10" s="36">
        <f t="shared" si="1"/>
        <v>100</v>
      </c>
      <c r="R10" s="78" t="s">
        <v>2251</v>
      </c>
      <c r="S10" s="111"/>
      <c r="T10" s="112"/>
      <c r="U10" s="113"/>
      <c r="V10" s="24"/>
      <c r="W10" s="25"/>
      <c r="X10" s="25"/>
      <c r="Y10" s="25"/>
      <c r="Z10" s="25"/>
      <c r="AA10" s="25"/>
      <c r="AB10" s="25"/>
    </row>
    <row r="11" spans="1:28" s="104" customFormat="1" ht="168" customHeight="1" x14ac:dyDescent="0.2">
      <c r="A11" s="20"/>
      <c r="B11" s="20">
        <v>10</v>
      </c>
      <c r="C11" s="20"/>
      <c r="D11" s="77" t="s">
        <v>21</v>
      </c>
      <c r="E11" s="106" t="s">
        <v>2269</v>
      </c>
      <c r="F11" s="106" t="s">
        <v>2247</v>
      </c>
      <c r="G11" s="106" t="s">
        <v>2281</v>
      </c>
      <c r="H11" s="106" t="s">
        <v>2278</v>
      </c>
      <c r="I11" s="77" t="s">
        <v>2279</v>
      </c>
      <c r="J11" s="77">
        <v>2</v>
      </c>
      <c r="K11" s="109">
        <v>43361</v>
      </c>
      <c r="L11" s="109">
        <v>43434</v>
      </c>
      <c r="M11" s="35">
        <f t="shared" si="0"/>
        <v>10.428571428571429</v>
      </c>
      <c r="N11" s="73" t="s">
        <v>2264</v>
      </c>
      <c r="O11" s="77"/>
      <c r="P11" s="77"/>
      <c r="Q11" s="36">
        <f t="shared" si="1"/>
        <v>0</v>
      </c>
      <c r="R11" s="78" t="s">
        <v>2251</v>
      </c>
      <c r="S11" s="111"/>
      <c r="T11" s="112"/>
      <c r="U11" s="113"/>
      <c r="V11" s="24"/>
      <c r="W11" s="25"/>
      <c r="X11" s="25"/>
      <c r="Y11" s="25"/>
      <c r="Z11" s="25"/>
      <c r="AA11" s="25"/>
      <c r="AB11" s="25"/>
    </row>
    <row r="12" spans="1:28" s="104" customFormat="1" ht="168" customHeight="1" x14ac:dyDescent="0.2">
      <c r="A12" s="20">
        <v>6</v>
      </c>
      <c r="B12" s="20">
        <v>11</v>
      </c>
      <c r="C12" s="20" t="s">
        <v>2063</v>
      </c>
      <c r="D12" s="77" t="s">
        <v>21</v>
      </c>
      <c r="E12" s="106" t="s">
        <v>2248</v>
      </c>
      <c r="F12" s="106" t="s">
        <v>2249</v>
      </c>
      <c r="G12" s="106" t="s">
        <v>2270</v>
      </c>
      <c r="H12" s="106" t="s">
        <v>2258</v>
      </c>
      <c r="I12" s="77" t="s">
        <v>6</v>
      </c>
      <c r="J12" s="77">
        <v>1</v>
      </c>
      <c r="K12" s="109">
        <v>43361</v>
      </c>
      <c r="L12" s="109">
        <v>43434</v>
      </c>
      <c r="M12" s="35">
        <f t="shared" si="0"/>
        <v>10.428571428571429</v>
      </c>
      <c r="N12" s="73" t="s">
        <v>25</v>
      </c>
      <c r="O12" s="77"/>
      <c r="P12" s="77"/>
      <c r="Q12" s="36">
        <f t="shared" si="1"/>
        <v>0</v>
      </c>
      <c r="R12" s="78" t="s">
        <v>2251</v>
      </c>
      <c r="S12" s="111"/>
      <c r="T12" s="112"/>
      <c r="U12" s="113"/>
      <c r="V12" s="24"/>
      <c r="W12" s="25"/>
      <c r="X12" s="25"/>
      <c r="Y12" s="25"/>
      <c r="Z12" s="25"/>
      <c r="AA12" s="25"/>
      <c r="AB12" s="25"/>
    </row>
    <row r="13" spans="1:28" s="104" customFormat="1" ht="168" customHeight="1" x14ac:dyDescent="0.2">
      <c r="A13" s="20">
        <v>7</v>
      </c>
      <c r="B13" s="20">
        <v>12</v>
      </c>
      <c r="C13" s="20" t="s">
        <v>2065</v>
      </c>
      <c r="D13" s="77" t="s">
        <v>21</v>
      </c>
      <c r="E13" s="106" t="s">
        <v>2271</v>
      </c>
      <c r="F13" s="106" t="s">
        <v>2250</v>
      </c>
      <c r="G13" s="106" t="s">
        <v>2261</v>
      </c>
      <c r="H13" s="106" t="s">
        <v>2258</v>
      </c>
      <c r="I13" s="77" t="s">
        <v>6</v>
      </c>
      <c r="J13" s="77">
        <v>1</v>
      </c>
      <c r="K13" s="109">
        <v>43361</v>
      </c>
      <c r="L13" s="109">
        <v>43434</v>
      </c>
      <c r="M13" s="35">
        <f t="shared" si="0"/>
        <v>10.428571428571429</v>
      </c>
      <c r="N13" s="73" t="s">
        <v>1020</v>
      </c>
      <c r="O13" s="77">
        <v>1</v>
      </c>
      <c r="P13" s="77"/>
      <c r="Q13" s="36">
        <f t="shared" si="1"/>
        <v>100</v>
      </c>
      <c r="R13" s="78" t="s">
        <v>2251</v>
      </c>
      <c r="S13" s="111"/>
      <c r="T13" s="112"/>
      <c r="U13" s="113"/>
      <c r="V13" s="24"/>
      <c r="W13" s="25"/>
      <c r="X13" s="25"/>
      <c r="Y13" s="25"/>
      <c r="Z13" s="25"/>
      <c r="AA13" s="25"/>
      <c r="AB13" s="25"/>
    </row>
    <row r="14" spans="1:28" s="104" customFormat="1" ht="168" customHeight="1" x14ac:dyDescent="0.2">
      <c r="A14" s="20"/>
      <c r="B14" s="20">
        <v>13</v>
      </c>
      <c r="C14" s="20"/>
      <c r="D14" s="77" t="s">
        <v>21</v>
      </c>
      <c r="E14" s="106" t="s">
        <v>2272</v>
      </c>
      <c r="F14" s="106" t="s">
        <v>2250</v>
      </c>
      <c r="G14" s="106" t="s">
        <v>2281</v>
      </c>
      <c r="H14" s="106" t="s">
        <v>2278</v>
      </c>
      <c r="I14" s="77" t="s">
        <v>2279</v>
      </c>
      <c r="J14" s="77">
        <v>2</v>
      </c>
      <c r="K14" s="109">
        <v>43361</v>
      </c>
      <c r="L14" s="109">
        <v>43434</v>
      </c>
      <c r="M14" s="35">
        <f t="shared" si="0"/>
        <v>10.428571428571429</v>
      </c>
      <c r="N14" s="73" t="s">
        <v>2264</v>
      </c>
      <c r="O14" s="77"/>
      <c r="P14" s="77"/>
      <c r="Q14" s="36">
        <f t="shared" si="1"/>
        <v>0</v>
      </c>
      <c r="R14" s="78" t="s">
        <v>2251</v>
      </c>
      <c r="S14" s="111"/>
      <c r="T14" s="112"/>
      <c r="U14" s="113"/>
      <c r="V14" s="24"/>
      <c r="W14" s="25"/>
      <c r="X14" s="25"/>
      <c r="Y14" s="25"/>
      <c r="Z14" s="25"/>
      <c r="AA14" s="25"/>
      <c r="AB14" s="25"/>
    </row>
    <row r="15" spans="1:28" s="104" customFormat="1" ht="168" customHeight="1" x14ac:dyDescent="0.2">
      <c r="A15" s="20">
        <v>8</v>
      </c>
      <c r="B15" s="20">
        <v>14</v>
      </c>
      <c r="C15" s="20" t="s">
        <v>2065</v>
      </c>
      <c r="D15" s="77" t="s">
        <v>21</v>
      </c>
      <c r="E15" s="106" t="s">
        <v>2273</v>
      </c>
      <c r="F15" s="106" t="s">
        <v>2247</v>
      </c>
      <c r="G15" s="106" t="s">
        <v>2261</v>
      </c>
      <c r="H15" s="106" t="s">
        <v>2258</v>
      </c>
      <c r="I15" s="77" t="s">
        <v>6</v>
      </c>
      <c r="J15" s="77">
        <v>1</v>
      </c>
      <c r="K15" s="109">
        <v>43361</v>
      </c>
      <c r="L15" s="109">
        <v>43434</v>
      </c>
      <c r="M15" s="35">
        <f t="shared" si="0"/>
        <v>10.428571428571429</v>
      </c>
      <c r="N15" s="73" t="s">
        <v>25</v>
      </c>
      <c r="O15" s="77"/>
      <c r="P15" s="77"/>
      <c r="Q15" s="36">
        <f t="shared" si="1"/>
        <v>0</v>
      </c>
      <c r="R15" s="78" t="s">
        <v>2251</v>
      </c>
      <c r="S15" s="111"/>
      <c r="T15" s="112"/>
      <c r="U15" s="113"/>
      <c r="V15" s="24"/>
      <c r="W15" s="25"/>
      <c r="X15" s="25"/>
      <c r="Y15" s="25"/>
      <c r="Z15" s="25"/>
      <c r="AA15" s="25"/>
      <c r="AB15" s="25"/>
    </row>
    <row r="16" spans="1:28" s="104" customFormat="1" ht="168" customHeight="1" x14ac:dyDescent="0.2">
      <c r="A16" s="20"/>
      <c r="B16" s="20">
        <v>15</v>
      </c>
      <c r="C16" s="20"/>
      <c r="D16" s="77" t="s">
        <v>21</v>
      </c>
      <c r="E16" s="106" t="s">
        <v>2274</v>
      </c>
      <c r="F16" s="106" t="s">
        <v>2247</v>
      </c>
      <c r="G16" s="106" t="s">
        <v>2281</v>
      </c>
      <c r="H16" s="106" t="s">
        <v>2278</v>
      </c>
      <c r="I16" s="77" t="s">
        <v>2279</v>
      </c>
      <c r="J16" s="77">
        <v>2</v>
      </c>
      <c r="K16" s="109">
        <v>43361</v>
      </c>
      <c r="L16" s="109">
        <v>43434</v>
      </c>
      <c r="M16" s="35">
        <f t="shared" si="0"/>
        <v>10.428571428571429</v>
      </c>
      <c r="N16" s="73" t="s">
        <v>2264</v>
      </c>
      <c r="O16" s="77"/>
      <c r="P16" s="77"/>
      <c r="Q16" s="36">
        <f t="shared" si="1"/>
        <v>0</v>
      </c>
      <c r="R16" s="78" t="s">
        <v>2251</v>
      </c>
      <c r="S16" s="111"/>
      <c r="T16" s="112"/>
      <c r="U16" s="113"/>
      <c r="V16" s="24"/>
      <c r="W16" s="25"/>
      <c r="X16" s="25"/>
      <c r="Y16" s="25"/>
      <c r="Z16" s="25"/>
      <c r="AA16" s="25"/>
      <c r="AB16" s="25"/>
    </row>
    <row r="17" spans="1:28" s="104" customFormat="1" ht="168" customHeight="1" x14ac:dyDescent="0.2">
      <c r="A17" s="20">
        <v>9</v>
      </c>
      <c r="B17" s="20">
        <v>16</v>
      </c>
      <c r="C17" s="20" t="s">
        <v>2065</v>
      </c>
      <c r="D17" s="73" t="s">
        <v>126</v>
      </c>
      <c r="E17" s="74" t="s">
        <v>1852</v>
      </c>
      <c r="F17" s="74" t="s">
        <v>1853</v>
      </c>
      <c r="G17" s="74" t="s">
        <v>1854</v>
      </c>
      <c r="H17" s="74" t="s">
        <v>1855</v>
      </c>
      <c r="I17" s="73" t="s">
        <v>1856</v>
      </c>
      <c r="J17" s="73">
        <v>2</v>
      </c>
      <c r="K17" s="38">
        <v>43313</v>
      </c>
      <c r="L17" s="38">
        <v>43404</v>
      </c>
      <c r="M17" s="35">
        <f t="shared" si="0"/>
        <v>13</v>
      </c>
      <c r="N17" s="73" t="s">
        <v>1096</v>
      </c>
      <c r="O17" s="77">
        <v>1.6</v>
      </c>
      <c r="P17" s="77"/>
      <c r="Q17" s="36">
        <f>IF(O17/J17&gt;1,100,+O17/J17*100)</f>
        <v>80</v>
      </c>
      <c r="R17" s="78" t="s">
        <v>2067</v>
      </c>
      <c r="S17" s="111"/>
      <c r="T17" s="112"/>
      <c r="U17" s="113"/>
      <c r="V17" s="24"/>
      <c r="W17" s="25"/>
      <c r="X17" s="25"/>
      <c r="Y17" s="25"/>
      <c r="Z17" s="25"/>
      <c r="AA17" s="25"/>
      <c r="AB17" s="25"/>
    </row>
    <row r="18" spans="1:28" s="104" customFormat="1" ht="201" customHeight="1" x14ac:dyDescent="0.2">
      <c r="A18" s="20">
        <v>10</v>
      </c>
      <c r="B18" s="20">
        <v>17</v>
      </c>
      <c r="C18" s="20" t="s">
        <v>1726</v>
      </c>
      <c r="D18" s="73" t="s">
        <v>126</v>
      </c>
      <c r="E18" s="74" t="s">
        <v>1857</v>
      </c>
      <c r="F18" s="74" t="s">
        <v>1858</v>
      </c>
      <c r="G18" s="74" t="s">
        <v>1859</v>
      </c>
      <c r="H18" s="74" t="s">
        <v>2172</v>
      </c>
      <c r="I18" s="73" t="s">
        <v>1860</v>
      </c>
      <c r="J18" s="73">
        <v>2</v>
      </c>
      <c r="K18" s="38">
        <v>43313</v>
      </c>
      <c r="L18" s="38">
        <v>43677</v>
      </c>
      <c r="M18" s="35">
        <f t="shared" si="0"/>
        <v>52</v>
      </c>
      <c r="N18" s="73" t="s">
        <v>656</v>
      </c>
      <c r="O18" s="77"/>
      <c r="P18" s="77"/>
      <c r="Q18" s="36">
        <f t="shared" ref="Q18:Q78" si="2">IF(O18/J18&gt;1,100,+O18/J18*100)</f>
        <v>0</v>
      </c>
      <c r="R18" s="78" t="s">
        <v>2067</v>
      </c>
      <c r="S18" s="111"/>
      <c r="T18" s="112"/>
      <c r="U18" s="113"/>
      <c r="V18" s="24"/>
      <c r="W18" s="25"/>
      <c r="X18" s="25"/>
      <c r="Y18" s="25"/>
      <c r="Z18" s="25"/>
      <c r="AA18" s="25"/>
      <c r="AB18" s="25"/>
    </row>
    <row r="19" spans="1:28" s="104" customFormat="1" ht="221.25" customHeight="1" x14ac:dyDescent="0.2">
      <c r="A19" s="20">
        <v>11</v>
      </c>
      <c r="B19" s="20">
        <v>18</v>
      </c>
      <c r="C19" s="20" t="s">
        <v>2065</v>
      </c>
      <c r="D19" s="73" t="s">
        <v>126</v>
      </c>
      <c r="E19" s="74" t="s">
        <v>1861</v>
      </c>
      <c r="F19" s="74" t="s">
        <v>1862</v>
      </c>
      <c r="G19" s="74" t="s">
        <v>1863</v>
      </c>
      <c r="H19" s="74" t="s">
        <v>2174</v>
      </c>
      <c r="I19" s="73" t="s">
        <v>1864</v>
      </c>
      <c r="J19" s="73">
        <v>2</v>
      </c>
      <c r="K19" s="38">
        <v>43313</v>
      </c>
      <c r="L19" s="38">
        <v>43677</v>
      </c>
      <c r="M19" s="35">
        <f t="shared" si="0"/>
        <v>52</v>
      </c>
      <c r="N19" s="73" t="s">
        <v>656</v>
      </c>
      <c r="O19" s="77"/>
      <c r="P19" s="77"/>
      <c r="Q19" s="36">
        <f t="shared" si="2"/>
        <v>0</v>
      </c>
      <c r="R19" s="78" t="s">
        <v>2067</v>
      </c>
      <c r="S19" s="111"/>
      <c r="T19" s="112"/>
      <c r="U19" s="113"/>
      <c r="V19" s="24"/>
      <c r="W19" s="25"/>
      <c r="X19" s="25"/>
      <c r="Y19" s="25"/>
      <c r="Z19" s="25"/>
      <c r="AA19" s="25"/>
      <c r="AB19" s="25"/>
    </row>
    <row r="20" spans="1:28" s="104" customFormat="1" ht="168" customHeight="1" x14ac:dyDescent="0.2">
      <c r="A20" s="20">
        <v>12</v>
      </c>
      <c r="B20" s="20">
        <v>19</v>
      </c>
      <c r="C20" s="20" t="s">
        <v>1726</v>
      </c>
      <c r="D20" s="73" t="s">
        <v>2060</v>
      </c>
      <c r="E20" s="74" t="s">
        <v>1865</v>
      </c>
      <c r="F20" s="74" t="s">
        <v>1866</v>
      </c>
      <c r="G20" s="74" t="s">
        <v>1867</v>
      </c>
      <c r="H20" s="74" t="s">
        <v>1868</v>
      </c>
      <c r="I20" s="73" t="s">
        <v>567</v>
      </c>
      <c r="J20" s="73">
        <v>2</v>
      </c>
      <c r="K20" s="38">
        <v>43313</v>
      </c>
      <c r="L20" s="38">
        <v>43677</v>
      </c>
      <c r="M20" s="35">
        <f t="shared" si="0"/>
        <v>52</v>
      </c>
      <c r="N20" s="73" t="s">
        <v>656</v>
      </c>
      <c r="O20" s="77"/>
      <c r="P20" s="77"/>
      <c r="Q20" s="36">
        <f t="shared" si="2"/>
        <v>0</v>
      </c>
      <c r="R20" s="78" t="s">
        <v>2067</v>
      </c>
      <c r="S20" s="111"/>
      <c r="T20" s="112"/>
      <c r="U20" s="113"/>
      <c r="V20" s="24"/>
      <c r="W20" s="25"/>
      <c r="X20" s="25"/>
      <c r="Y20" s="25"/>
      <c r="Z20" s="25"/>
      <c r="AA20" s="25"/>
      <c r="AB20" s="25"/>
    </row>
    <row r="21" spans="1:28" s="104" customFormat="1" ht="168" customHeight="1" x14ac:dyDescent="0.2">
      <c r="A21" s="20">
        <v>13</v>
      </c>
      <c r="B21" s="20">
        <v>20</v>
      </c>
      <c r="C21" s="20" t="s">
        <v>1726</v>
      </c>
      <c r="D21" s="73" t="s">
        <v>126</v>
      </c>
      <c r="E21" s="74" t="s">
        <v>1869</v>
      </c>
      <c r="F21" s="74" t="s">
        <v>1870</v>
      </c>
      <c r="G21" s="74" t="s">
        <v>1871</v>
      </c>
      <c r="H21" s="74" t="s">
        <v>1872</v>
      </c>
      <c r="I21" s="73" t="s">
        <v>567</v>
      </c>
      <c r="J21" s="73">
        <v>2</v>
      </c>
      <c r="K21" s="38">
        <v>43313</v>
      </c>
      <c r="L21" s="38">
        <v>43677</v>
      </c>
      <c r="M21" s="35">
        <f t="shared" si="0"/>
        <v>52</v>
      </c>
      <c r="N21" s="73" t="s">
        <v>656</v>
      </c>
      <c r="O21" s="77"/>
      <c r="P21" s="77"/>
      <c r="Q21" s="36">
        <f t="shared" si="2"/>
        <v>0</v>
      </c>
      <c r="R21" s="78" t="s">
        <v>2067</v>
      </c>
      <c r="S21" s="111"/>
      <c r="T21" s="112"/>
      <c r="U21" s="113"/>
      <c r="V21" s="24"/>
      <c r="W21" s="25"/>
      <c r="X21" s="25"/>
      <c r="Y21" s="25"/>
      <c r="Z21" s="25"/>
      <c r="AA21" s="25"/>
      <c r="AB21" s="25"/>
    </row>
    <row r="22" spans="1:28" s="104" customFormat="1" ht="168" customHeight="1" x14ac:dyDescent="0.2">
      <c r="A22" s="20">
        <v>14</v>
      </c>
      <c r="B22" s="20">
        <v>21</v>
      </c>
      <c r="C22" s="20" t="s">
        <v>2065</v>
      </c>
      <c r="D22" s="73" t="s">
        <v>126</v>
      </c>
      <c r="E22" s="74" t="s">
        <v>1873</v>
      </c>
      <c r="F22" s="74" t="s">
        <v>1874</v>
      </c>
      <c r="G22" s="74" t="s">
        <v>1875</v>
      </c>
      <c r="H22" s="74" t="s">
        <v>1876</v>
      </c>
      <c r="I22" s="73" t="s">
        <v>567</v>
      </c>
      <c r="J22" s="73">
        <v>2</v>
      </c>
      <c r="K22" s="38">
        <v>43313</v>
      </c>
      <c r="L22" s="38">
        <v>43677</v>
      </c>
      <c r="M22" s="35">
        <f t="shared" si="0"/>
        <v>52</v>
      </c>
      <c r="N22" s="73" t="s">
        <v>1773</v>
      </c>
      <c r="O22" s="77"/>
      <c r="P22" s="77"/>
      <c r="Q22" s="36">
        <f t="shared" si="2"/>
        <v>0</v>
      </c>
      <c r="R22" s="78" t="s">
        <v>2067</v>
      </c>
      <c r="S22" s="111"/>
      <c r="T22" s="112"/>
      <c r="U22" s="113"/>
      <c r="V22" s="24"/>
      <c r="W22" s="25"/>
      <c r="X22" s="25"/>
      <c r="Y22" s="25"/>
      <c r="Z22" s="25"/>
      <c r="AA22" s="25"/>
      <c r="AB22" s="25"/>
    </row>
    <row r="23" spans="1:28" s="104" customFormat="1" ht="168" customHeight="1" x14ac:dyDescent="0.2">
      <c r="A23" s="20">
        <v>15</v>
      </c>
      <c r="B23" s="20">
        <v>22</v>
      </c>
      <c r="C23" s="20" t="s">
        <v>2065</v>
      </c>
      <c r="D23" s="73" t="s">
        <v>126</v>
      </c>
      <c r="E23" s="74" t="s">
        <v>1877</v>
      </c>
      <c r="F23" s="74" t="s">
        <v>1878</v>
      </c>
      <c r="G23" s="74" t="s">
        <v>1879</v>
      </c>
      <c r="H23" s="74" t="s">
        <v>1880</v>
      </c>
      <c r="I23" s="73" t="s">
        <v>1881</v>
      </c>
      <c r="J23" s="73">
        <v>3</v>
      </c>
      <c r="K23" s="38">
        <v>43313</v>
      </c>
      <c r="L23" s="38">
        <v>43497</v>
      </c>
      <c r="M23" s="35">
        <f t="shared" si="0"/>
        <v>26.285714285714285</v>
      </c>
      <c r="N23" s="73" t="s">
        <v>1882</v>
      </c>
      <c r="O23" s="77"/>
      <c r="P23" s="77"/>
      <c r="Q23" s="36">
        <f t="shared" si="2"/>
        <v>0</v>
      </c>
      <c r="R23" s="78" t="s">
        <v>2067</v>
      </c>
      <c r="S23" s="111"/>
      <c r="T23" s="112"/>
      <c r="U23" s="113"/>
      <c r="V23" s="24"/>
      <c r="W23" s="25"/>
      <c r="X23" s="25"/>
      <c r="Y23" s="25"/>
      <c r="Z23" s="25"/>
      <c r="AA23" s="25"/>
      <c r="AB23" s="25"/>
    </row>
    <row r="24" spans="1:28" s="104" customFormat="1" ht="168" customHeight="1" x14ac:dyDescent="0.2">
      <c r="A24" s="20">
        <v>16</v>
      </c>
      <c r="B24" s="20">
        <v>23</v>
      </c>
      <c r="C24" s="20" t="s">
        <v>1726</v>
      </c>
      <c r="D24" s="73" t="s">
        <v>126</v>
      </c>
      <c r="E24" s="74" t="s">
        <v>1883</v>
      </c>
      <c r="F24" s="74" t="s">
        <v>1884</v>
      </c>
      <c r="G24" s="74" t="s">
        <v>1885</v>
      </c>
      <c r="H24" s="74" t="s">
        <v>1886</v>
      </c>
      <c r="I24" s="73" t="s">
        <v>24</v>
      </c>
      <c r="J24" s="73">
        <v>2</v>
      </c>
      <c r="K24" s="38">
        <v>43344</v>
      </c>
      <c r="L24" s="38">
        <v>43525</v>
      </c>
      <c r="M24" s="35">
        <f t="shared" si="0"/>
        <v>25.857142857142858</v>
      </c>
      <c r="N24" s="73" t="s">
        <v>715</v>
      </c>
      <c r="O24" s="77"/>
      <c r="P24" s="77"/>
      <c r="Q24" s="36">
        <f t="shared" si="2"/>
        <v>0</v>
      </c>
      <c r="R24" s="78" t="s">
        <v>2067</v>
      </c>
      <c r="S24" s="111"/>
      <c r="T24" s="112"/>
      <c r="U24" s="113"/>
      <c r="V24" s="24"/>
      <c r="W24" s="25"/>
      <c r="X24" s="25"/>
      <c r="Y24" s="25"/>
      <c r="Z24" s="25"/>
      <c r="AA24" s="25"/>
      <c r="AB24" s="25"/>
    </row>
    <row r="25" spans="1:28" s="104" customFormat="1" ht="168" customHeight="1" x14ac:dyDescent="0.2">
      <c r="A25" s="20">
        <v>17</v>
      </c>
      <c r="B25" s="20">
        <v>24</v>
      </c>
      <c r="C25" s="20" t="s">
        <v>1728</v>
      </c>
      <c r="D25" s="73" t="s">
        <v>126</v>
      </c>
      <c r="E25" s="74" t="s">
        <v>1887</v>
      </c>
      <c r="F25" s="74" t="s">
        <v>1888</v>
      </c>
      <c r="G25" s="74" t="s">
        <v>1889</v>
      </c>
      <c r="H25" s="74" t="s">
        <v>1890</v>
      </c>
      <c r="I25" s="73" t="s">
        <v>1891</v>
      </c>
      <c r="J25" s="73">
        <v>1</v>
      </c>
      <c r="K25" s="38">
        <v>43313</v>
      </c>
      <c r="L25" s="38">
        <v>43707</v>
      </c>
      <c r="M25" s="35">
        <f t="shared" si="0"/>
        <v>56.285714285714285</v>
      </c>
      <c r="N25" s="73" t="s">
        <v>715</v>
      </c>
      <c r="O25" s="77"/>
      <c r="P25" s="77"/>
      <c r="Q25" s="36">
        <f t="shared" si="2"/>
        <v>0</v>
      </c>
      <c r="R25" s="78" t="s">
        <v>2067</v>
      </c>
      <c r="S25" s="111"/>
      <c r="T25" s="112"/>
      <c r="U25" s="113"/>
      <c r="V25" s="24"/>
      <c r="W25" s="25"/>
      <c r="X25" s="25"/>
      <c r="Y25" s="25"/>
      <c r="Z25" s="25"/>
      <c r="AA25" s="25"/>
      <c r="AB25" s="25"/>
    </row>
    <row r="26" spans="1:28" s="104" customFormat="1" ht="212.25" customHeight="1" x14ac:dyDescent="0.2">
      <c r="A26" s="20">
        <v>18</v>
      </c>
      <c r="B26" s="20">
        <v>25</v>
      </c>
      <c r="C26" s="20" t="s">
        <v>1726</v>
      </c>
      <c r="D26" s="73" t="s">
        <v>118</v>
      </c>
      <c r="E26" s="74" t="s">
        <v>1892</v>
      </c>
      <c r="F26" s="74" t="s">
        <v>1893</v>
      </c>
      <c r="G26" s="74" t="s">
        <v>1894</v>
      </c>
      <c r="H26" s="74" t="s">
        <v>2173</v>
      </c>
      <c r="I26" s="73" t="s">
        <v>567</v>
      </c>
      <c r="J26" s="73">
        <v>2</v>
      </c>
      <c r="K26" s="38">
        <v>43313</v>
      </c>
      <c r="L26" s="38">
        <v>43677</v>
      </c>
      <c r="M26" s="35">
        <f t="shared" si="0"/>
        <v>52</v>
      </c>
      <c r="N26" s="73" t="s">
        <v>1895</v>
      </c>
      <c r="O26" s="77"/>
      <c r="P26" s="77"/>
      <c r="Q26" s="36">
        <f t="shared" si="2"/>
        <v>0</v>
      </c>
      <c r="R26" s="78" t="s">
        <v>2067</v>
      </c>
      <c r="S26" s="111"/>
      <c r="T26" s="112"/>
      <c r="U26" s="113"/>
      <c r="V26" s="24"/>
      <c r="W26" s="25"/>
      <c r="X26" s="25"/>
      <c r="Y26" s="25"/>
      <c r="Z26" s="25"/>
      <c r="AA26" s="25"/>
      <c r="AB26" s="25"/>
    </row>
    <row r="27" spans="1:28" s="104" customFormat="1" ht="275.25" customHeight="1" x14ac:dyDescent="0.2">
      <c r="A27" s="20">
        <v>19</v>
      </c>
      <c r="B27" s="20">
        <v>26</v>
      </c>
      <c r="C27" s="20" t="s">
        <v>2065</v>
      </c>
      <c r="D27" s="73" t="s">
        <v>28</v>
      </c>
      <c r="E27" s="74" t="s">
        <v>1896</v>
      </c>
      <c r="F27" s="74" t="s">
        <v>1897</v>
      </c>
      <c r="G27" s="74" t="s">
        <v>1898</v>
      </c>
      <c r="H27" s="74" t="s">
        <v>2169</v>
      </c>
      <c r="I27" s="73" t="s">
        <v>56</v>
      </c>
      <c r="J27" s="73">
        <v>4</v>
      </c>
      <c r="K27" s="38">
        <v>43313</v>
      </c>
      <c r="L27" s="38">
        <v>43676</v>
      </c>
      <c r="M27" s="35">
        <f t="shared" si="0"/>
        <v>51.857142857142854</v>
      </c>
      <c r="N27" s="73" t="s">
        <v>2170</v>
      </c>
      <c r="O27" s="77"/>
      <c r="P27" s="77"/>
      <c r="Q27" s="36">
        <f t="shared" si="2"/>
        <v>0</v>
      </c>
      <c r="R27" s="78" t="s">
        <v>2067</v>
      </c>
      <c r="S27" s="111"/>
      <c r="T27" s="112"/>
      <c r="U27" s="113"/>
      <c r="V27" s="24"/>
      <c r="W27" s="25"/>
      <c r="X27" s="25"/>
      <c r="Y27" s="25"/>
      <c r="Z27" s="25"/>
      <c r="AA27" s="25"/>
      <c r="AB27" s="25"/>
    </row>
    <row r="28" spans="1:28" s="104" customFormat="1" ht="278.25" customHeight="1" x14ac:dyDescent="0.2">
      <c r="A28" s="20">
        <v>20</v>
      </c>
      <c r="B28" s="20">
        <v>27</v>
      </c>
      <c r="C28" s="20" t="s">
        <v>2065</v>
      </c>
      <c r="D28" s="73" t="s">
        <v>28</v>
      </c>
      <c r="E28" s="74" t="s">
        <v>1899</v>
      </c>
      <c r="F28" s="74" t="s">
        <v>1900</v>
      </c>
      <c r="G28" s="74" t="s">
        <v>1898</v>
      </c>
      <c r="H28" s="74" t="s">
        <v>2169</v>
      </c>
      <c r="I28" s="73" t="s">
        <v>56</v>
      </c>
      <c r="J28" s="73">
        <v>4</v>
      </c>
      <c r="K28" s="38">
        <v>43313</v>
      </c>
      <c r="L28" s="38">
        <v>43676</v>
      </c>
      <c r="M28" s="35">
        <f t="shared" si="0"/>
        <v>51.857142857142854</v>
      </c>
      <c r="N28" s="73" t="s">
        <v>2170</v>
      </c>
      <c r="O28" s="77"/>
      <c r="P28" s="77"/>
      <c r="Q28" s="36">
        <f t="shared" si="2"/>
        <v>0</v>
      </c>
      <c r="R28" s="78" t="s">
        <v>2067</v>
      </c>
      <c r="S28" s="111"/>
      <c r="T28" s="112"/>
      <c r="U28" s="113"/>
      <c r="V28" s="24"/>
      <c r="W28" s="25"/>
      <c r="X28" s="25"/>
      <c r="Y28" s="25"/>
      <c r="Z28" s="25"/>
      <c r="AA28" s="25"/>
      <c r="AB28" s="25"/>
    </row>
    <row r="29" spans="1:28" s="104" customFormat="1" ht="168" customHeight="1" x14ac:dyDescent="0.2">
      <c r="A29" s="20">
        <v>21</v>
      </c>
      <c r="B29" s="20">
        <v>28</v>
      </c>
      <c r="C29" s="20" t="s">
        <v>1728</v>
      </c>
      <c r="D29" s="73" t="s">
        <v>121</v>
      </c>
      <c r="E29" s="74" t="s">
        <v>1901</v>
      </c>
      <c r="F29" s="74" t="s">
        <v>1902</v>
      </c>
      <c r="G29" s="74" t="s">
        <v>1889</v>
      </c>
      <c r="H29" s="74" t="s">
        <v>1903</v>
      </c>
      <c r="I29" s="73" t="s">
        <v>1904</v>
      </c>
      <c r="J29" s="73">
        <v>2</v>
      </c>
      <c r="K29" s="38">
        <v>43344</v>
      </c>
      <c r="L29" s="38">
        <v>43524</v>
      </c>
      <c r="M29" s="35">
        <f t="shared" si="0"/>
        <v>25.714285714285715</v>
      </c>
      <c r="N29" s="73" t="s">
        <v>715</v>
      </c>
      <c r="O29" s="77"/>
      <c r="P29" s="77"/>
      <c r="Q29" s="36">
        <f t="shared" si="2"/>
        <v>0</v>
      </c>
      <c r="R29" s="78" t="s">
        <v>2067</v>
      </c>
      <c r="S29" s="111"/>
      <c r="T29" s="112"/>
      <c r="U29" s="113"/>
      <c r="V29" s="24"/>
      <c r="W29" s="25"/>
      <c r="X29" s="25"/>
      <c r="Y29" s="25"/>
      <c r="Z29" s="25"/>
      <c r="AA29" s="25"/>
      <c r="AB29" s="25"/>
    </row>
    <row r="30" spans="1:28" s="104" customFormat="1" ht="282" customHeight="1" x14ac:dyDescent="0.2">
      <c r="A30" s="20">
        <v>22</v>
      </c>
      <c r="B30" s="20">
        <v>29</v>
      </c>
      <c r="C30" s="20" t="s">
        <v>2065</v>
      </c>
      <c r="D30" s="73" t="s">
        <v>28</v>
      </c>
      <c r="E30" s="74" t="s">
        <v>1905</v>
      </c>
      <c r="F30" s="74" t="s">
        <v>1906</v>
      </c>
      <c r="G30" s="74" t="s">
        <v>1898</v>
      </c>
      <c r="H30" s="74" t="s">
        <v>2171</v>
      </c>
      <c r="I30" s="73" t="s">
        <v>56</v>
      </c>
      <c r="J30" s="73">
        <v>4</v>
      </c>
      <c r="K30" s="38">
        <v>43313</v>
      </c>
      <c r="L30" s="38">
        <v>43676</v>
      </c>
      <c r="M30" s="35">
        <f t="shared" si="0"/>
        <v>51.857142857142854</v>
      </c>
      <c r="N30" s="73" t="s">
        <v>2170</v>
      </c>
      <c r="O30" s="77"/>
      <c r="P30" s="77"/>
      <c r="Q30" s="36">
        <f t="shared" si="2"/>
        <v>0</v>
      </c>
      <c r="R30" s="78" t="s">
        <v>2067</v>
      </c>
      <c r="S30" s="111"/>
      <c r="T30" s="112"/>
      <c r="U30" s="113"/>
      <c r="V30" s="24"/>
      <c r="W30" s="25"/>
      <c r="X30" s="25"/>
      <c r="Y30" s="25"/>
      <c r="Z30" s="25"/>
      <c r="AA30" s="25"/>
      <c r="AB30" s="25"/>
    </row>
    <row r="31" spans="1:28" s="104" customFormat="1" ht="168" customHeight="1" x14ac:dyDescent="0.2">
      <c r="A31" s="20">
        <v>23</v>
      </c>
      <c r="B31" s="20">
        <v>30</v>
      </c>
      <c r="C31" s="20" t="s">
        <v>1726</v>
      </c>
      <c r="D31" s="73" t="s">
        <v>28</v>
      </c>
      <c r="E31" s="74" t="s">
        <v>1907</v>
      </c>
      <c r="F31" s="74" t="s">
        <v>1908</v>
      </c>
      <c r="G31" s="74" t="s">
        <v>1909</v>
      </c>
      <c r="H31" s="74" t="s">
        <v>1910</v>
      </c>
      <c r="I31" s="73" t="s">
        <v>1911</v>
      </c>
      <c r="J31" s="73">
        <v>1</v>
      </c>
      <c r="K31" s="38">
        <v>43313</v>
      </c>
      <c r="L31" s="38">
        <v>43342</v>
      </c>
      <c r="M31" s="35">
        <f t="shared" si="0"/>
        <v>4.1428571428571432</v>
      </c>
      <c r="N31" s="73" t="s">
        <v>715</v>
      </c>
      <c r="O31" s="77">
        <v>1</v>
      </c>
      <c r="P31" s="77"/>
      <c r="Q31" s="36">
        <f t="shared" si="2"/>
        <v>100</v>
      </c>
      <c r="R31" s="78" t="s">
        <v>2067</v>
      </c>
      <c r="S31" s="111"/>
      <c r="T31" s="112"/>
      <c r="U31" s="113"/>
      <c r="V31" s="24"/>
      <c r="W31" s="25"/>
      <c r="X31" s="25"/>
      <c r="Y31" s="25"/>
      <c r="Z31" s="25"/>
      <c r="AA31" s="25"/>
      <c r="AB31" s="25"/>
    </row>
    <row r="32" spans="1:28" s="104" customFormat="1" ht="168" customHeight="1" x14ac:dyDescent="0.2">
      <c r="A32" s="20">
        <v>24</v>
      </c>
      <c r="B32" s="20">
        <v>31</v>
      </c>
      <c r="C32" s="20" t="s">
        <v>2065</v>
      </c>
      <c r="D32" s="73" t="s">
        <v>28</v>
      </c>
      <c r="E32" s="74" t="s">
        <v>1912</v>
      </c>
      <c r="F32" s="74" t="s">
        <v>1913</v>
      </c>
      <c r="G32" s="74" t="s">
        <v>1914</v>
      </c>
      <c r="H32" s="74" t="s">
        <v>1915</v>
      </c>
      <c r="I32" s="73" t="s">
        <v>567</v>
      </c>
      <c r="J32" s="73">
        <v>2</v>
      </c>
      <c r="K32" s="38">
        <v>43313</v>
      </c>
      <c r="L32" s="38">
        <v>43677</v>
      </c>
      <c r="M32" s="35">
        <f t="shared" si="0"/>
        <v>52</v>
      </c>
      <c r="N32" s="73" t="s">
        <v>656</v>
      </c>
      <c r="O32" s="77"/>
      <c r="P32" s="77"/>
      <c r="Q32" s="36">
        <f t="shared" si="2"/>
        <v>0</v>
      </c>
      <c r="R32" s="78" t="s">
        <v>2067</v>
      </c>
      <c r="S32" s="111"/>
      <c r="T32" s="112"/>
      <c r="U32" s="113"/>
      <c r="V32" s="24"/>
      <c r="W32" s="25"/>
      <c r="X32" s="25"/>
      <c r="Y32" s="25"/>
      <c r="Z32" s="25"/>
      <c r="AA32" s="25"/>
      <c r="AB32" s="25"/>
    </row>
    <row r="33" spans="1:28" s="104" customFormat="1" ht="342" customHeight="1" x14ac:dyDescent="0.2">
      <c r="A33" s="20">
        <v>25</v>
      </c>
      <c r="B33" s="20">
        <v>32</v>
      </c>
      <c r="C33" s="20" t="s">
        <v>1726</v>
      </c>
      <c r="D33" s="73" t="s">
        <v>135</v>
      </c>
      <c r="E33" s="74" t="s">
        <v>1916</v>
      </c>
      <c r="F33" s="74" t="s">
        <v>1917</v>
      </c>
      <c r="G33" s="74" t="s">
        <v>1918</v>
      </c>
      <c r="H33" s="74" t="s">
        <v>2180</v>
      </c>
      <c r="I33" s="73" t="s">
        <v>24</v>
      </c>
      <c r="J33" s="73">
        <v>4</v>
      </c>
      <c r="K33" s="38">
        <v>43313</v>
      </c>
      <c r="L33" s="38">
        <v>43676</v>
      </c>
      <c r="M33" s="35">
        <f t="shared" si="0"/>
        <v>51.857142857142854</v>
      </c>
      <c r="N33" s="73" t="s">
        <v>2170</v>
      </c>
      <c r="O33" s="77"/>
      <c r="P33" s="77"/>
      <c r="Q33" s="36">
        <f t="shared" si="2"/>
        <v>0</v>
      </c>
      <c r="R33" s="78" t="s">
        <v>2067</v>
      </c>
      <c r="S33" s="111"/>
      <c r="T33" s="112"/>
      <c r="U33" s="113"/>
      <c r="V33" s="24"/>
      <c r="W33" s="25"/>
      <c r="X33" s="25"/>
      <c r="Y33" s="25"/>
      <c r="Z33" s="25"/>
      <c r="AA33" s="25"/>
      <c r="AB33" s="25"/>
    </row>
    <row r="34" spans="1:28" s="104" customFormat="1" ht="168" customHeight="1" x14ac:dyDescent="0.2">
      <c r="A34" s="20">
        <v>26</v>
      </c>
      <c r="B34" s="20">
        <v>33</v>
      </c>
      <c r="C34" s="20" t="s">
        <v>1726</v>
      </c>
      <c r="D34" s="73" t="s">
        <v>159</v>
      </c>
      <c r="E34" s="74" t="s">
        <v>1919</v>
      </c>
      <c r="F34" s="74" t="s">
        <v>1920</v>
      </c>
      <c r="G34" s="74" t="s">
        <v>1921</v>
      </c>
      <c r="H34" s="74" t="s">
        <v>1922</v>
      </c>
      <c r="I34" s="73" t="s">
        <v>1923</v>
      </c>
      <c r="J34" s="73">
        <v>1</v>
      </c>
      <c r="K34" s="38">
        <v>43405</v>
      </c>
      <c r="L34" s="38">
        <v>43554</v>
      </c>
      <c r="M34" s="35">
        <f t="shared" si="0"/>
        <v>21.285714285714285</v>
      </c>
      <c r="N34" s="73" t="s">
        <v>715</v>
      </c>
      <c r="O34" s="77"/>
      <c r="P34" s="77"/>
      <c r="Q34" s="36">
        <f t="shared" si="2"/>
        <v>0</v>
      </c>
      <c r="R34" s="78" t="s">
        <v>2067</v>
      </c>
      <c r="S34" s="111"/>
      <c r="T34" s="112"/>
      <c r="U34" s="113"/>
      <c r="V34" s="24"/>
      <c r="W34" s="25"/>
      <c r="X34" s="25"/>
      <c r="Y34" s="25"/>
      <c r="Z34" s="25"/>
      <c r="AA34" s="25"/>
      <c r="AB34" s="25"/>
    </row>
    <row r="35" spans="1:28" s="104" customFormat="1" ht="200.25" customHeight="1" x14ac:dyDescent="0.2">
      <c r="A35" s="20">
        <v>27</v>
      </c>
      <c r="B35" s="20">
        <v>34</v>
      </c>
      <c r="C35" s="20" t="s">
        <v>1726</v>
      </c>
      <c r="D35" s="23" t="s">
        <v>41</v>
      </c>
      <c r="E35" s="47" t="s">
        <v>1924</v>
      </c>
      <c r="F35" s="37" t="s">
        <v>1925</v>
      </c>
      <c r="G35" s="74" t="s">
        <v>1926</v>
      </c>
      <c r="H35" s="74" t="s">
        <v>1927</v>
      </c>
      <c r="I35" s="73" t="s">
        <v>1928</v>
      </c>
      <c r="J35" s="20">
        <v>2</v>
      </c>
      <c r="K35" s="38">
        <v>43313</v>
      </c>
      <c r="L35" s="39">
        <v>43373</v>
      </c>
      <c r="M35" s="35">
        <f t="shared" si="0"/>
        <v>8.5714285714285712</v>
      </c>
      <c r="N35" s="73" t="s">
        <v>1934</v>
      </c>
      <c r="O35" s="77">
        <v>2</v>
      </c>
      <c r="P35" s="77"/>
      <c r="Q35" s="36">
        <f t="shared" si="2"/>
        <v>100</v>
      </c>
      <c r="R35" s="78" t="s">
        <v>2067</v>
      </c>
      <c r="S35" s="111"/>
      <c r="T35" s="112"/>
      <c r="U35" s="113"/>
      <c r="V35" s="24"/>
      <c r="W35" s="25"/>
      <c r="X35" s="25"/>
      <c r="Y35" s="25"/>
      <c r="Z35" s="25"/>
      <c r="AA35" s="25"/>
      <c r="AB35" s="25"/>
    </row>
    <row r="36" spans="1:28" s="104" customFormat="1" ht="168" customHeight="1" x14ac:dyDescent="0.2">
      <c r="A36" s="20">
        <v>28</v>
      </c>
      <c r="B36" s="20">
        <v>35</v>
      </c>
      <c r="C36" s="20" t="s">
        <v>1726</v>
      </c>
      <c r="D36" s="23" t="s">
        <v>41</v>
      </c>
      <c r="E36" s="47" t="s">
        <v>1929</v>
      </c>
      <c r="F36" s="37" t="s">
        <v>1930</v>
      </c>
      <c r="G36" s="74" t="s">
        <v>1931</v>
      </c>
      <c r="H36" s="74" t="s">
        <v>1932</v>
      </c>
      <c r="I36" s="73" t="s">
        <v>1933</v>
      </c>
      <c r="J36" s="20">
        <v>2</v>
      </c>
      <c r="K36" s="38">
        <v>43313</v>
      </c>
      <c r="L36" s="39">
        <v>43373</v>
      </c>
      <c r="M36" s="35">
        <f t="shared" si="0"/>
        <v>8.5714285714285712</v>
      </c>
      <c r="N36" s="73" t="s">
        <v>2176</v>
      </c>
      <c r="O36" s="77">
        <v>2</v>
      </c>
      <c r="P36" s="77"/>
      <c r="Q36" s="36">
        <f t="shared" si="2"/>
        <v>100</v>
      </c>
      <c r="R36" s="78" t="s">
        <v>2067</v>
      </c>
      <c r="S36" s="111"/>
      <c r="T36" s="112"/>
      <c r="U36" s="113"/>
      <c r="V36" s="24"/>
      <c r="W36" s="25"/>
      <c r="X36" s="25"/>
      <c r="Y36" s="25"/>
      <c r="Z36" s="25"/>
      <c r="AA36" s="25"/>
      <c r="AB36" s="25"/>
    </row>
    <row r="37" spans="1:28" s="104" customFormat="1" ht="232.5" customHeight="1" x14ac:dyDescent="0.2">
      <c r="A37" s="20">
        <v>29</v>
      </c>
      <c r="B37" s="20">
        <v>36</v>
      </c>
      <c r="C37" s="20" t="s">
        <v>1726</v>
      </c>
      <c r="D37" s="23" t="s">
        <v>41</v>
      </c>
      <c r="E37" s="47" t="s">
        <v>1935</v>
      </c>
      <c r="F37" s="37" t="s">
        <v>1936</v>
      </c>
      <c r="G37" s="47" t="s">
        <v>1937</v>
      </c>
      <c r="H37" s="47" t="s">
        <v>2156</v>
      </c>
      <c r="I37" s="20" t="s">
        <v>1938</v>
      </c>
      <c r="J37" s="20">
        <v>2</v>
      </c>
      <c r="K37" s="38">
        <v>43313</v>
      </c>
      <c r="L37" s="39">
        <v>43454</v>
      </c>
      <c r="M37" s="35">
        <f t="shared" si="0"/>
        <v>20.142857142857142</v>
      </c>
      <c r="N37" s="73" t="s">
        <v>1939</v>
      </c>
      <c r="O37" s="77">
        <v>0.2</v>
      </c>
      <c r="P37" s="77"/>
      <c r="Q37" s="36">
        <f t="shared" si="2"/>
        <v>10</v>
      </c>
      <c r="R37" s="78" t="s">
        <v>2067</v>
      </c>
      <c r="S37" s="111"/>
      <c r="T37" s="112"/>
      <c r="U37" s="113"/>
      <c r="V37" s="24"/>
      <c r="W37" s="25"/>
      <c r="X37" s="25"/>
      <c r="Y37" s="25"/>
      <c r="Z37" s="25"/>
      <c r="AA37" s="25"/>
      <c r="AB37" s="25"/>
    </row>
    <row r="38" spans="1:28" s="104" customFormat="1" ht="168" customHeight="1" x14ac:dyDescent="0.2">
      <c r="A38" s="20">
        <v>30</v>
      </c>
      <c r="B38" s="20">
        <v>37</v>
      </c>
      <c r="C38" s="20" t="s">
        <v>1726</v>
      </c>
      <c r="D38" s="23" t="s">
        <v>27</v>
      </c>
      <c r="E38" s="47" t="s">
        <v>1940</v>
      </c>
      <c r="F38" s="37" t="s">
        <v>1941</v>
      </c>
      <c r="G38" s="47" t="s">
        <v>1942</v>
      </c>
      <c r="H38" s="47" t="s">
        <v>1943</v>
      </c>
      <c r="I38" s="20" t="s">
        <v>1944</v>
      </c>
      <c r="J38" s="20">
        <v>1</v>
      </c>
      <c r="K38" s="38">
        <v>43313</v>
      </c>
      <c r="L38" s="39">
        <v>43454</v>
      </c>
      <c r="M38" s="35">
        <f t="shared" si="0"/>
        <v>20.142857142857142</v>
      </c>
      <c r="N38" s="73" t="s">
        <v>1945</v>
      </c>
      <c r="O38" s="77"/>
      <c r="P38" s="77"/>
      <c r="Q38" s="36">
        <f t="shared" si="2"/>
        <v>0</v>
      </c>
      <c r="R38" s="78" t="s">
        <v>2067</v>
      </c>
      <c r="S38" s="111"/>
      <c r="T38" s="112"/>
      <c r="U38" s="113"/>
      <c r="V38" s="24"/>
      <c r="W38" s="25"/>
      <c r="X38" s="25"/>
      <c r="Y38" s="25"/>
      <c r="Z38" s="25"/>
      <c r="AA38" s="25"/>
      <c r="AB38" s="25"/>
    </row>
    <row r="39" spans="1:28" s="104" customFormat="1" ht="168" customHeight="1" x14ac:dyDescent="0.2">
      <c r="A39" s="20">
        <v>31</v>
      </c>
      <c r="B39" s="20">
        <v>38</v>
      </c>
      <c r="C39" s="20" t="s">
        <v>2065</v>
      </c>
      <c r="D39" s="23" t="s">
        <v>41</v>
      </c>
      <c r="E39" s="47" t="s">
        <v>1946</v>
      </c>
      <c r="F39" s="37" t="s">
        <v>1947</v>
      </c>
      <c r="G39" s="37" t="s">
        <v>1948</v>
      </c>
      <c r="H39" s="37" t="s">
        <v>1949</v>
      </c>
      <c r="I39" s="43" t="s">
        <v>1950</v>
      </c>
      <c r="J39" s="20">
        <v>15</v>
      </c>
      <c r="K39" s="38">
        <v>43313</v>
      </c>
      <c r="L39" s="38">
        <v>43496</v>
      </c>
      <c r="M39" s="35">
        <f t="shared" si="0"/>
        <v>26.142857142857142</v>
      </c>
      <c r="N39" s="73" t="s">
        <v>1951</v>
      </c>
      <c r="O39" s="77">
        <v>0.8</v>
      </c>
      <c r="P39" s="110" t="s">
        <v>2287</v>
      </c>
      <c r="Q39" s="36">
        <f t="shared" si="2"/>
        <v>5.3333333333333339</v>
      </c>
      <c r="R39" s="78" t="s">
        <v>2067</v>
      </c>
      <c r="S39" s="111"/>
      <c r="T39" s="112"/>
      <c r="U39" s="113"/>
      <c r="V39" s="24"/>
      <c r="W39" s="25"/>
      <c r="X39" s="25"/>
      <c r="Y39" s="25"/>
      <c r="Z39" s="25"/>
      <c r="AA39" s="25"/>
      <c r="AB39" s="25"/>
    </row>
    <row r="40" spans="1:28" s="104" customFormat="1" ht="168" customHeight="1" x14ac:dyDescent="0.2">
      <c r="A40" s="20">
        <v>32</v>
      </c>
      <c r="B40" s="20">
        <v>39</v>
      </c>
      <c r="C40" s="20" t="s">
        <v>2065</v>
      </c>
      <c r="D40" s="23" t="s">
        <v>41</v>
      </c>
      <c r="E40" s="47" t="s">
        <v>1952</v>
      </c>
      <c r="F40" s="37" t="s">
        <v>1953</v>
      </c>
      <c r="G40" s="37" t="s">
        <v>1948</v>
      </c>
      <c r="H40" s="37" t="s">
        <v>1949</v>
      </c>
      <c r="I40" s="43" t="s">
        <v>1954</v>
      </c>
      <c r="J40" s="20">
        <v>10</v>
      </c>
      <c r="K40" s="38">
        <v>43313</v>
      </c>
      <c r="L40" s="38">
        <v>43496</v>
      </c>
      <c r="M40" s="35">
        <f t="shared" si="0"/>
        <v>26.142857142857142</v>
      </c>
      <c r="N40" s="73" t="s">
        <v>2254</v>
      </c>
      <c r="O40" s="77"/>
      <c r="P40" s="77"/>
      <c r="Q40" s="36">
        <f t="shared" si="2"/>
        <v>0</v>
      </c>
      <c r="R40" s="78" t="s">
        <v>2067</v>
      </c>
      <c r="S40" s="111"/>
      <c r="T40" s="112"/>
      <c r="U40" s="113"/>
      <c r="V40" s="24"/>
      <c r="W40" s="25"/>
      <c r="X40" s="25"/>
      <c r="Y40" s="25"/>
      <c r="Z40" s="25"/>
      <c r="AA40" s="25"/>
      <c r="AB40" s="25"/>
    </row>
    <row r="41" spans="1:28" s="104" customFormat="1" ht="228.75" customHeight="1" x14ac:dyDescent="0.2">
      <c r="A41" s="20">
        <v>33</v>
      </c>
      <c r="B41" s="20">
        <v>40</v>
      </c>
      <c r="C41" s="20" t="s">
        <v>2065</v>
      </c>
      <c r="D41" s="23" t="s">
        <v>41</v>
      </c>
      <c r="E41" s="47" t="s">
        <v>1955</v>
      </c>
      <c r="F41" s="37" t="s">
        <v>1953</v>
      </c>
      <c r="G41" s="37" t="s">
        <v>1956</v>
      </c>
      <c r="H41" s="37" t="s">
        <v>1957</v>
      </c>
      <c r="I41" s="43" t="s">
        <v>1954</v>
      </c>
      <c r="J41" s="20">
        <v>10</v>
      </c>
      <c r="K41" s="38">
        <v>43313</v>
      </c>
      <c r="L41" s="38">
        <v>43496</v>
      </c>
      <c r="M41" s="35">
        <f t="shared" si="0"/>
        <v>26.142857142857142</v>
      </c>
      <c r="N41" s="73" t="s">
        <v>2254</v>
      </c>
      <c r="O41" s="77"/>
      <c r="P41" s="77"/>
      <c r="Q41" s="36">
        <f t="shared" si="2"/>
        <v>0</v>
      </c>
      <c r="R41" s="78" t="s">
        <v>2067</v>
      </c>
      <c r="S41" s="111"/>
      <c r="T41" s="112"/>
      <c r="U41" s="113"/>
      <c r="V41" s="24"/>
      <c r="W41" s="25"/>
      <c r="X41" s="25"/>
      <c r="Y41" s="25"/>
      <c r="Z41" s="25"/>
      <c r="AA41" s="25"/>
      <c r="AB41" s="25"/>
    </row>
    <row r="42" spans="1:28" s="104" customFormat="1" ht="225.75" customHeight="1" x14ac:dyDescent="0.2">
      <c r="A42" s="20"/>
      <c r="B42" s="20">
        <v>41</v>
      </c>
      <c r="C42" s="20"/>
      <c r="D42" s="23" t="s">
        <v>41</v>
      </c>
      <c r="E42" s="47" t="s">
        <v>1958</v>
      </c>
      <c r="F42" s="37" t="s">
        <v>1953</v>
      </c>
      <c r="G42" s="37" t="s">
        <v>1959</v>
      </c>
      <c r="H42" s="37" t="s">
        <v>1960</v>
      </c>
      <c r="I42" s="43" t="s">
        <v>1961</v>
      </c>
      <c r="J42" s="20">
        <v>5</v>
      </c>
      <c r="K42" s="38">
        <v>43313</v>
      </c>
      <c r="L42" s="38">
        <v>43496</v>
      </c>
      <c r="M42" s="35">
        <f t="shared" si="0"/>
        <v>26.142857142857142</v>
      </c>
      <c r="N42" s="73" t="s">
        <v>25</v>
      </c>
      <c r="O42" s="77"/>
      <c r="P42" s="77"/>
      <c r="Q42" s="36">
        <f t="shared" si="2"/>
        <v>0</v>
      </c>
      <c r="R42" s="78" t="s">
        <v>2067</v>
      </c>
      <c r="S42" s="111"/>
      <c r="T42" s="112"/>
      <c r="U42" s="113"/>
      <c r="V42" s="24"/>
      <c r="W42" s="25"/>
      <c r="X42" s="25"/>
      <c r="Y42" s="25"/>
      <c r="Z42" s="25"/>
      <c r="AA42" s="25"/>
      <c r="AB42" s="25"/>
    </row>
    <row r="43" spans="1:28" s="104" customFormat="1" ht="198" customHeight="1" x14ac:dyDescent="0.2">
      <c r="A43" s="20">
        <v>34</v>
      </c>
      <c r="B43" s="20">
        <v>42</v>
      </c>
      <c r="C43" s="20" t="s">
        <v>2065</v>
      </c>
      <c r="D43" s="23" t="s">
        <v>41</v>
      </c>
      <c r="E43" s="47" t="s">
        <v>1962</v>
      </c>
      <c r="F43" s="37" t="s">
        <v>1953</v>
      </c>
      <c r="G43" s="37" t="s">
        <v>1948</v>
      </c>
      <c r="H43" s="37" t="s">
        <v>1949</v>
      </c>
      <c r="I43" s="43" t="s">
        <v>1954</v>
      </c>
      <c r="J43" s="20">
        <v>10</v>
      </c>
      <c r="K43" s="38">
        <v>43313</v>
      </c>
      <c r="L43" s="38">
        <v>43496</v>
      </c>
      <c r="M43" s="35">
        <f t="shared" si="0"/>
        <v>26.142857142857142</v>
      </c>
      <c r="N43" s="73" t="s">
        <v>2254</v>
      </c>
      <c r="O43" s="77"/>
      <c r="P43" s="77"/>
      <c r="Q43" s="36">
        <f t="shared" si="2"/>
        <v>0</v>
      </c>
      <c r="R43" s="78" t="s">
        <v>2067</v>
      </c>
      <c r="S43" s="111"/>
      <c r="T43" s="112"/>
      <c r="U43" s="113"/>
      <c r="V43" s="24"/>
      <c r="W43" s="25"/>
      <c r="X43" s="25"/>
      <c r="Y43" s="25"/>
      <c r="Z43" s="25"/>
      <c r="AA43" s="25"/>
      <c r="AB43" s="25"/>
    </row>
    <row r="44" spans="1:28" s="104" customFormat="1" ht="228.75" customHeight="1" x14ac:dyDescent="0.2">
      <c r="A44" s="20">
        <v>35</v>
      </c>
      <c r="B44" s="20">
        <v>43</v>
      </c>
      <c r="C44" s="20" t="s">
        <v>2065</v>
      </c>
      <c r="D44" s="23" t="s">
        <v>41</v>
      </c>
      <c r="E44" s="47" t="s">
        <v>1963</v>
      </c>
      <c r="F44" s="37" t="s">
        <v>1953</v>
      </c>
      <c r="G44" s="37" t="s">
        <v>1956</v>
      </c>
      <c r="H44" s="37" t="s">
        <v>1957</v>
      </c>
      <c r="I44" s="43" t="s">
        <v>1954</v>
      </c>
      <c r="J44" s="20">
        <v>10</v>
      </c>
      <c r="K44" s="38">
        <v>43313</v>
      </c>
      <c r="L44" s="38">
        <v>43496</v>
      </c>
      <c r="M44" s="35">
        <f t="shared" si="0"/>
        <v>26.142857142857142</v>
      </c>
      <c r="N44" s="73" t="s">
        <v>2254</v>
      </c>
      <c r="O44" s="77"/>
      <c r="P44" s="77"/>
      <c r="Q44" s="36">
        <f t="shared" si="2"/>
        <v>0</v>
      </c>
      <c r="R44" s="78" t="s">
        <v>2067</v>
      </c>
      <c r="S44" s="111"/>
      <c r="T44" s="112"/>
      <c r="U44" s="113"/>
      <c r="V44" s="24"/>
      <c r="W44" s="25"/>
      <c r="X44" s="25"/>
      <c r="Y44" s="25"/>
      <c r="Z44" s="25"/>
      <c r="AA44" s="25"/>
      <c r="AB44" s="25"/>
    </row>
    <row r="45" spans="1:28" s="104" customFormat="1" ht="241.5" customHeight="1" x14ac:dyDescent="0.2">
      <c r="A45" s="20"/>
      <c r="B45" s="20">
        <v>44</v>
      </c>
      <c r="C45" s="20"/>
      <c r="D45" s="23" t="s">
        <v>41</v>
      </c>
      <c r="E45" s="47" t="s">
        <v>1964</v>
      </c>
      <c r="F45" s="37" t="s">
        <v>1953</v>
      </c>
      <c r="G45" s="37" t="s">
        <v>1956</v>
      </c>
      <c r="H45" s="37" t="s">
        <v>1960</v>
      </c>
      <c r="I45" s="43" t="s">
        <v>1961</v>
      </c>
      <c r="J45" s="20">
        <v>5</v>
      </c>
      <c r="K45" s="38">
        <v>43313</v>
      </c>
      <c r="L45" s="38">
        <v>43496</v>
      </c>
      <c r="M45" s="35">
        <f t="shared" si="0"/>
        <v>26.142857142857142</v>
      </c>
      <c r="N45" s="73" t="s">
        <v>25</v>
      </c>
      <c r="O45" s="77"/>
      <c r="P45" s="77"/>
      <c r="Q45" s="36">
        <f t="shared" si="2"/>
        <v>0</v>
      </c>
      <c r="R45" s="78" t="s">
        <v>2067</v>
      </c>
      <c r="S45" s="111"/>
      <c r="T45" s="112"/>
      <c r="U45" s="113"/>
      <c r="V45" s="24"/>
      <c r="W45" s="25"/>
      <c r="X45" s="25"/>
      <c r="Y45" s="25"/>
      <c r="Z45" s="25"/>
      <c r="AA45" s="25"/>
      <c r="AB45" s="25"/>
    </row>
    <row r="46" spans="1:28" s="104" customFormat="1" ht="258.75" customHeight="1" x14ac:dyDescent="0.2">
      <c r="A46" s="20">
        <v>36</v>
      </c>
      <c r="B46" s="20">
        <v>45</v>
      </c>
      <c r="C46" s="20" t="s">
        <v>2065</v>
      </c>
      <c r="D46" s="23" t="s">
        <v>41</v>
      </c>
      <c r="E46" s="47" t="s">
        <v>1965</v>
      </c>
      <c r="F46" s="37" t="s">
        <v>1953</v>
      </c>
      <c r="G46" s="37" t="s">
        <v>1948</v>
      </c>
      <c r="H46" s="37" t="s">
        <v>1957</v>
      </c>
      <c r="I46" s="43" t="s">
        <v>1954</v>
      </c>
      <c r="J46" s="20">
        <v>10</v>
      </c>
      <c r="K46" s="38">
        <v>43313</v>
      </c>
      <c r="L46" s="38">
        <v>43496</v>
      </c>
      <c r="M46" s="35">
        <f t="shared" si="0"/>
        <v>26.142857142857142</v>
      </c>
      <c r="N46" s="73" t="s">
        <v>2254</v>
      </c>
      <c r="O46" s="77"/>
      <c r="P46" s="77"/>
      <c r="Q46" s="36">
        <f t="shared" si="2"/>
        <v>0</v>
      </c>
      <c r="R46" s="78" t="s">
        <v>2067</v>
      </c>
      <c r="S46" s="111"/>
      <c r="T46" s="112"/>
      <c r="U46" s="113"/>
      <c r="V46" s="24"/>
      <c r="W46" s="25"/>
      <c r="X46" s="25"/>
      <c r="Y46" s="25"/>
      <c r="Z46" s="25"/>
      <c r="AA46" s="25"/>
      <c r="AB46" s="25"/>
    </row>
    <row r="47" spans="1:28" s="104" customFormat="1" ht="270.75" customHeight="1" x14ac:dyDescent="0.2">
      <c r="A47" s="20"/>
      <c r="B47" s="20">
        <v>46</v>
      </c>
      <c r="C47" s="20"/>
      <c r="D47" s="23" t="s">
        <v>41</v>
      </c>
      <c r="E47" s="47" t="s">
        <v>1966</v>
      </c>
      <c r="F47" s="37" t="s">
        <v>1953</v>
      </c>
      <c r="G47" s="37" t="s">
        <v>1948</v>
      </c>
      <c r="H47" s="37" t="s">
        <v>1960</v>
      </c>
      <c r="I47" s="43" t="s">
        <v>1961</v>
      </c>
      <c r="J47" s="20">
        <v>5</v>
      </c>
      <c r="K47" s="38">
        <v>43313</v>
      </c>
      <c r="L47" s="38">
        <v>43496</v>
      </c>
      <c r="M47" s="35">
        <f t="shared" si="0"/>
        <v>26.142857142857142</v>
      </c>
      <c r="N47" s="73" t="s">
        <v>25</v>
      </c>
      <c r="O47" s="77"/>
      <c r="P47" s="77"/>
      <c r="Q47" s="36">
        <f t="shared" si="2"/>
        <v>0</v>
      </c>
      <c r="R47" s="78" t="s">
        <v>2067</v>
      </c>
      <c r="S47" s="111"/>
      <c r="T47" s="112"/>
      <c r="U47" s="113"/>
      <c r="V47" s="24"/>
      <c r="W47" s="25"/>
      <c r="X47" s="25"/>
      <c r="Y47" s="25"/>
      <c r="Z47" s="25"/>
      <c r="AA47" s="25"/>
      <c r="AB47" s="25"/>
    </row>
    <row r="48" spans="1:28" s="104" customFormat="1" ht="181.5" customHeight="1" x14ac:dyDescent="0.2">
      <c r="A48" s="20">
        <v>37</v>
      </c>
      <c r="B48" s="20">
        <v>47</v>
      </c>
      <c r="C48" s="20" t="s">
        <v>2065</v>
      </c>
      <c r="D48" s="23" t="s">
        <v>41</v>
      </c>
      <c r="E48" s="47" t="s">
        <v>1967</v>
      </c>
      <c r="F48" s="37" t="s">
        <v>1953</v>
      </c>
      <c r="G48" s="37" t="s">
        <v>1948</v>
      </c>
      <c r="H48" s="37" t="s">
        <v>1949</v>
      </c>
      <c r="I48" s="43" t="s">
        <v>1954</v>
      </c>
      <c r="J48" s="20">
        <v>10</v>
      </c>
      <c r="K48" s="38">
        <v>43313</v>
      </c>
      <c r="L48" s="38">
        <v>43496</v>
      </c>
      <c r="M48" s="35">
        <f t="shared" si="0"/>
        <v>26.142857142857142</v>
      </c>
      <c r="N48" s="73" t="s">
        <v>2254</v>
      </c>
      <c r="O48" s="77"/>
      <c r="P48" s="77"/>
      <c r="Q48" s="36">
        <f t="shared" si="2"/>
        <v>0</v>
      </c>
      <c r="R48" s="78" t="s">
        <v>2067</v>
      </c>
      <c r="S48" s="111"/>
      <c r="T48" s="112"/>
      <c r="U48" s="113"/>
      <c r="V48" s="24"/>
      <c r="W48" s="25"/>
      <c r="X48" s="25"/>
      <c r="Y48" s="25"/>
      <c r="Z48" s="25"/>
      <c r="AA48" s="25"/>
      <c r="AB48" s="25"/>
    </row>
    <row r="49" spans="1:28" s="104" customFormat="1" ht="183" customHeight="1" x14ac:dyDescent="0.2">
      <c r="A49" s="20">
        <v>38</v>
      </c>
      <c r="B49" s="20">
        <v>48</v>
      </c>
      <c r="C49" s="20" t="s">
        <v>2065</v>
      </c>
      <c r="D49" s="23" t="s">
        <v>41</v>
      </c>
      <c r="E49" s="47" t="s">
        <v>1968</v>
      </c>
      <c r="F49" s="37" t="s">
        <v>1953</v>
      </c>
      <c r="G49" s="37" t="s">
        <v>1948</v>
      </c>
      <c r="H49" s="37" t="s">
        <v>1949</v>
      </c>
      <c r="I49" s="43" t="s">
        <v>1954</v>
      </c>
      <c r="J49" s="20">
        <v>10</v>
      </c>
      <c r="K49" s="38">
        <v>43313</v>
      </c>
      <c r="L49" s="38">
        <v>43496</v>
      </c>
      <c r="M49" s="35">
        <f t="shared" si="0"/>
        <v>26.142857142857142</v>
      </c>
      <c r="N49" s="73" t="s">
        <v>2254</v>
      </c>
      <c r="O49" s="77"/>
      <c r="P49" s="77"/>
      <c r="Q49" s="36">
        <f t="shared" si="2"/>
        <v>0</v>
      </c>
      <c r="R49" s="78" t="s">
        <v>2067</v>
      </c>
      <c r="S49" s="111"/>
      <c r="T49" s="112"/>
      <c r="U49" s="113"/>
      <c r="V49" s="24"/>
      <c r="W49" s="25"/>
      <c r="X49" s="25"/>
      <c r="Y49" s="25"/>
      <c r="Z49" s="25"/>
      <c r="AA49" s="25"/>
      <c r="AB49" s="25"/>
    </row>
    <row r="50" spans="1:28" s="104" customFormat="1" ht="221.25" customHeight="1" x14ac:dyDescent="0.2">
      <c r="A50" s="20">
        <v>39</v>
      </c>
      <c r="B50" s="20">
        <v>49</v>
      </c>
      <c r="C50" s="20" t="s">
        <v>2065</v>
      </c>
      <c r="D50" s="23" t="s">
        <v>41</v>
      </c>
      <c r="E50" s="47" t="s">
        <v>1969</v>
      </c>
      <c r="F50" s="37" t="s">
        <v>1953</v>
      </c>
      <c r="G50" s="37" t="s">
        <v>1948</v>
      </c>
      <c r="H50" s="37" t="s">
        <v>1949</v>
      </c>
      <c r="I50" s="43" t="s">
        <v>1954</v>
      </c>
      <c r="J50" s="20">
        <v>10</v>
      </c>
      <c r="K50" s="38">
        <v>43313</v>
      </c>
      <c r="L50" s="38">
        <v>43496</v>
      </c>
      <c r="M50" s="35">
        <f t="shared" si="0"/>
        <v>26.142857142857142</v>
      </c>
      <c r="N50" s="73" t="s">
        <v>2254</v>
      </c>
      <c r="O50" s="77"/>
      <c r="P50" s="77"/>
      <c r="Q50" s="36">
        <f t="shared" si="2"/>
        <v>0</v>
      </c>
      <c r="R50" s="78" t="s">
        <v>2067</v>
      </c>
      <c r="S50" s="111"/>
      <c r="T50" s="112"/>
      <c r="U50" s="113"/>
      <c r="V50" s="24"/>
      <c r="W50" s="25"/>
      <c r="X50" s="25"/>
      <c r="Y50" s="25"/>
      <c r="Z50" s="25"/>
      <c r="AA50" s="25"/>
      <c r="AB50" s="25"/>
    </row>
    <row r="51" spans="1:28" s="104" customFormat="1" ht="168" customHeight="1" x14ac:dyDescent="0.2">
      <c r="A51" s="20">
        <v>40</v>
      </c>
      <c r="B51" s="20">
        <v>50</v>
      </c>
      <c r="C51" s="20" t="s">
        <v>2065</v>
      </c>
      <c r="D51" s="23" t="s">
        <v>41</v>
      </c>
      <c r="E51" s="47" t="s">
        <v>1970</v>
      </c>
      <c r="F51" s="37" t="s">
        <v>1953</v>
      </c>
      <c r="G51" s="37" t="s">
        <v>1948</v>
      </c>
      <c r="H51" s="37" t="s">
        <v>1949</v>
      </c>
      <c r="I51" s="43" t="s">
        <v>1954</v>
      </c>
      <c r="J51" s="20">
        <v>10</v>
      </c>
      <c r="K51" s="38">
        <v>43313</v>
      </c>
      <c r="L51" s="38">
        <v>43496</v>
      </c>
      <c r="M51" s="35">
        <f t="shared" si="0"/>
        <v>26.142857142857142</v>
      </c>
      <c r="N51" s="73" t="s">
        <v>2254</v>
      </c>
      <c r="O51" s="77"/>
      <c r="P51" s="77"/>
      <c r="Q51" s="36">
        <f t="shared" si="2"/>
        <v>0</v>
      </c>
      <c r="R51" s="78" t="s">
        <v>2067</v>
      </c>
      <c r="S51" s="111"/>
      <c r="T51" s="112"/>
      <c r="U51" s="113"/>
      <c r="V51" s="24"/>
      <c r="W51" s="25"/>
      <c r="X51" s="25"/>
      <c r="Y51" s="25"/>
      <c r="Z51" s="25"/>
      <c r="AA51" s="25"/>
      <c r="AB51" s="25"/>
    </row>
    <row r="52" spans="1:28" s="104" customFormat="1" ht="183" customHeight="1" x14ac:dyDescent="0.2">
      <c r="A52" s="20">
        <v>41</v>
      </c>
      <c r="B52" s="20">
        <v>51</v>
      </c>
      <c r="C52" s="20" t="s">
        <v>2065</v>
      </c>
      <c r="D52" s="23" t="s">
        <v>41</v>
      </c>
      <c r="E52" s="47" t="s">
        <v>1971</v>
      </c>
      <c r="F52" s="37" t="s">
        <v>1953</v>
      </c>
      <c r="G52" s="37" t="s">
        <v>1948</v>
      </c>
      <c r="H52" s="37" t="s">
        <v>1949</v>
      </c>
      <c r="I52" s="43" t="s">
        <v>1954</v>
      </c>
      <c r="J52" s="20">
        <v>10</v>
      </c>
      <c r="K52" s="38">
        <v>43313</v>
      </c>
      <c r="L52" s="38">
        <v>43496</v>
      </c>
      <c r="M52" s="35">
        <f t="shared" si="0"/>
        <v>26.142857142857142</v>
      </c>
      <c r="N52" s="73" t="s">
        <v>2254</v>
      </c>
      <c r="O52" s="77"/>
      <c r="P52" s="77"/>
      <c r="Q52" s="36">
        <f t="shared" si="2"/>
        <v>0</v>
      </c>
      <c r="R52" s="78" t="s">
        <v>2067</v>
      </c>
      <c r="S52" s="111"/>
      <c r="T52" s="112"/>
      <c r="U52" s="113"/>
      <c r="V52" s="24"/>
      <c r="W52" s="25"/>
      <c r="X52" s="25"/>
      <c r="Y52" s="25"/>
      <c r="Z52" s="25"/>
      <c r="AA52" s="25"/>
      <c r="AB52" s="25"/>
    </row>
    <row r="53" spans="1:28" s="104" customFormat="1" ht="210.75" customHeight="1" x14ac:dyDescent="0.2">
      <c r="A53" s="20">
        <v>42</v>
      </c>
      <c r="B53" s="20">
        <v>52</v>
      </c>
      <c r="C53" s="20" t="s">
        <v>2065</v>
      </c>
      <c r="D53" s="23" t="s">
        <v>41</v>
      </c>
      <c r="E53" s="47" t="s">
        <v>1972</v>
      </c>
      <c r="F53" s="37" t="s">
        <v>1953</v>
      </c>
      <c r="G53" s="37" t="s">
        <v>1948</v>
      </c>
      <c r="H53" s="37" t="s">
        <v>1949</v>
      </c>
      <c r="I53" s="43" t="s">
        <v>1954</v>
      </c>
      <c r="J53" s="20">
        <v>10</v>
      </c>
      <c r="K53" s="38">
        <v>43313</v>
      </c>
      <c r="L53" s="38">
        <v>43496</v>
      </c>
      <c r="M53" s="35">
        <f t="shared" si="0"/>
        <v>26.142857142857142</v>
      </c>
      <c r="N53" s="73" t="s">
        <v>2254</v>
      </c>
      <c r="O53" s="77"/>
      <c r="P53" s="77"/>
      <c r="Q53" s="36">
        <f t="shared" si="2"/>
        <v>0</v>
      </c>
      <c r="R53" s="78" t="s">
        <v>2067</v>
      </c>
      <c r="S53" s="111"/>
      <c r="T53" s="112"/>
      <c r="U53" s="113"/>
      <c r="V53" s="24"/>
      <c r="W53" s="25"/>
      <c r="X53" s="25"/>
      <c r="Y53" s="25"/>
      <c r="Z53" s="25"/>
      <c r="AA53" s="25"/>
      <c r="AB53" s="25"/>
    </row>
    <row r="54" spans="1:28" s="104" customFormat="1" ht="183.75" customHeight="1" x14ac:dyDescent="0.2">
      <c r="A54" s="20">
        <v>43</v>
      </c>
      <c r="B54" s="20">
        <v>53</v>
      </c>
      <c r="C54" s="20" t="s">
        <v>2065</v>
      </c>
      <c r="D54" s="23" t="s">
        <v>41</v>
      </c>
      <c r="E54" s="47" t="s">
        <v>1973</v>
      </c>
      <c r="F54" s="37" t="s">
        <v>1953</v>
      </c>
      <c r="G54" s="37" t="s">
        <v>1948</v>
      </c>
      <c r="H54" s="37" t="s">
        <v>1949</v>
      </c>
      <c r="I54" s="43" t="s">
        <v>1954</v>
      </c>
      <c r="J54" s="20">
        <v>10</v>
      </c>
      <c r="K54" s="38">
        <v>43313</v>
      </c>
      <c r="L54" s="38">
        <v>43496</v>
      </c>
      <c r="M54" s="35">
        <f t="shared" si="0"/>
        <v>26.142857142857142</v>
      </c>
      <c r="N54" s="73" t="s">
        <v>2254</v>
      </c>
      <c r="O54" s="77"/>
      <c r="P54" s="77"/>
      <c r="Q54" s="36">
        <f t="shared" si="2"/>
        <v>0</v>
      </c>
      <c r="R54" s="78" t="s">
        <v>2067</v>
      </c>
      <c r="S54" s="111"/>
      <c r="T54" s="112"/>
      <c r="U54" s="113"/>
      <c r="V54" s="24"/>
      <c r="W54" s="25"/>
      <c r="X54" s="25"/>
      <c r="Y54" s="25"/>
      <c r="Z54" s="25"/>
      <c r="AA54" s="25"/>
      <c r="AB54" s="25"/>
    </row>
    <row r="55" spans="1:28" s="104" customFormat="1" ht="168" customHeight="1" x14ac:dyDescent="0.2">
      <c r="A55" s="20">
        <v>44</v>
      </c>
      <c r="B55" s="20">
        <v>54</v>
      </c>
      <c r="C55" s="20" t="s">
        <v>2065</v>
      </c>
      <c r="D55" s="23" t="s">
        <v>41</v>
      </c>
      <c r="E55" s="47" t="s">
        <v>1974</v>
      </c>
      <c r="F55" s="37" t="s">
        <v>1953</v>
      </c>
      <c r="G55" s="37" t="s">
        <v>1948</v>
      </c>
      <c r="H55" s="37" t="s">
        <v>1949</v>
      </c>
      <c r="I55" s="43" t="s">
        <v>1954</v>
      </c>
      <c r="J55" s="20">
        <v>10</v>
      </c>
      <c r="K55" s="38">
        <v>43313</v>
      </c>
      <c r="L55" s="38">
        <v>43496</v>
      </c>
      <c r="M55" s="35">
        <f t="shared" si="0"/>
        <v>26.142857142857142</v>
      </c>
      <c r="N55" s="73" t="s">
        <v>2254</v>
      </c>
      <c r="O55" s="77"/>
      <c r="P55" s="77"/>
      <c r="Q55" s="36">
        <f t="shared" si="2"/>
        <v>0</v>
      </c>
      <c r="R55" s="78" t="s">
        <v>2067</v>
      </c>
      <c r="S55" s="111"/>
      <c r="T55" s="112"/>
      <c r="U55" s="113"/>
      <c r="V55" s="24"/>
      <c r="W55" s="25"/>
      <c r="X55" s="25"/>
      <c r="Y55" s="25"/>
      <c r="Z55" s="25"/>
      <c r="AA55" s="25"/>
      <c r="AB55" s="25"/>
    </row>
    <row r="56" spans="1:28" s="104" customFormat="1" ht="257.25" customHeight="1" x14ac:dyDescent="0.2">
      <c r="A56" s="20">
        <v>45</v>
      </c>
      <c r="B56" s="20">
        <v>55</v>
      </c>
      <c r="C56" s="20" t="s">
        <v>2065</v>
      </c>
      <c r="D56" s="23" t="s">
        <v>41</v>
      </c>
      <c r="E56" s="47" t="s">
        <v>1975</v>
      </c>
      <c r="F56" s="37" t="s">
        <v>1953</v>
      </c>
      <c r="G56" s="37" t="s">
        <v>1948</v>
      </c>
      <c r="H56" s="37" t="s">
        <v>1957</v>
      </c>
      <c r="I56" s="43" t="s">
        <v>1954</v>
      </c>
      <c r="J56" s="20">
        <v>10</v>
      </c>
      <c r="K56" s="38">
        <v>43313</v>
      </c>
      <c r="L56" s="38">
        <v>43496</v>
      </c>
      <c r="M56" s="35">
        <f t="shared" si="0"/>
        <v>26.142857142857142</v>
      </c>
      <c r="N56" s="73" t="s">
        <v>2254</v>
      </c>
      <c r="O56" s="77"/>
      <c r="P56" s="77"/>
      <c r="Q56" s="36">
        <f t="shared" si="2"/>
        <v>0</v>
      </c>
      <c r="R56" s="78" t="s">
        <v>2067</v>
      </c>
      <c r="S56" s="111"/>
      <c r="T56" s="112"/>
      <c r="U56" s="113"/>
      <c r="V56" s="24"/>
      <c r="W56" s="25"/>
      <c r="X56" s="25"/>
      <c r="Y56" s="25"/>
      <c r="Z56" s="25"/>
      <c r="AA56" s="25"/>
      <c r="AB56" s="25"/>
    </row>
    <row r="57" spans="1:28" s="104" customFormat="1" ht="246" customHeight="1" x14ac:dyDescent="0.2">
      <c r="A57" s="20"/>
      <c r="B57" s="20">
        <v>56</v>
      </c>
      <c r="C57" s="20"/>
      <c r="D57" s="23" t="s">
        <v>41</v>
      </c>
      <c r="E57" s="47" t="s">
        <v>1976</v>
      </c>
      <c r="F57" s="37" t="s">
        <v>1953</v>
      </c>
      <c r="G57" s="37" t="s">
        <v>1948</v>
      </c>
      <c r="H57" s="37" t="s">
        <v>1960</v>
      </c>
      <c r="I57" s="43" t="s">
        <v>1961</v>
      </c>
      <c r="J57" s="20">
        <v>5</v>
      </c>
      <c r="K57" s="38">
        <v>43313</v>
      </c>
      <c r="L57" s="38">
        <v>43496</v>
      </c>
      <c r="M57" s="35">
        <f t="shared" si="0"/>
        <v>26.142857142857142</v>
      </c>
      <c r="N57" s="73" t="s">
        <v>25</v>
      </c>
      <c r="O57" s="77"/>
      <c r="P57" s="77"/>
      <c r="Q57" s="36">
        <f t="shared" si="2"/>
        <v>0</v>
      </c>
      <c r="R57" s="78" t="s">
        <v>2067</v>
      </c>
      <c r="S57" s="111"/>
      <c r="T57" s="112"/>
      <c r="U57" s="113"/>
      <c r="V57" s="24"/>
      <c r="W57" s="25"/>
      <c r="X57" s="25"/>
      <c r="Y57" s="25"/>
      <c r="Z57" s="25"/>
      <c r="AA57" s="25"/>
      <c r="AB57" s="25"/>
    </row>
    <row r="58" spans="1:28" s="104" customFormat="1" ht="172.5" customHeight="1" x14ac:dyDescent="0.2">
      <c r="A58" s="20">
        <v>46</v>
      </c>
      <c r="B58" s="20">
        <v>57</v>
      </c>
      <c r="C58" s="20" t="s">
        <v>2064</v>
      </c>
      <c r="D58" s="23" t="s">
        <v>30</v>
      </c>
      <c r="E58" s="47" t="s">
        <v>1977</v>
      </c>
      <c r="F58" s="37" t="s">
        <v>1978</v>
      </c>
      <c r="G58" s="37" t="s">
        <v>1979</v>
      </c>
      <c r="H58" s="37" t="s">
        <v>1980</v>
      </c>
      <c r="I58" s="43" t="s">
        <v>1981</v>
      </c>
      <c r="J58" s="43">
        <v>2</v>
      </c>
      <c r="K58" s="38">
        <v>43313</v>
      </c>
      <c r="L58" s="38">
        <v>43676</v>
      </c>
      <c r="M58" s="35">
        <f t="shared" si="0"/>
        <v>51.857142857142854</v>
      </c>
      <c r="N58" s="73" t="s">
        <v>2226</v>
      </c>
      <c r="O58" s="77"/>
      <c r="P58" s="77"/>
      <c r="Q58" s="36">
        <f t="shared" si="2"/>
        <v>0</v>
      </c>
      <c r="R58" s="78" t="s">
        <v>2067</v>
      </c>
      <c r="S58" s="111"/>
      <c r="T58" s="112"/>
      <c r="U58" s="113"/>
      <c r="V58" s="24"/>
      <c r="W58" s="25"/>
      <c r="X58" s="25"/>
      <c r="Y58" s="25"/>
      <c r="Z58" s="25"/>
      <c r="AA58" s="25"/>
      <c r="AB58" s="25"/>
    </row>
    <row r="59" spans="1:28" s="104" customFormat="1" ht="168" customHeight="1" x14ac:dyDescent="0.2">
      <c r="A59" s="20">
        <v>47</v>
      </c>
      <c r="B59" s="20">
        <v>58</v>
      </c>
      <c r="C59" s="20" t="s">
        <v>2064</v>
      </c>
      <c r="D59" s="23" t="s">
        <v>21</v>
      </c>
      <c r="E59" s="47" t="s">
        <v>1982</v>
      </c>
      <c r="F59" s="37" t="s">
        <v>1983</v>
      </c>
      <c r="G59" s="37" t="s">
        <v>1984</v>
      </c>
      <c r="H59" s="37" t="s">
        <v>1985</v>
      </c>
      <c r="I59" s="43" t="s">
        <v>1986</v>
      </c>
      <c r="J59" s="20">
        <v>2</v>
      </c>
      <c r="K59" s="38">
        <v>43313</v>
      </c>
      <c r="L59" s="38">
        <v>43465</v>
      </c>
      <c r="M59" s="35">
        <f t="shared" si="0"/>
        <v>21.714285714285715</v>
      </c>
      <c r="N59" s="73" t="s">
        <v>1096</v>
      </c>
      <c r="O59" s="77">
        <v>1</v>
      </c>
      <c r="P59" s="77"/>
      <c r="Q59" s="36">
        <f t="shared" si="2"/>
        <v>50</v>
      </c>
      <c r="R59" s="78" t="s">
        <v>2067</v>
      </c>
      <c r="S59" s="111"/>
      <c r="T59" s="112"/>
      <c r="U59" s="113"/>
      <c r="V59" s="24"/>
      <c r="W59" s="25"/>
      <c r="X59" s="25"/>
      <c r="Y59" s="25"/>
      <c r="Z59" s="25"/>
      <c r="AA59" s="25"/>
      <c r="AB59" s="25"/>
    </row>
    <row r="60" spans="1:28" s="104" customFormat="1" ht="168" customHeight="1" x14ac:dyDescent="0.2">
      <c r="A60" s="20">
        <v>48</v>
      </c>
      <c r="B60" s="20">
        <v>59</v>
      </c>
      <c r="C60" s="20" t="s">
        <v>1726</v>
      </c>
      <c r="D60" s="23" t="s">
        <v>21</v>
      </c>
      <c r="E60" s="47" t="s">
        <v>1987</v>
      </c>
      <c r="F60" s="37" t="s">
        <v>1988</v>
      </c>
      <c r="G60" s="37" t="s">
        <v>1989</v>
      </c>
      <c r="H60" s="37" t="s">
        <v>1990</v>
      </c>
      <c r="I60" s="43" t="s">
        <v>7</v>
      </c>
      <c r="J60" s="20">
        <v>1</v>
      </c>
      <c r="K60" s="38">
        <v>43313</v>
      </c>
      <c r="L60" s="38">
        <v>43465</v>
      </c>
      <c r="M60" s="35">
        <f t="shared" si="0"/>
        <v>21.714285714285715</v>
      </c>
      <c r="N60" s="73" t="s">
        <v>1096</v>
      </c>
      <c r="O60" s="77">
        <v>1</v>
      </c>
      <c r="P60" s="77"/>
      <c r="Q60" s="36">
        <f t="shared" si="2"/>
        <v>100</v>
      </c>
      <c r="R60" s="78" t="s">
        <v>2067</v>
      </c>
      <c r="S60" s="111"/>
      <c r="T60" s="112"/>
      <c r="U60" s="113"/>
      <c r="V60" s="24"/>
      <c r="W60" s="25"/>
      <c r="X60" s="25"/>
      <c r="Y60" s="25"/>
      <c r="Z60" s="25"/>
      <c r="AA60" s="25"/>
      <c r="AB60" s="25"/>
    </row>
    <row r="61" spans="1:28" s="104" customFormat="1" ht="168" customHeight="1" x14ac:dyDescent="0.2">
      <c r="A61" s="20">
        <v>49</v>
      </c>
      <c r="B61" s="20">
        <v>60</v>
      </c>
      <c r="C61" s="20" t="s">
        <v>1726</v>
      </c>
      <c r="D61" s="23" t="s">
        <v>21</v>
      </c>
      <c r="E61" s="47" t="s">
        <v>1991</v>
      </c>
      <c r="F61" s="37" t="s">
        <v>1992</v>
      </c>
      <c r="G61" s="37" t="s">
        <v>1993</v>
      </c>
      <c r="H61" s="37" t="s">
        <v>1994</v>
      </c>
      <c r="I61" s="43" t="s">
        <v>1995</v>
      </c>
      <c r="J61" s="44">
        <v>1</v>
      </c>
      <c r="K61" s="38">
        <v>43313</v>
      </c>
      <c r="L61" s="38">
        <v>43343</v>
      </c>
      <c r="M61" s="35">
        <f t="shared" si="0"/>
        <v>4.2857142857142856</v>
      </c>
      <c r="N61" s="73" t="s">
        <v>1096</v>
      </c>
      <c r="O61" s="77">
        <v>1</v>
      </c>
      <c r="P61" s="77"/>
      <c r="Q61" s="36">
        <f t="shared" si="2"/>
        <v>100</v>
      </c>
      <c r="R61" s="78" t="s">
        <v>2067</v>
      </c>
      <c r="S61" s="111"/>
      <c r="T61" s="112"/>
      <c r="U61" s="113"/>
      <c r="V61" s="24"/>
      <c r="W61" s="25"/>
      <c r="X61" s="25"/>
      <c r="Y61" s="25"/>
      <c r="Z61" s="25"/>
      <c r="AA61" s="25"/>
      <c r="AB61" s="25"/>
    </row>
    <row r="62" spans="1:28" s="104" customFormat="1" ht="168" customHeight="1" x14ac:dyDescent="0.2">
      <c r="A62" s="20">
        <v>50</v>
      </c>
      <c r="B62" s="20">
        <v>61</v>
      </c>
      <c r="C62" s="20" t="s">
        <v>1726</v>
      </c>
      <c r="D62" s="23" t="s">
        <v>21</v>
      </c>
      <c r="E62" s="47" t="s">
        <v>1996</v>
      </c>
      <c r="F62" s="37" t="s">
        <v>1992</v>
      </c>
      <c r="G62" s="37" t="s">
        <v>1997</v>
      </c>
      <c r="H62" s="37" t="s">
        <v>1998</v>
      </c>
      <c r="I62" s="43" t="s">
        <v>1995</v>
      </c>
      <c r="J62" s="44">
        <v>1</v>
      </c>
      <c r="K62" s="38">
        <v>43313</v>
      </c>
      <c r="L62" s="38">
        <v>43343</v>
      </c>
      <c r="M62" s="35">
        <f t="shared" si="0"/>
        <v>4.2857142857142856</v>
      </c>
      <c r="N62" s="73" t="s">
        <v>1096</v>
      </c>
      <c r="O62" s="77">
        <v>1</v>
      </c>
      <c r="P62" s="77"/>
      <c r="Q62" s="36">
        <f t="shared" si="2"/>
        <v>100</v>
      </c>
      <c r="R62" s="78" t="s">
        <v>2067</v>
      </c>
      <c r="S62" s="111"/>
      <c r="T62" s="112"/>
      <c r="U62" s="113"/>
      <c r="V62" s="24"/>
      <c r="W62" s="25"/>
      <c r="X62" s="25"/>
      <c r="Y62" s="25"/>
      <c r="Z62" s="25"/>
      <c r="AA62" s="25"/>
      <c r="AB62" s="25"/>
    </row>
    <row r="63" spans="1:28" s="104" customFormat="1" ht="168" customHeight="1" x14ac:dyDescent="0.2">
      <c r="A63" s="20">
        <v>51</v>
      </c>
      <c r="B63" s="20">
        <v>62</v>
      </c>
      <c r="C63" s="20" t="s">
        <v>2066</v>
      </c>
      <c r="D63" s="23" t="s">
        <v>21</v>
      </c>
      <c r="E63" s="47" t="s">
        <v>1999</v>
      </c>
      <c r="F63" s="37" t="s">
        <v>2000</v>
      </c>
      <c r="G63" s="37" t="s">
        <v>2001</v>
      </c>
      <c r="H63" s="37" t="s">
        <v>2002</v>
      </c>
      <c r="I63" s="43" t="s">
        <v>2003</v>
      </c>
      <c r="J63" s="20">
        <v>3</v>
      </c>
      <c r="K63" s="38">
        <v>43313</v>
      </c>
      <c r="L63" s="38">
        <v>43496</v>
      </c>
      <c r="M63" s="35">
        <f t="shared" si="0"/>
        <v>26.142857142857142</v>
      </c>
      <c r="N63" s="73" t="s">
        <v>2294</v>
      </c>
      <c r="O63" s="77">
        <v>1</v>
      </c>
      <c r="P63" s="77"/>
      <c r="Q63" s="36">
        <f t="shared" si="2"/>
        <v>33.333333333333329</v>
      </c>
      <c r="R63" s="78" t="s">
        <v>2067</v>
      </c>
      <c r="S63" s="111"/>
      <c r="T63" s="112"/>
      <c r="U63" s="113"/>
      <c r="V63" s="24"/>
      <c r="W63" s="25"/>
      <c r="X63" s="25"/>
      <c r="Y63" s="25"/>
      <c r="Z63" s="25"/>
      <c r="AA63" s="25"/>
      <c r="AB63" s="25"/>
    </row>
    <row r="64" spans="1:28" s="104" customFormat="1" ht="168" customHeight="1" x14ac:dyDescent="0.2">
      <c r="A64" s="20">
        <v>52</v>
      </c>
      <c r="B64" s="20">
        <v>63</v>
      </c>
      <c r="C64" s="20" t="s">
        <v>2064</v>
      </c>
      <c r="D64" s="23" t="s">
        <v>21</v>
      </c>
      <c r="E64" s="47" t="s">
        <v>2004</v>
      </c>
      <c r="F64" s="37" t="s">
        <v>2005</v>
      </c>
      <c r="G64" s="37" t="s">
        <v>2006</v>
      </c>
      <c r="H64" s="37" t="s">
        <v>2007</v>
      </c>
      <c r="I64" s="43" t="s">
        <v>567</v>
      </c>
      <c r="J64" s="20">
        <v>2</v>
      </c>
      <c r="K64" s="38">
        <v>43313</v>
      </c>
      <c r="L64" s="38">
        <v>43677</v>
      </c>
      <c r="M64" s="35">
        <f t="shared" si="0"/>
        <v>52</v>
      </c>
      <c r="N64" s="73" t="s">
        <v>1096</v>
      </c>
      <c r="O64" s="77">
        <v>2</v>
      </c>
      <c r="P64" s="77"/>
      <c r="Q64" s="36">
        <f t="shared" si="2"/>
        <v>100</v>
      </c>
      <c r="R64" s="78" t="s">
        <v>2067</v>
      </c>
      <c r="S64" s="111"/>
      <c r="T64" s="112"/>
      <c r="U64" s="113"/>
      <c r="V64" s="24"/>
      <c r="W64" s="25"/>
      <c r="X64" s="25"/>
      <c r="Y64" s="25"/>
      <c r="Z64" s="25"/>
      <c r="AA64" s="25"/>
      <c r="AB64" s="25"/>
    </row>
    <row r="65" spans="1:28" s="104" customFormat="1" ht="168" customHeight="1" x14ac:dyDescent="0.2">
      <c r="A65" s="20">
        <v>53</v>
      </c>
      <c r="B65" s="20">
        <v>64</v>
      </c>
      <c r="C65" s="20" t="s">
        <v>1726</v>
      </c>
      <c r="D65" s="23" t="s">
        <v>21</v>
      </c>
      <c r="E65" s="47" t="s">
        <v>2008</v>
      </c>
      <c r="F65" s="37" t="s">
        <v>2009</v>
      </c>
      <c r="G65" s="37" t="s">
        <v>2010</v>
      </c>
      <c r="H65" s="37" t="s">
        <v>2011</v>
      </c>
      <c r="I65" s="43" t="s">
        <v>2012</v>
      </c>
      <c r="J65" s="44">
        <v>1</v>
      </c>
      <c r="K65" s="38">
        <v>43313</v>
      </c>
      <c r="L65" s="38">
        <v>43343</v>
      </c>
      <c r="M65" s="35">
        <f t="shared" si="0"/>
        <v>4.2857142857142856</v>
      </c>
      <c r="N65" s="73" t="s">
        <v>1096</v>
      </c>
      <c r="O65" s="77">
        <v>1</v>
      </c>
      <c r="P65" s="77"/>
      <c r="Q65" s="36">
        <f t="shared" si="2"/>
        <v>100</v>
      </c>
      <c r="R65" s="78" t="s">
        <v>2067</v>
      </c>
      <c r="S65" s="111"/>
      <c r="T65" s="112"/>
      <c r="U65" s="113"/>
      <c r="V65" s="24"/>
      <c r="W65" s="25"/>
      <c r="X65" s="25"/>
      <c r="Y65" s="25"/>
      <c r="Z65" s="25"/>
      <c r="AA65" s="25"/>
      <c r="AB65" s="25"/>
    </row>
    <row r="66" spans="1:28" s="104" customFormat="1" ht="168" customHeight="1" x14ac:dyDescent="0.2">
      <c r="A66" s="20">
        <v>54</v>
      </c>
      <c r="B66" s="20">
        <v>65</v>
      </c>
      <c r="C66" s="20" t="s">
        <v>1726</v>
      </c>
      <c r="D66" s="23" t="s">
        <v>21</v>
      </c>
      <c r="E66" s="47" t="s">
        <v>2013</v>
      </c>
      <c r="F66" s="37" t="s">
        <v>2014</v>
      </c>
      <c r="G66" s="37" t="s">
        <v>2015</v>
      </c>
      <c r="H66" s="37" t="s">
        <v>2016</v>
      </c>
      <c r="I66" s="43" t="s">
        <v>1995</v>
      </c>
      <c r="J66" s="20">
        <v>1</v>
      </c>
      <c r="K66" s="38">
        <v>43313</v>
      </c>
      <c r="L66" s="38">
        <v>43343</v>
      </c>
      <c r="M66" s="35">
        <f t="shared" ref="M66:M129" si="3">(+L66-K66)/7</f>
        <v>4.2857142857142856</v>
      </c>
      <c r="N66" s="73" t="s">
        <v>1096</v>
      </c>
      <c r="O66" s="77">
        <v>1</v>
      </c>
      <c r="P66" s="77"/>
      <c r="Q66" s="36">
        <f t="shared" si="2"/>
        <v>100</v>
      </c>
      <c r="R66" s="78" t="s">
        <v>2067</v>
      </c>
      <c r="S66" s="111"/>
      <c r="T66" s="112"/>
      <c r="U66" s="113"/>
      <c r="V66" s="24"/>
      <c r="W66" s="25"/>
      <c r="X66" s="25"/>
      <c r="Y66" s="25"/>
      <c r="Z66" s="25"/>
      <c r="AA66" s="25"/>
      <c r="AB66" s="25"/>
    </row>
    <row r="67" spans="1:28" s="104" customFormat="1" ht="168" customHeight="1" x14ac:dyDescent="0.2">
      <c r="A67" s="20">
        <v>55</v>
      </c>
      <c r="B67" s="20">
        <v>66</v>
      </c>
      <c r="C67" s="20" t="s">
        <v>1726</v>
      </c>
      <c r="D67" s="23" t="s">
        <v>21</v>
      </c>
      <c r="E67" s="47" t="s">
        <v>2017</v>
      </c>
      <c r="F67" s="37" t="s">
        <v>2014</v>
      </c>
      <c r="G67" s="37" t="s">
        <v>2018</v>
      </c>
      <c r="H67" s="37" t="s">
        <v>2019</v>
      </c>
      <c r="I67" s="43" t="s">
        <v>1995</v>
      </c>
      <c r="J67" s="20">
        <v>1</v>
      </c>
      <c r="K67" s="38">
        <v>43313</v>
      </c>
      <c r="L67" s="38">
        <v>43343</v>
      </c>
      <c r="M67" s="35">
        <f t="shared" si="3"/>
        <v>4.2857142857142856</v>
      </c>
      <c r="N67" s="73" t="s">
        <v>1096</v>
      </c>
      <c r="O67" s="77">
        <v>1</v>
      </c>
      <c r="P67" s="77"/>
      <c r="Q67" s="36">
        <f t="shared" si="2"/>
        <v>100</v>
      </c>
      <c r="R67" s="78" t="s">
        <v>2067</v>
      </c>
      <c r="S67" s="111"/>
      <c r="T67" s="112"/>
      <c r="U67" s="113"/>
      <c r="V67" s="24"/>
      <c r="W67" s="25"/>
      <c r="X67" s="25"/>
      <c r="Y67" s="25"/>
      <c r="Z67" s="25"/>
      <c r="AA67" s="25"/>
      <c r="AB67" s="25"/>
    </row>
    <row r="68" spans="1:28" s="104" customFormat="1" ht="204.75" customHeight="1" x14ac:dyDescent="0.2">
      <c r="A68" s="20">
        <v>56</v>
      </c>
      <c r="B68" s="20">
        <v>67</v>
      </c>
      <c r="C68" s="20" t="s">
        <v>1726</v>
      </c>
      <c r="D68" s="23" t="s">
        <v>2061</v>
      </c>
      <c r="E68" s="47" t="s">
        <v>2020</v>
      </c>
      <c r="F68" s="37" t="s">
        <v>2021</v>
      </c>
      <c r="G68" s="47" t="s">
        <v>2141</v>
      </c>
      <c r="H68" s="47" t="s">
        <v>2142</v>
      </c>
      <c r="I68" s="20" t="s">
        <v>2143</v>
      </c>
      <c r="J68" s="20">
        <v>16</v>
      </c>
      <c r="K68" s="38">
        <v>43313</v>
      </c>
      <c r="L68" s="38">
        <v>43677</v>
      </c>
      <c r="M68" s="35">
        <f t="shared" si="3"/>
        <v>52</v>
      </c>
      <c r="N68" s="73" t="s">
        <v>2255</v>
      </c>
      <c r="O68" s="77"/>
      <c r="P68" s="77"/>
      <c r="Q68" s="36">
        <f t="shared" si="2"/>
        <v>0</v>
      </c>
      <c r="R68" s="78" t="s">
        <v>2067</v>
      </c>
      <c r="S68" s="111"/>
      <c r="T68" s="112"/>
      <c r="U68" s="113"/>
      <c r="V68" s="24"/>
      <c r="W68" s="25"/>
      <c r="X68" s="25"/>
      <c r="Y68" s="25"/>
      <c r="Z68" s="25"/>
      <c r="AA68" s="25"/>
      <c r="AB68" s="25"/>
    </row>
    <row r="69" spans="1:28" s="104" customFormat="1" ht="173.25" customHeight="1" x14ac:dyDescent="0.2">
      <c r="A69" s="20">
        <v>57</v>
      </c>
      <c r="B69" s="20">
        <v>68</v>
      </c>
      <c r="C69" s="20" t="s">
        <v>2066</v>
      </c>
      <c r="D69" s="23" t="s">
        <v>26</v>
      </c>
      <c r="E69" s="47" t="s">
        <v>2022</v>
      </c>
      <c r="F69" s="37" t="s">
        <v>2023</v>
      </c>
      <c r="G69" s="37" t="s">
        <v>2024</v>
      </c>
      <c r="H69" s="37" t="s">
        <v>2025</v>
      </c>
      <c r="I69" s="43" t="s">
        <v>2026</v>
      </c>
      <c r="J69" s="20">
        <v>1</v>
      </c>
      <c r="K69" s="38">
        <v>43313</v>
      </c>
      <c r="L69" s="38">
        <v>43555</v>
      </c>
      <c r="M69" s="35">
        <f t="shared" si="3"/>
        <v>34.571428571428569</v>
      </c>
      <c r="N69" s="73" t="s">
        <v>1096</v>
      </c>
      <c r="O69" s="77">
        <v>0.5</v>
      </c>
      <c r="P69" s="77"/>
      <c r="Q69" s="36">
        <f t="shared" si="2"/>
        <v>50</v>
      </c>
      <c r="R69" s="78" t="s">
        <v>2067</v>
      </c>
      <c r="S69" s="111"/>
      <c r="T69" s="112"/>
      <c r="U69" s="113"/>
      <c r="V69" s="24"/>
      <c r="W69" s="25"/>
      <c r="X69" s="25"/>
      <c r="Y69" s="25"/>
      <c r="Z69" s="25"/>
      <c r="AA69" s="25"/>
      <c r="AB69" s="25"/>
    </row>
    <row r="70" spans="1:28" s="104" customFormat="1" ht="177" customHeight="1" x14ac:dyDescent="0.2">
      <c r="A70" s="20">
        <v>58</v>
      </c>
      <c r="B70" s="20">
        <v>69</v>
      </c>
      <c r="C70" s="20" t="s">
        <v>2063</v>
      </c>
      <c r="D70" s="23" t="s">
        <v>26</v>
      </c>
      <c r="E70" s="47" t="s">
        <v>2027</v>
      </c>
      <c r="F70" s="37" t="s">
        <v>2028</v>
      </c>
      <c r="G70" s="37" t="s">
        <v>2029</v>
      </c>
      <c r="H70" s="37" t="s">
        <v>2030</v>
      </c>
      <c r="I70" s="43" t="s">
        <v>2031</v>
      </c>
      <c r="J70" s="20">
        <v>1</v>
      </c>
      <c r="K70" s="38">
        <v>43322</v>
      </c>
      <c r="L70" s="38">
        <v>43465</v>
      </c>
      <c r="M70" s="35">
        <f t="shared" si="3"/>
        <v>20.428571428571427</v>
      </c>
      <c r="N70" s="73" t="s">
        <v>1096</v>
      </c>
      <c r="O70" s="77">
        <v>1</v>
      </c>
      <c r="P70" s="77"/>
      <c r="Q70" s="36">
        <f t="shared" si="2"/>
        <v>100</v>
      </c>
      <c r="R70" s="78" t="s">
        <v>2067</v>
      </c>
      <c r="S70" s="111"/>
      <c r="T70" s="112"/>
      <c r="U70" s="113"/>
      <c r="V70" s="24"/>
      <c r="W70" s="25"/>
      <c r="X70" s="25"/>
      <c r="Y70" s="25"/>
      <c r="Z70" s="25"/>
      <c r="AA70" s="25"/>
      <c r="AB70" s="25"/>
    </row>
    <row r="71" spans="1:28" s="104" customFormat="1" ht="168" customHeight="1" x14ac:dyDescent="0.2">
      <c r="A71" s="20">
        <v>59</v>
      </c>
      <c r="B71" s="20">
        <v>70</v>
      </c>
      <c r="C71" s="20" t="s">
        <v>1725</v>
      </c>
      <c r="D71" s="23" t="s">
        <v>21</v>
      </c>
      <c r="E71" s="47" t="s">
        <v>2032</v>
      </c>
      <c r="F71" s="37" t="s">
        <v>2033</v>
      </c>
      <c r="G71" s="47" t="s">
        <v>2034</v>
      </c>
      <c r="H71" s="47" t="s">
        <v>2035</v>
      </c>
      <c r="I71" s="20" t="s">
        <v>2036</v>
      </c>
      <c r="J71" s="20">
        <v>1</v>
      </c>
      <c r="K71" s="38">
        <v>43313</v>
      </c>
      <c r="L71" s="38">
        <v>43555</v>
      </c>
      <c r="M71" s="35">
        <f t="shared" si="3"/>
        <v>34.571428571428569</v>
      </c>
      <c r="N71" s="73" t="s">
        <v>1096</v>
      </c>
      <c r="O71" s="77"/>
      <c r="P71" s="77"/>
      <c r="Q71" s="36">
        <f t="shared" si="2"/>
        <v>0</v>
      </c>
      <c r="R71" s="78" t="s">
        <v>2067</v>
      </c>
      <c r="S71" s="111"/>
      <c r="T71" s="112"/>
      <c r="U71" s="113"/>
      <c r="V71" s="24"/>
      <c r="W71" s="25"/>
      <c r="X71" s="25"/>
      <c r="Y71" s="25"/>
      <c r="Z71" s="25"/>
      <c r="AA71" s="25"/>
      <c r="AB71" s="25"/>
    </row>
    <row r="72" spans="1:28" s="104" customFormat="1" ht="168" customHeight="1" x14ac:dyDescent="0.2">
      <c r="A72" s="20">
        <v>60</v>
      </c>
      <c r="B72" s="20">
        <v>71</v>
      </c>
      <c r="C72" s="20" t="s">
        <v>1726</v>
      </c>
      <c r="D72" s="23" t="s">
        <v>21</v>
      </c>
      <c r="E72" s="47" t="s">
        <v>2037</v>
      </c>
      <c r="F72" s="37" t="s">
        <v>2038</v>
      </c>
      <c r="G72" s="37" t="s">
        <v>2039</v>
      </c>
      <c r="H72" s="37" t="s">
        <v>2035</v>
      </c>
      <c r="I72" s="43" t="s">
        <v>2036</v>
      </c>
      <c r="J72" s="20">
        <v>1</v>
      </c>
      <c r="K72" s="38">
        <v>43313</v>
      </c>
      <c r="L72" s="38">
        <v>43555</v>
      </c>
      <c r="M72" s="35">
        <f t="shared" si="3"/>
        <v>34.571428571428569</v>
      </c>
      <c r="N72" s="73" t="s">
        <v>1096</v>
      </c>
      <c r="O72" s="77"/>
      <c r="P72" s="77"/>
      <c r="Q72" s="36">
        <f t="shared" si="2"/>
        <v>0</v>
      </c>
      <c r="R72" s="78" t="s">
        <v>2067</v>
      </c>
      <c r="S72" s="111"/>
      <c r="T72" s="112"/>
      <c r="U72" s="113"/>
      <c r="V72" s="24"/>
      <c r="W72" s="25"/>
      <c r="X72" s="25"/>
      <c r="Y72" s="25"/>
      <c r="Z72" s="25"/>
      <c r="AA72" s="25"/>
      <c r="AB72" s="25"/>
    </row>
    <row r="73" spans="1:28" s="104" customFormat="1" ht="168" customHeight="1" x14ac:dyDescent="0.2">
      <c r="A73" s="20">
        <v>61</v>
      </c>
      <c r="B73" s="20">
        <v>72</v>
      </c>
      <c r="C73" s="20" t="s">
        <v>1725</v>
      </c>
      <c r="D73" s="23" t="s">
        <v>254</v>
      </c>
      <c r="E73" s="47" t="s">
        <v>2040</v>
      </c>
      <c r="F73" s="37" t="s">
        <v>2041</v>
      </c>
      <c r="G73" s="37" t="s">
        <v>2042</v>
      </c>
      <c r="H73" s="37" t="s">
        <v>2043</v>
      </c>
      <c r="I73" s="43" t="s">
        <v>56</v>
      </c>
      <c r="J73" s="20">
        <v>4</v>
      </c>
      <c r="K73" s="38">
        <v>43313</v>
      </c>
      <c r="L73" s="38">
        <v>43677</v>
      </c>
      <c r="M73" s="35">
        <f t="shared" si="3"/>
        <v>52</v>
      </c>
      <c r="N73" s="73" t="s">
        <v>1096</v>
      </c>
      <c r="O73" s="77"/>
      <c r="P73" s="77"/>
      <c r="Q73" s="36">
        <f t="shared" si="2"/>
        <v>0</v>
      </c>
      <c r="R73" s="78" t="s">
        <v>2067</v>
      </c>
      <c r="S73" s="111"/>
      <c r="T73" s="112"/>
      <c r="U73" s="113"/>
      <c r="V73" s="24"/>
      <c r="W73" s="25"/>
      <c r="X73" s="25"/>
      <c r="Y73" s="25"/>
      <c r="Z73" s="25"/>
      <c r="AA73" s="25"/>
      <c r="AB73" s="25"/>
    </row>
    <row r="74" spans="1:28" s="104" customFormat="1" ht="168" customHeight="1" x14ac:dyDescent="0.2">
      <c r="A74" s="20">
        <v>62</v>
      </c>
      <c r="B74" s="20">
        <v>73</v>
      </c>
      <c r="C74" s="20" t="s">
        <v>1725</v>
      </c>
      <c r="D74" s="23" t="s">
        <v>254</v>
      </c>
      <c r="E74" s="47" t="s">
        <v>2044</v>
      </c>
      <c r="F74" s="37" t="s">
        <v>2045</v>
      </c>
      <c r="G74" s="37" t="s">
        <v>2042</v>
      </c>
      <c r="H74" s="37" t="s">
        <v>2043</v>
      </c>
      <c r="I74" s="43" t="s">
        <v>56</v>
      </c>
      <c r="J74" s="20">
        <v>4</v>
      </c>
      <c r="K74" s="38">
        <v>43313</v>
      </c>
      <c r="L74" s="38">
        <v>43677</v>
      </c>
      <c r="M74" s="35">
        <f t="shared" si="3"/>
        <v>52</v>
      </c>
      <c r="N74" s="73" t="s">
        <v>1096</v>
      </c>
      <c r="O74" s="77"/>
      <c r="P74" s="77"/>
      <c r="Q74" s="36">
        <f t="shared" si="2"/>
        <v>0</v>
      </c>
      <c r="R74" s="78" t="s">
        <v>2067</v>
      </c>
      <c r="S74" s="111"/>
      <c r="T74" s="112"/>
      <c r="U74" s="113"/>
      <c r="V74" s="24"/>
      <c r="W74" s="25"/>
      <c r="X74" s="25"/>
      <c r="Y74" s="25"/>
      <c r="Z74" s="25"/>
      <c r="AA74" s="25"/>
      <c r="AB74" s="25"/>
    </row>
    <row r="75" spans="1:28" s="104" customFormat="1" ht="177" customHeight="1" x14ac:dyDescent="0.2">
      <c r="A75" s="20">
        <v>63</v>
      </c>
      <c r="B75" s="20">
        <v>74</v>
      </c>
      <c r="C75" s="20" t="s">
        <v>2063</v>
      </c>
      <c r="D75" s="23" t="s">
        <v>2062</v>
      </c>
      <c r="E75" s="47" t="s">
        <v>2046</v>
      </c>
      <c r="F75" s="37" t="s">
        <v>2047</v>
      </c>
      <c r="G75" s="37" t="s">
        <v>2048</v>
      </c>
      <c r="H75" s="37" t="s">
        <v>2049</v>
      </c>
      <c r="I75" s="43" t="s">
        <v>2050</v>
      </c>
      <c r="J75" s="20">
        <v>1</v>
      </c>
      <c r="K75" s="38">
        <v>43313</v>
      </c>
      <c r="L75" s="38">
        <v>43404</v>
      </c>
      <c r="M75" s="35">
        <f t="shared" si="3"/>
        <v>13</v>
      </c>
      <c r="N75" s="73" t="s">
        <v>1096</v>
      </c>
      <c r="O75" s="77">
        <v>1</v>
      </c>
      <c r="P75" s="77"/>
      <c r="Q75" s="36">
        <f t="shared" si="2"/>
        <v>100</v>
      </c>
      <c r="R75" s="78" t="s">
        <v>2067</v>
      </c>
      <c r="S75" s="111"/>
      <c r="T75" s="112"/>
      <c r="U75" s="113"/>
      <c r="V75" s="24"/>
      <c r="W75" s="25"/>
      <c r="X75" s="25"/>
      <c r="Y75" s="25"/>
      <c r="Z75" s="25"/>
      <c r="AA75" s="25"/>
      <c r="AB75" s="25"/>
    </row>
    <row r="76" spans="1:28" s="104" customFormat="1" ht="168" customHeight="1" x14ac:dyDescent="0.2">
      <c r="A76" s="20">
        <v>64</v>
      </c>
      <c r="B76" s="20">
        <v>75</v>
      </c>
      <c r="C76" s="20" t="s">
        <v>2063</v>
      </c>
      <c r="D76" s="23" t="s">
        <v>266</v>
      </c>
      <c r="E76" s="47" t="s">
        <v>2175</v>
      </c>
      <c r="F76" s="37" t="s">
        <v>2051</v>
      </c>
      <c r="G76" s="37" t="s">
        <v>2052</v>
      </c>
      <c r="H76" s="37" t="s">
        <v>2053</v>
      </c>
      <c r="I76" s="43" t="s">
        <v>567</v>
      </c>
      <c r="J76" s="44">
        <v>2</v>
      </c>
      <c r="K76" s="38">
        <v>43313</v>
      </c>
      <c r="L76" s="38">
        <v>43646</v>
      </c>
      <c r="M76" s="35">
        <f t="shared" si="3"/>
        <v>47.571428571428569</v>
      </c>
      <c r="N76" s="73" t="s">
        <v>18</v>
      </c>
      <c r="O76" s="77"/>
      <c r="P76" s="77"/>
      <c r="Q76" s="36">
        <f t="shared" si="2"/>
        <v>0</v>
      </c>
      <c r="R76" s="78" t="s">
        <v>2067</v>
      </c>
      <c r="S76" s="111"/>
      <c r="T76" s="112"/>
      <c r="U76" s="113"/>
      <c r="V76" s="24"/>
      <c r="W76" s="25"/>
      <c r="X76" s="25"/>
      <c r="Y76" s="25"/>
      <c r="Z76" s="25"/>
      <c r="AA76" s="25"/>
      <c r="AB76" s="25"/>
    </row>
    <row r="77" spans="1:28" s="104" customFormat="1" ht="168" customHeight="1" x14ac:dyDescent="0.2">
      <c r="A77" s="20">
        <v>65</v>
      </c>
      <c r="B77" s="20">
        <v>76</v>
      </c>
      <c r="C77" s="20" t="s">
        <v>2063</v>
      </c>
      <c r="D77" s="23" t="s">
        <v>266</v>
      </c>
      <c r="E77" s="47" t="s">
        <v>2054</v>
      </c>
      <c r="F77" s="37" t="s">
        <v>2055</v>
      </c>
      <c r="G77" s="37" t="s">
        <v>2052</v>
      </c>
      <c r="H77" s="37" t="s">
        <v>2053</v>
      </c>
      <c r="I77" s="43" t="s">
        <v>567</v>
      </c>
      <c r="J77" s="44">
        <v>2</v>
      </c>
      <c r="K77" s="38">
        <v>43313</v>
      </c>
      <c r="L77" s="38">
        <v>43646</v>
      </c>
      <c r="M77" s="35">
        <f t="shared" si="3"/>
        <v>47.571428571428569</v>
      </c>
      <c r="N77" s="73" t="s">
        <v>18</v>
      </c>
      <c r="O77" s="77"/>
      <c r="P77" s="77"/>
      <c r="Q77" s="36">
        <f t="shared" si="2"/>
        <v>0</v>
      </c>
      <c r="R77" s="78" t="s">
        <v>2067</v>
      </c>
      <c r="S77" s="111"/>
      <c r="T77" s="112"/>
      <c r="U77" s="113"/>
      <c r="V77" s="24"/>
      <c r="W77" s="25"/>
      <c r="X77" s="25"/>
      <c r="Y77" s="25"/>
      <c r="Z77" s="25"/>
      <c r="AA77" s="25"/>
      <c r="AB77" s="25"/>
    </row>
    <row r="78" spans="1:28" s="104" customFormat="1" ht="189.75" customHeight="1" x14ac:dyDescent="0.2">
      <c r="A78" s="20">
        <v>66</v>
      </c>
      <c r="B78" s="20">
        <v>77</v>
      </c>
      <c r="C78" s="20" t="s">
        <v>2064</v>
      </c>
      <c r="D78" s="23" t="s">
        <v>21</v>
      </c>
      <c r="E78" s="47" t="s">
        <v>2056</v>
      </c>
      <c r="F78" s="37" t="s">
        <v>2057</v>
      </c>
      <c r="G78" s="37" t="s">
        <v>2058</v>
      </c>
      <c r="H78" s="37" t="s">
        <v>2059</v>
      </c>
      <c r="I78" s="43" t="s">
        <v>24</v>
      </c>
      <c r="J78" s="20">
        <v>4</v>
      </c>
      <c r="K78" s="38">
        <v>43313</v>
      </c>
      <c r="L78" s="38">
        <v>43677</v>
      </c>
      <c r="M78" s="35">
        <f t="shared" si="3"/>
        <v>52</v>
      </c>
      <c r="N78" s="73" t="s">
        <v>25</v>
      </c>
      <c r="O78" s="77"/>
      <c r="P78" s="77"/>
      <c r="Q78" s="36">
        <f t="shared" si="2"/>
        <v>0</v>
      </c>
      <c r="R78" s="78" t="s">
        <v>2067</v>
      </c>
      <c r="S78" s="111"/>
      <c r="T78" s="112"/>
      <c r="U78" s="113"/>
      <c r="V78" s="24"/>
      <c r="W78" s="25"/>
      <c r="X78" s="25"/>
      <c r="Y78" s="25"/>
      <c r="Z78" s="25"/>
      <c r="AA78" s="25"/>
      <c r="AB78" s="25"/>
    </row>
    <row r="79" spans="1:28" s="104" customFormat="1" ht="359.25" customHeight="1" x14ac:dyDescent="0.2">
      <c r="A79" s="20">
        <v>67</v>
      </c>
      <c r="B79" s="20">
        <v>78</v>
      </c>
      <c r="C79" s="20" t="s">
        <v>1725</v>
      </c>
      <c r="D79" s="73" t="s">
        <v>126</v>
      </c>
      <c r="E79" s="74" t="s">
        <v>1763</v>
      </c>
      <c r="F79" s="74" t="s">
        <v>1722</v>
      </c>
      <c r="G79" s="74" t="s">
        <v>1764</v>
      </c>
      <c r="H79" s="74" t="s">
        <v>1770</v>
      </c>
      <c r="I79" s="73" t="s">
        <v>24</v>
      </c>
      <c r="J79" s="73">
        <v>4</v>
      </c>
      <c r="K79" s="38">
        <v>43122</v>
      </c>
      <c r="L79" s="38">
        <v>43485</v>
      </c>
      <c r="M79" s="35">
        <f t="shared" si="3"/>
        <v>51.857142857142854</v>
      </c>
      <c r="N79" s="73" t="s">
        <v>1750</v>
      </c>
      <c r="O79" s="108">
        <v>2.68</v>
      </c>
      <c r="P79" s="73"/>
      <c r="Q79" s="36">
        <f>IF(O79/J79&gt;1,100,+O79/J79*100)</f>
        <v>67</v>
      </c>
      <c r="R79" s="78" t="s">
        <v>1721</v>
      </c>
      <c r="S79" s="111"/>
      <c r="T79" s="112"/>
      <c r="U79" s="113"/>
      <c r="V79" s="24"/>
      <c r="W79" s="25"/>
      <c r="X79" s="25"/>
      <c r="Y79" s="25"/>
      <c r="Z79" s="25"/>
      <c r="AA79" s="25"/>
      <c r="AB79" s="25"/>
    </row>
    <row r="80" spans="1:28" s="104" customFormat="1" ht="146.25" customHeight="1" x14ac:dyDescent="0.2">
      <c r="A80" s="20">
        <v>68</v>
      </c>
      <c r="B80" s="20">
        <v>79</v>
      </c>
      <c r="C80" s="20" t="s">
        <v>1725</v>
      </c>
      <c r="D80" s="73" t="s">
        <v>126</v>
      </c>
      <c r="E80" s="74" t="s">
        <v>1723</v>
      </c>
      <c r="F80" s="74" t="s">
        <v>1724</v>
      </c>
      <c r="G80" s="74" t="s">
        <v>1765</v>
      </c>
      <c r="H80" s="74" t="s">
        <v>1771</v>
      </c>
      <c r="I80" s="73" t="s">
        <v>24</v>
      </c>
      <c r="J80" s="73">
        <v>4</v>
      </c>
      <c r="K80" s="38">
        <v>43122</v>
      </c>
      <c r="L80" s="38">
        <v>43485</v>
      </c>
      <c r="M80" s="35">
        <f t="shared" si="3"/>
        <v>51.857142857142854</v>
      </c>
      <c r="N80" s="73" t="s">
        <v>649</v>
      </c>
      <c r="O80" s="73">
        <v>4</v>
      </c>
      <c r="P80" s="73" t="s">
        <v>2239</v>
      </c>
      <c r="Q80" s="36">
        <f>IF(O80/J80&gt;1,100,+O80/J80*100)</f>
        <v>100</v>
      </c>
      <c r="R80" s="78" t="s">
        <v>1721</v>
      </c>
      <c r="S80" s="111"/>
      <c r="T80" s="112"/>
      <c r="U80" s="113"/>
      <c r="V80" s="24"/>
      <c r="W80" s="25"/>
      <c r="X80" s="25"/>
      <c r="Y80" s="25"/>
      <c r="Z80" s="25"/>
      <c r="AA80" s="25"/>
      <c r="AB80" s="25"/>
    </row>
    <row r="81" spans="1:28" s="104" customFormat="1" ht="168" customHeight="1" x14ac:dyDescent="0.2">
      <c r="A81" s="20">
        <v>69</v>
      </c>
      <c r="B81" s="20">
        <v>80</v>
      </c>
      <c r="C81" s="20" t="s">
        <v>1725</v>
      </c>
      <c r="D81" s="73" t="s">
        <v>126</v>
      </c>
      <c r="E81" s="74" t="s">
        <v>1766</v>
      </c>
      <c r="F81" s="74" t="s">
        <v>1758</v>
      </c>
      <c r="G81" s="74" t="s">
        <v>1768</v>
      </c>
      <c r="H81" s="74" t="s">
        <v>1031</v>
      </c>
      <c r="I81" s="73" t="s">
        <v>726</v>
      </c>
      <c r="J81" s="73">
        <v>1</v>
      </c>
      <c r="K81" s="38">
        <v>43146</v>
      </c>
      <c r="L81" s="39">
        <v>43250</v>
      </c>
      <c r="M81" s="35">
        <f t="shared" si="3"/>
        <v>14.857142857142858</v>
      </c>
      <c r="N81" s="20" t="s">
        <v>1774</v>
      </c>
      <c r="O81" s="73">
        <v>1</v>
      </c>
      <c r="P81" s="20"/>
      <c r="Q81" s="36">
        <f>IF(O81/J81&gt;1,100,+O81/J81*100)</f>
        <v>100</v>
      </c>
      <c r="R81" s="78" t="s">
        <v>1721</v>
      </c>
      <c r="S81" s="111"/>
      <c r="T81" s="112"/>
      <c r="U81" s="113"/>
      <c r="V81" s="24"/>
      <c r="W81" s="25"/>
      <c r="X81" s="25"/>
      <c r="Y81" s="25"/>
      <c r="Z81" s="25"/>
      <c r="AA81" s="25"/>
      <c r="AB81" s="25"/>
    </row>
    <row r="82" spans="1:28" s="104" customFormat="1" ht="166.5" customHeight="1" x14ac:dyDescent="0.2">
      <c r="A82" s="20"/>
      <c r="B82" s="20">
        <v>81</v>
      </c>
      <c r="C82" s="20"/>
      <c r="D82" s="73" t="s">
        <v>126</v>
      </c>
      <c r="E82" s="74" t="s">
        <v>1767</v>
      </c>
      <c r="F82" s="74" t="s">
        <v>1758</v>
      </c>
      <c r="G82" s="74" t="s">
        <v>1769</v>
      </c>
      <c r="H82" s="74" t="s">
        <v>1772</v>
      </c>
      <c r="I82" s="73" t="s">
        <v>1775</v>
      </c>
      <c r="J82" s="73">
        <v>2</v>
      </c>
      <c r="K82" s="38">
        <v>43160</v>
      </c>
      <c r="L82" s="38">
        <v>43525</v>
      </c>
      <c r="M82" s="35">
        <f t="shared" si="3"/>
        <v>52.142857142857146</v>
      </c>
      <c r="N82" s="20" t="s">
        <v>1773</v>
      </c>
      <c r="O82" s="73">
        <v>2</v>
      </c>
      <c r="P82" s="20" t="s">
        <v>2239</v>
      </c>
      <c r="Q82" s="36">
        <f>IF(O82/J82&gt;1,100,+O82/J82*100)</f>
        <v>100</v>
      </c>
      <c r="R82" s="78" t="s">
        <v>1721</v>
      </c>
      <c r="S82" s="111"/>
      <c r="T82" s="112"/>
      <c r="U82" s="113"/>
      <c r="V82" s="24"/>
      <c r="W82" s="25"/>
      <c r="X82" s="25"/>
      <c r="Y82" s="25"/>
      <c r="Z82" s="25"/>
      <c r="AA82" s="25"/>
      <c r="AB82" s="25"/>
    </row>
    <row r="83" spans="1:28" s="104" customFormat="1" ht="178.5" customHeight="1" x14ac:dyDescent="0.2">
      <c r="A83" s="20">
        <v>70</v>
      </c>
      <c r="B83" s="20">
        <v>82</v>
      </c>
      <c r="C83" s="20" t="s">
        <v>1725</v>
      </c>
      <c r="D83" s="73" t="s">
        <v>126</v>
      </c>
      <c r="E83" s="74" t="s">
        <v>1776</v>
      </c>
      <c r="F83" s="74" t="s">
        <v>1761</v>
      </c>
      <c r="G83" s="74" t="s">
        <v>1779</v>
      </c>
      <c r="H83" s="74" t="s">
        <v>1780</v>
      </c>
      <c r="I83" s="73" t="s">
        <v>1781</v>
      </c>
      <c r="J83" s="73">
        <v>2</v>
      </c>
      <c r="K83" s="38">
        <v>43132</v>
      </c>
      <c r="L83" s="38">
        <v>43497</v>
      </c>
      <c r="M83" s="35">
        <f t="shared" si="3"/>
        <v>52.142857142857146</v>
      </c>
      <c r="N83" s="73" t="s">
        <v>649</v>
      </c>
      <c r="O83" s="73">
        <v>0</v>
      </c>
      <c r="P83" s="73"/>
      <c r="Q83" s="36">
        <f t="shared" ref="Q83:Q96" si="4">IF(O83/J83&gt;1,100,+O83/J83*100)</f>
        <v>0</v>
      </c>
      <c r="R83" s="78" t="s">
        <v>1721</v>
      </c>
      <c r="S83" s="111"/>
      <c r="T83" s="112"/>
      <c r="U83" s="113"/>
      <c r="V83" s="24"/>
      <c r="W83" s="25"/>
      <c r="X83" s="25"/>
      <c r="Y83" s="25"/>
      <c r="Z83" s="25"/>
      <c r="AA83" s="25"/>
      <c r="AB83" s="25"/>
    </row>
    <row r="84" spans="1:28" s="104" customFormat="1" ht="178.5" customHeight="1" x14ac:dyDescent="0.2">
      <c r="A84" s="20"/>
      <c r="B84" s="20">
        <v>83</v>
      </c>
      <c r="C84" s="20"/>
      <c r="D84" s="73" t="s">
        <v>126</v>
      </c>
      <c r="E84" s="74" t="s">
        <v>1777</v>
      </c>
      <c r="F84" s="74" t="s">
        <v>1761</v>
      </c>
      <c r="G84" s="74" t="s">
        <v>1783</v>
      </c>
      <c r="H84" s="74" t="s">
        <v>1782</v>
      </c>
      <c r="I84" s="73" t="s">
        <v>1781</v>
      </c>
      <c r="J84" s="73">
        <v>2</v>
      </c>
      <c r="K84" s="38">
        <v>43132</v>
      </c>
      <c r="L84" s="38">
        <v>43497</v>
      </c>
      <c r="M84" s="35">
        <f t="shared" si="3"/>
        <v>52.142857142857146</v>
      </c>
      <c r="N84" s="73" t="s">
        <v>1784</v>
      </c>
      <c r="O84" s="73">
        <v>2</v>
      </c>
      <c r="P84" s="73" t="s">
        <v>2239</v>
      </c>
      <c r="Q84" s="36">
        <f>IF(O84/J84&gt;1,100,+O84/J84*100)</f>
        <v>100</v>
      </c>
      <c r="R84" s="78" t="s">
        <v>1721</v>
      </c>
      <c r="S84" s="111"/>
      <c r="T84" s="112"/>
      <c r="U84" s="113"/>
      <c r="V84" s="24"/>
      <c r="W84" s="25"/>
      <c r="X84" s="25"/>
      <c r="Y84" s="25"/>
      <c r="Z84" s="25"/>
      <c r="AA84" s="25"/>
      <c r="AB84" s="25"/>
    </row>
    <row r="85" spans="1:28" s="104" customFormat="1" ht="178.5" customHeight="1" x14ac:dyDescent="0.2">
      <c r="A85" s="20"/>
      <c r="B85" s="20">
        <v>84</v>
      </c>
      <c r="C85" s="20"/>
      <c r="D85" s="73" t="s">
        <v>126</v>
      </c>
      <c r="E85" s="74" t="s">
        <v>1778</v>
      </c>
      <c r="F85" s="74" t="s">
        <v>1761</v>
      </c>
      <c r="G85" s="74" t="s">
        <v>1807</v>
      </c>
      <c r="H85" s="74" t="s">
        <v>1785</v>
      </c>
      <c r="I85" s="73" t="s">
        <v>1781</v>
      </c>
      <c r="J85" s="73">
        <v>2</v>
      </c>
      <c r="K85" s="38">
        <v>43132</v>
      </c>
      <c r="L85" s="38">
        <v>43497</v>
      </c>
      <c r="M85" s="35">
        <f t="shared" si="3"/>
        <v>52.142857142857146</v>
      </c>
      <c r="N85" s="73" t="s">
        <v>649</v>
      </c>
      <c r="O85" s="73">
        <v>2</v>
      </c>
      <c r="P85" s="73" t="s">
        <v>2239</v>
      </c>
      <c r="Q85" s="36">
        <f>IF(O85/J85&gt;1,100,+O85/J85*100)</f>
        <v>100</v>
      </c>
      <c r="R85" s="78" t="s">
        <v>1721</v>
      </c>
      <c r="S85" s="111"/>
      <c r="T85" s="112"/>
      <c r="U85" s="113"/>
      <c r="V85" s="24"/>
      <c r="W85" s="25"/>
      <c r="X85" s="25"/>
      <c r="Y85" s="25"/>
      <c r="Z85" s="25"/>
      <c r="AA85" s="25"/>
      <c r="AB85" s="25"/>
    </row>
    <row r="86" spans="1:28" s="104" customFormat="1" ht="137.25" customHeight="1" x14ac:dyDescent="0.2">
      <c r="A86" s="20">
        <v>71</v>
      </c>
      <c r="B86" s="20">
        <v>85</v>
      </c>
      <c r="C86" s="20" t="s">
        <v>1726</v>
      </c>
      <c r="D86" s="73" t="s">
        <v>1751</v>
      </c>
      <c r="E86" s="74" t="s">
        <v>1762</v>
      </c>
      <c r="F86" s="74" t="s">
        <v>1759</v>
      </c>
      <c r="G86" s="74" t="s">
        <v>1786</v>
      </c>
      <c r="H86" s="74" t="s">
        <v>1808</v>
      </c>
      <c r="I86" s="73" t="s">
        <v>1781</v>
      </c>
      <c r="J86" s="73">
        <v>2</v>
      </c>
      <c r="K86" s="38">
        <v>43160</v>
      </c>
      <c r="L86" s="38">
        <v>43525</v>
      </c>
      <c r="M86" s="35">
        <f t="shared" si="3"/>
        <v>52.142857142857146</v>
      </c>
      <c r="N86" s="73" t="s">
        <v>649</v>
      </c>
      <c r="O86" s="73">
        <v>1</v>
      </c>
      <c r="P86" s="73"/>
      <c r="Q86" s="36">
        <f t="shared" si="4"/>
        <v>50</v>
      </c>
      <c r="R86" s="78" t="s">
        <v>1721</v>
      </c>
      <c r="S86" s="111"/>
      <c r="T86" s="112"/>
      <c r="U86" s="113"/>
      <c r="V86" s="24"/>
      <c r="W86" s="25"/>
      <c r="X86" s="25"/>
      <c r="Y86" s="25"/>
      <c r="Z86" s="25"/>
      <c r="AA86" s="25"/>
      <c r="AB86" s="25"/>
    </row>
    <row r="87" spans="1:28" s="104" customFormat="1" ht="161.25" customHeight="1" x14ac:dyDescent="0.2">
      <c r="A87" s="20">
        <v>72</v>
      </c>
      <c r="B87" s="20">
        <v>86</v>
      </c>
      <c r="C87" s="20" t="s">
        <v>1726</v>
      </c>
      <c r="D87" s="73" t="s">
        <v>1752</v>
      </c>
      <c r="E87" s="74" t="s">
        <v>1760</v>
      </c>
      <c r="F87" s="74" t="s">
        <v>1727</v>
      </c>
      <c r="G87" s="74" t="s">
        <v>1787</v>
      </c>
      <c r="H87" s="74" t="s">
        <v>1809</v>
      </c>
      <c r="I87" s="73" t="s">
        <v>1781</v>
      </c>
      <c r="J87" s="73">
        <v>2</v>
      </c>
      <c r="K87" s="38">
        <v>43160</v>
      </c>
      <c r="L87" s="38">
        <v>43525</v>
      </c>
      <c r="M87" s="35">
        <f t="shared" si="3"/>
        <v>52.142857142857146</v>
      </c>
      <c r="N87" s="73" t="s">
        <v>1788</v>
      </c>
      <c r="O87" s="73">
        <v>2</v>
      </c>
      <c r="P87" s="73"/>
      <c r="Q87" s="36">
        <f t="shared" si="4"/>
        <v>100</v>
      </c>
      <c r="R87" s="78" t="s">
        <v>1721</v>
      </c>
      <c r="S87" s="111"/>
      <c r="T87" s="112"/>
      <c r="U87" s="113"/>
      <c r="V87" s="24"/>
      <c r="W87" s="25"/>
      <c r="X87" s="25"/>
      <c r="Y87" s="25"/>
      <c r="Z87" s="25"/>
      <c r="AA87" s="25"/>
      <c r="AB87" s="25"/>
    </row>
    <row r="88" spans="1:28" s="104" customFormat="1" ht="131.25" customHeight="1" x14ac:dyDescent="0.2">
      <c r="A88" s="20">
        <v>73</v>
      </c>
      <c r="B88" s="20">
        <v>87</v>
      </c>
      <c r="C88" s="20" t="s">
        <v>1728</v>
      </c>
      <c r="D88" s="73" t="s">
        <v>21</v>
      </c>
      <c r="E88" s="74" t="s">
        <v>1729</v>
      </c>
      <c r="F88" s="74" t="s">
        <v>1730</v>
      </c>
      <c r="G88" s="74" t="s">
        <v>1810</v>
      </c>
      <c r="H88" s="73" t="s">
        <v>1811</v>
      </c>
      <c r="I88" s="73" t="s">
        <v>1812</v>
      </c>
      <c r="J88" s="73">
        <v>1</v>
      </c>
      <c r="K88" s="38">
        <v>43102</v>
      </c>
      <c r="L88" s="38">
        <v>43465</v>
      </c>
      <c r="M88" s="35">
        <f t="shared" si="3"/>
        <v>51.857142857142854</v>
      </c>
      <c r="N88" s="73" t="s">
        <v>848</v>
      </c>
      <c r="O88" s="73">
        <v>0</v>
      </c>
      <c r="P88" s="73"/>
      <c r="Q88" s="36">
        <f t="shared" si="4"/>
        <v>0</v>
      </c>
      <c r="R88" s="78" t="s">
        <v>1721</v>
      </c>
      <c r="S88" s="111"/>
      <c r="T88" s="112"/>
      <c r="U88" s="113"/>
      <c r="V88" s="24"/>
      <c r="W88" s="25"/>
      <c r="X88" s="25"/>
      <c r="Y88" s="25"/>
      <c r="Z88" s="25"/>
      <c r="AA88" s="25"/>
      <c r="AB88" s="25"/>
    </row>
    <row r="89" spans="1:28" s="104" customFormat="1" ht="131.25" customHeight="1" x14ac:dyDescent="0.2">
      <c r="A89" s="20">
        <v>74</v>
      </c>
      <c r="B89" s="20">
        <v>88</v>
      </c>
      <c r="C89" s="20" t="s">
        <v>1728</v>
      </c>
      <c r="D89" s="73" t="s">
        <v>266</v>
      </c>
      <c r="E89" s="74" t="s">
        <v>1731</v>
      </c>
      <c r="F89" s="74" t="s">
        <v>1732</v>
      </c>
      <c r="G89" s="74" t="s">
        <v>1837</v>
      </c>
      <c r="H89" s="74" t="s">
        <v>1789</v>
      </c>
      <c r="I89" s="73" t="s">
        <v>1790</v>
      </c>
      <c r="J89" s="73">
        <v>12</v>
      </c>
      <c r="K89" s="38">
        <v>43115</v>
      </c>
      <c r="L89" s="38">
        <v>43465</v>
      </c>
      <c r="M89" s="35">
        <f t="shared" si="3"/>
        <v>50</v>
      </c>
      <c r="N89" s="73" t="s">
        <v>848</v>
      </c>
      <c r="O89" s="73">
        <v>0</v>
      </c>
      <c r="P89" s="73"/>
      <c r="Q89" s="36">
        <f t="shared" si="4"/>
        <v>0</v>
      </c>
      <c r="R89" s="78" t="s">
        <v>1721</v>
      </c>
      <c r="S89" s="111"/>
      <c r="T89" s="112"/>
      <c r="U89" s="113"/>
      <c r="V89" s="24"/>
      <c r="W89" s="25"/>
      <c r="X89" s="25"/>
      <c r="Y89" s="25"/>
      <c r="Z89" s="25"/>
      <c r="AA89" s="25"/>
      <c r="AB89" s="25"/>
    </row>
    <row r="90" spans="1:28" s="104" customFormat="1" ht="138.75" customHeight="1" x14ac:dyDescent="0.2">
      <c r="A90" s="20">
        <v>75</v>
      </c>
      <c r="B90" s="20">
        <v>89</v>
      </c>
      <c r="C90" s="20" t="s">
        <v>1726</v>
      </c>
      <c r="D90" s="73" t="s">
        <v>1753</v>
      </c>
      <c r="E90" s="74" t="s">
        <v>1733</v>
      </c>
      <c r="F90" s="74" t="s">
        <v>1734</v>
      </c>
      <c r="G90" s="74" t="s">
        <v>1813</v>
      </c>
      <c r="H90" s="74" t="s">
        <v>1802</v>
      </c>
      <c r="I90" s="73" t="s">
        <v>1795</v>
      </c>
      <c r="J90" s="73">
        <v>1</v>
      </c>
      <c r="K90" s="38">
        <v>43130</v>
      </c>
      <c r="L90" s="38">
        <v>43465</v>
      </c>
      <c r="M90" s="35">
        <f t="shared" si="3"/>
        <v>47.857142857142854</v>
      </c>
      <c r="N90" s="73" t="s">
        <v>848</v>
      </c>
      <c r="O90" s="73">
        <v>1</v>
      </c>
      <c r="P90" s="73"/>
      <c r="Q90" s="36">
        <f t="shared" si="4"/>
        <v>100</v>
      </c>
      <c r="R90" s="78" t="s">
        <v>1721</v>
      </c>
      <c r="S90" s="111"/>
      <c r="T90" s="112"/>
      <c r="U90" s="113"/>
      <c r="V90" s="24"/>
      <c r="W90" s="25"/>
      <c r="X90" s="25"/>
      <c r="Y90" s="25"/>
      <c r="Z90" s="25"/>
      <c r="AA90" s="25"/>
      <c r="AB90" s="25"/>
    </row>
    <row r="91" spans="1:28" s="104" customFormat="1" ht="140.25" customHeight="1" x14ac:dyDescent="0.2">
      <c r="A91" s="20">
        <v>76</v>
      </c>
      <c r="B91" s="20">
        <v>90</v>
      </c>
      <c r="C91" s="20" t="s">
        <v>1726</v>
      </c>
      <c r="D91" s="73" t="s">
        <v>1753</v>
      </c>
      <c r="E91" s="74" t="s">
        <v>1735</v>
      </c>
      <c r="F91" s="74" t="s">
        <v>1736</v>
      </c>
      <c r="G91" s="74" t="s">
        <v>1801</v>
      </c>
      <c r="H91" s="74" t="s">
        <v>1796</v>
      </c>
      <c r="I91" s="74" t="s">
        <v>1797</v>
      </c>
      <c r="J91" s="73">
        <v>1</v>
      </c>
      <c r="K91" s="38">
        <v>43110</v>
      </c>
      <c r="L91" s="38">
        <v>43496</v>
      </c>
      <c r="M91" s="35">
        <f t="shared" si="3"/>
        <v>55.142857142857146</v>
      </c>
      <c r="N91" s="73" t="s">
        <v>848</v>
      </c>
      <c r="O91" s="73">
        <v>0</v>
      </c>
      <c r="P91" s="73"/>
      <c r="Q91" s="36">
        <f t="shared" si="4"/>
        <v>0</v>
      </c>
      <c r="R91" s="78" t="s">
        <v>1721</v>
      </c>
      <c r="S91" s="111"/>
      <c r="T91" s="112"/>
      <c r="U91" s="113"/>
      <c r="V91" s="24"/>
      <c r="W91" s="25"/>
      <c r="X91" s="25"/>
      <c r="Y91" s="25"/>
      <c r="Z91" s="25"/>
      <c r="AA91" s="25"/>
      <c r="AB91" s="25"/>
    </row>
    <row r="92" spans="1:28" s="104" customFormat="1" ht="111.75" customHeight="1" x14ac:dyDescent="0.2">
      <c r="A92" s="20">
        <v>77</v>
      </c>
      <c r="B92" s="20">
        <v>91</v>
      </c>
      <c r="C92" s="20" t="s">
        <v>1728</v>
      </c>
      <c r="D92" s="73" t="s">
        <v>1754</v>
      </c>
      <c r="E92" s="74" t="s">
        <v>1737</v>
      </c>
      <c r="F92" s="74" t="s">
        <v>1738</v>
      </c>
      <c r="G92" s="74" t="s">
        <v>1791</v>
      </c>
      <c r="H92" s="74" t="s">
        <v>1838</v>
      </c>
      <c r="I92" s="73" t="s">
        <v>1798</v>
      </c>
      <c r="J92" s="73">
        <v>1</v>
      </c>
      <c r="K92" s="38">
        <v>43130</v>
      </c>
      <c r="L92" s="38">
        <v>43465</v>
      </c>
      <c r="M92" s="35">
        <f t="shared" si="3"/>
        <v>47.857142857142854</v>
      </c>
      <c r="N92" s="73" t="s">
        <v>848</v>
      </c>
      <c r="O92" s="73">
        <v>1</v>
      </c>
      <c r="P92" s="73"/>
      <c r="Q92" s="36">
        <f t="shared" si="4"/>
        <v>100</v>
      </c>
      <c r="R92" s="78" t="s">
        <v>1721</v>
      </c>
      <c r="S92" s="111"/>
      <c r="T92" s="112"/>
      <c r="U92" s="113"/>
      <c r="V92" s="24"/>
      <c r="W92" s="25"/>
      <c r="X92" s="25"/>
      <c r="Y92" s="25"/>
      <c r="Z92" s="25"/>
      <c r="AA92" s="25"/>
      <c r="AB92" s="25"/>
    </row>
    <row r="93" spans="1:28" s="104" customFormat="1" ht="156.75" customHeight="1" x14ac:dyDescent="0.2">
      <c r="A93" s="20">
        <v>78</v>
      </c>
      <c r="B93" s="20">
        <v>92</v>
      </c>
      <c r="C93" s="20" t="s">
        <v>1728</v>
      </c>
      <c r="D93" s="73" t="s">
        <v>1753</v>
      </c>
      <c r="E93" s="74" t="s">
        <v>1739</v>
      </c>
      <c r="F93" s="74" t="s">
        <v>1740</v>
      </c>
      <c r="G93" s="74" t="s">
        <v>1792</v>
      </c>
      <c r="H93" s="74" t="s">
        <v>1799</v>
      </c>
      <c r="I93" s="73" t="s">
        <v>1795</v>
      </c>
      <c r="J93" s="73">
        <v>1</v>
      </c>
      <c r="K93" s="38">
        <v>43110</v>
      </c>
      <c r="L93" s="38">
        <v>43465</v>
      </c>
      <c r="M93" s="35">
        <f t="shared" si="3"/>
        <v>50.714285714285715</v>
      </c>
      <c r="N93" s="73" t="s">
        <v>848</v>
      </c>
      <c r="O93" s="73">
        <v>1</v>
      </c>
      <c r="P93" s="73"/>
      <c r="Q93" s="36">
        <f t="shared" si="4"/>
        <v>100</v>
      </c>
      <c r="R93" s="78" t="s">
        <v>1721</v>
      </c>
      <c r="S93" s="111"/>
      <c r="T93" s="112"/>
      <c r="U93" s="113"/>
      <c r="V93" s="24"/>
      <c r="W93" s="25"/>
      <c r="X93" s="25"/>
      <c r="Y93" s="25"/>
      <c r="Z93" s="25"/>
      <c r="AA93" s="25"/>
      <c r="AB93" s="25"/>
    </row>
    <row r="94" spans="1:28" s="104" customFormat="1" ht="138.75" customHeight="1" x14ac:dyDescent="0.2">
      <c r="A94" s="20">
        <v>79</v>
      </c>
      <c r="B94" s="20">
        <v>93</v>
      </c>
      <c r="C94" s="20" t="s">
        <v>1741</v>
      </c>
      <c r="D94" s="73" t="s">
        <v>1753</v>
      </c>
      <c r="E94" s="74" t="s">
        <v>1742</v>
      </c>
      <c r="F94" s="74" t="s">
        <v>1743</v>
      </c>
      <c r="G94" s="74" t="s">
        <v>1793</v>
      </c>
      <c r="H94" s="74" t="s">
        <v>1839</v>
      </c>
      <c r="I94" s="73" t="s">
        <v>1800</v>
      </c>
      <c r="J94" s="73">
        <v>2</v>
      </c>
      <c r="K94" s="38">
        <v>43132</v>
      </c>
      <c r="L94" s="38">
        <v>43465</v>
      </c>
      <c r="M94" s="35">
        <f t="shared" si="3"/>
        <v>47.571428571428569</v>
      </c>
      <c r="N94" s="73" t="s">
        <v>848</v>
      </c>
      <c r="O94" s="73">
        <v>2</v>
      </c>
      <c r="P94" s="73"/>
      <c r="Q94" s="36">
        <f t="shared" si="4"/>
        <v>100</v>
      </c>
      <c r="R94" s="78" t="s">
        <v>1721</v>
      </c>
      <c r="S94" s="111"/>
      <c r="T94" s="112"/>
      <c r="U94" s="113"/>
      <c r="V94" s="24"/>
      <c r="W94" s="25"/>
      <c r="X94" s="25"/>
      <c r="Y94" s="25"/>
      <c r="Z94" s="25"/>
      <c r="AA94" s="25"/>
      <c r="AB94" s="25"/>
    </row>
    <row r="95" spans="1:28" s="104" customFormat="1" ht="174" customHeight="1" x14ac:dyDescent="0.2">
      <c r="A95" s="20">
        <v>80</v>
      </c>
      <c r="B95" s="20">
        <v>94</v>
      </c>
      <c r="C95" s="20" t="s">
        <v>1728</v>
      </c>
      <c r="D95" s="73" t="s">
        <v>44</v>
      </c>
      <c r="E95" s="74" t="s">
        <v>1744</v>
      </c>
      <c r="F95" s="74" t="s">
        <v>1745</v>
      </c>
      <c r="G95" s="74" t="s">
        <v>1794</v>
      </c>
      <c r="H95" s="74" t="s">
        <v>1803</v>
      </c>
      <c r="I95" s="74" t="s">
        <v>1840</v>
      </c>
      <c r="J95" s="73">
        <v>1</v>
      </c>
      <c r="K95" s="38">
        <v>43132</v>
      </c>
      <c r="L95" s="38">
        <v>43312</v>
      </c>
      <c r="M95" s="35">
        <f t="shared" si="3"/>
        <v>25.714285714285715</v>
      </c>
      <c r="N95" s="73" t="s">
        <v>848</v>
      </c>
      <c r="O95" s="73">
        <v>0.8</v>
      </c>
      <c r="P95" s="73"/>
      <c r="Q95" s="36">
        <f t="shared" si="4"/>
        <v>80</v>
      </c>
      <c r="R95" s="78" t="s">
        <v>1721</v>
      </c>
      <c r="S95" s="111"/>
      <c r="T95" s="112"/>
      <c r="U95" s="113"/>
      <c r="V95" s="24"/>
      <c r="W95" s="25"/>
      <c r="X95" s="25"/>
      <c r="Y95" s="25"/>
      <c r="Z95" s="25"/>
      <c r="AA95" s="25"/>
      <c r="AB95" s="25"/>
    </row>
    <row r="96" spans="1:28" s="104" customFormat="1" ht="139.5" customHeight="1" x14ac:dyDescent="0.2">
      <c r="A96" s="20">
        <v>81</v>
      </c>
      <c r="B96" s="20">
        <v>95</v>
      </c>
      <c r="C96" s="20" t="s">
        <v>1746</v>
      </c>
      <c r="D96" s="73" t="s">
        <v>44</v>
      </c>
      <c r="E96" s="74" t="s">
        <v>1747</v>
      </c>
      <c r="F96" s="74" t="s">
        <v>1748</v>
      </c>
      <c r="G96" s="74" t="s">
        <v>1804</v>
      </c>
      <c r="H96" s="74" t="s">
        <v>1805</v>
      </c>
      <c r="I96" s="73" t="s">
        <v>1806</v>
      </c>
      <c r="J96" s="73">
        <v>1</v>
      </c>
      <c r="K96" s="38">
        <v>43101</v>
      </c>
      <c r="L96" s="38">
        <v>43465</v>
      </c>
      <c r="M96" s="35">
        <f t="shared" si="3"/>
        <v>52</v>
      </c>
      <c r="N96" s="73" t="s">
        <v>848</v>
      </c>
      <c r="O96" s="73">
        <v>1</v>
      </c>
      <c r="P96" s="73"/>
      <c r="Q96" s="36">
        <f t="shared" si="4"/>
        <v>100</v>
      </c>
      <c r="R96" s="78" t="s">
        <v>1721</v>
      </c>
      <c r="S96" s="111"/>
      <c r="T96" s="112"/>
      <c r="U96" s="113"/>
      <c r="V96" s="24"/>
      <c r="W96" s="25"/>
      <c r="X96" s="25"/>
      <c r="Y96" s="25"/>
      <c r="Z96" s="25"/>
      <c r="AA96" s="25"/>
      <c r="AB96" s="25"/>
    </row>
    <row r="97" spans="1:28" s="2" customFormat="1" ht="249.95" customHeight="1" x14ac:dyDescent="0.2">
      <c r="A97" s="43">
        <v>82</v>
      </c>
      <c r="B97" s="20">
        <v>96</v>
      </c>
      <c r="C97" s="16" t="s">
        <v>2144</v>
      </c>
      <c r="D97" s="23">
        <v>1401003</v>
      </c>
      <c r="E97" s="47" t="s">
        <v>1166</v>
      </c>
      <c r="F97" s="37" t="s">
        <v>306</v>
      </c>
      <c r="G97" s="37" t="s">
        <v>1164</v>
      </c>
      <c r="H97" s="47" t="s">
        <v>497</v>
      </c>
      <c r="I97" s="20" t="s">
        <v>56</v>
      </c>
      <c r="J97" s="20">
        <v>3</v>
      </c>
      <c r="K97" s="38">
        <v>43040</v>
      </c>
      <c r="L97" s="39">
        <v>43342</v>
      </c>
      <c r="M97" s="35">
        <f t="shared" si="3"/>
        <v>43.142857142857146</v>
      </c>
      <c r="N97" s="20" t="s">
        <v>20</v>
      </c>
      <c r="O97" s="73">
        <v>1.99</v>
      </c>
      <c r="P97" s="20"/>
      <c r="Q97" s="36">
        <f>IF(O97/J97&gt;1,100,+O97/J97*100)</f>
        <v>66.333333333333329</v>
      </c>
      <c r="R97" s="78" t="s">
        <v>448</v>
      </c>
      <c r="S97" s="114"/>
      <c r="T97" s="114"/>
      <c r="U97" s="114"/>
      <c r="V97" s="13"/>
      <c r="W97" s="13"/>
      <c r="X97" s="13"/>
      <c r="Y97" s="13"/>
      <c r="Z97" s="13"/>
      <c r="AA97" s="13"/>
      <c r="AB97" s="13"/>
    </row>
    <row r="98" spans="1:28" s="2" customFormat="1" ht="249.95" customHeight="1" x14ac:dyDescent="0.2">
      <c r="A98" s="43"/>
      <c r="B98" s="20">
        <v>97</v>
      </c>
      <c r="C98" s="16"/>
      <c r="D98" s="23">
        <v>1401003</v>
      </c>
      <c r="E98" s="47" t="s">
        <v>1167</v>
      </c>
      <c r="F98" s="37" t="s">
        <v>306</v>
      </c>
      <c r="G98" s="37" t="s">
        <v>1165</v>
      </c>
      <c r="H98" s="37" t="s">
        <v>498</v>
      </c>
      <c r="I98" s="20" t="s">
        <v>661</v>
      </c>
      <c r="J98" s="20">
        <v>3</v>
      </c>
      <c r="K98" s="38">
        <v>43040</v>
      </c>
      <c r="L98" s="39">
        <v>43403</v>
      </c>
      <c r="M98" s="35">
        <f t="shared" si="3"/>
        <v>51.857142857142854</v>
      </c>
      <c r="N98" s="20" t="s">
        <v>25</v>
      </c>
      <c r="O98" s="73">
        <v>0</v>
      </c>
      <c r="P98" s="20"/>
      <c r="Q98" s="36">
        <f>IF(O98/J98&gt;1,100,+O98/J98*100)</f>
        <v>0</v>
      </c>
      <c r="R98" s="78" t="s">
        <v>448</v>
      </c>
      <c r="S98" s="114"/>
      <c r="T98" s="114"/>
      <c r="U98" s="114"/>
      <c r="V98" s="13"/>
      <c r="W98" s="13"/>
      <c r="X98" s="13"/>
      <c r="Y98" s="13"/>
      <c r="Z98" s="13"/>
      <c r="AA98" s="13"/>
      <c r="AB98" s="13"/>
    </row>
    <row r="99" spans="1:28" s="2" customFormat="1" ht="249.95" customHeight="1" x14ac:dyDescent="0.2">
      <c r="A99" s="43">
        <v>83</v>
      </c>
      <c r="B99" s="20">
        <v>98</v>
      </c>
      <c r="C99" s="16" t="s">
        <v>2145</v>
      </c>
      <c r="D99" s="23">
        <v>1405004</v>
      </c>
      <c r="E99" s="47" t="s">
        <v>307</v>
      </c>
      <c r="F99" s="37" t="s">
        <v>308</v>
      </c>
      <c r="G99" s="47" t="s">
        <v>1590</v>
      </c>
      <c r="H99" s="47" t="s">
        <v>1591</v>
      </c>
      <c r="I99" s="20" t="s">
        <v>1105</v>
      </c>
      <c r="J99" s="20">
        <v>1</v>
      </c>
      <c r="K99" s="38">
        <v>43040</v>
      </c>
      <c r="L99" s="39">
        <v>43099</v>
      </c>
      <c r="M99" s="35">
        <f t="shared" si="3"/>
        <v>8.4285714285714288</v>
      </c>
      <c r="N99" s="20" t="s">
        <v>1096</v>
      </c>
      <c r="O99" s="73">
        <v>1</v>
      </c>
      <c r="P99" s="20"/>
      <c r="Q99" s="36">
        <f>IF(O99/J99&gt;1,100,+O99/J99*100)</f>
        <v>100</v>
      </c>
      <c r="R99" s="78" t="s">
        <v>448</v>
      </c>
      <c r="S99" s="114"/>
      <c r="T99" s="114"/>
      <c r="U99" s="114"/>
      <c r="V99" s="13"/>
      <c r="W99" s="13"/>
      <c r="X99" s="13"/>
      <c r="Y99" s="13"/>
      <c r="Z99" s="13"/>
      <c r="AA99" s="13"/>
      <c r="AB99" s="13"/>
    </row>
    <row r="100" spans="1:28" s="2" customFormat="1" ht="249.95" customHeight="1" x14ac:dyDescent="0.2">
      <c r="A100" s="43">
        <v>84</v>
      </c>
      <c r="B100" s="20">
        <v>99</v>
      </c>
      <c r="C100" s="16" t="s">
        <v>2145</v>
      </c>
      <c r="D100" s="23">
        <v>1405004</v>
      </c>
      <c r="E100" s="47" t="s">
        <v>1671</v>
      </c>
      <c r="F100" s="37" t="s">
        <v>309</v>
      </c>
      <c r="G100" s="37" t="s">
        <v>1097</v>
      </c>
      <c r="H100" s="37" t="s">
        <v>1106</v>
      </c>
      <c r="I100" s="43" t="s">
        <v>1107</v>
      </c>
      <c r="J100" s="20">
        <v>1</v>
      </c>
      <c r="K100" s="38">
        <v>43040</v>
      </c>
      <c r="L100" s="38">
        <v>43099</v>
      </c>
      <c r="M100" s="35">
        <f t="shared" si="3"/>
        <v>8.4285714285714288</v>
      </c>
      <c r="N100" s="20" t="s">
        <v>1096</v>
      </c>
      <c r="O100" s="73">
        <v>1</v>
      </c>
      <c r="P100" s="20"/>
      <c r="Q100" s="36">
        <f>IF(O100/J100&gt;1,100,+O100/J100*100)</f>
        <v>100</v>
      </c>
      <c r="R100" s="78" t="s">
        <v>448</v>
      </c>
      <c r="S100" s="114"/>
      <c r="T100" s="114"/>
      <c r="U100" s="114"/>
      <c r="V100" s="13"/>
      <c r="W100" s="13"/>
      <c r="X100" s="13"/>
      <c r="Y100" s="13"/>
      <c r="Z100" s="13"/>
      <c r="AA100" s="13"/>
      <c r="AB100" s="13"/>
    </row>
    <row r="101" spans="1:28" s="2" customFormat="1" ht="249.95" customHeight="1" x14ac:dyDescent="0.2">
      <c r="A101" s="43">
        <v>85</v>
      </c>
      <c r="B101" s="20">
        <v>100</v>
      </c>
      <c r="C101" s="16" t="s">
        <v>2145</v>
      </c>
      <c r="D101" s="23">
        <v>1405004</v>
      </c>
      <c r="E101" s="47" t="s">
        <v>310</v>
      </c>
      <c r="F101" s="37" t="s">
        <v>311</v>
      </c>
      <c r="G101" s="37" t="s">
        <v>1108</v>
      </c>
      <c r="H101" s="37" t="s">
        <v>1109</v>
      </c>
      <c r="I101" s="43" t="s">
        <v>1098</v>
      </c>
      <c r="J101" s="20">
        <v>1</v>
      </c>
      <c r="K101" s="49">
        <v>43040</v>
      </c>
      <c r="L101" s="38">
        <v>43099</v>
      </c>
      <c r="M101" s="35">
        <f t="shared" si="3"/>
        <v>8.4285714285714288</v>
      </c>
      <c r="N101" s="20" t="s">
        <v>1096</v>
      </c>
      <c r="O101" s="73">
        <v>1</v>
      </c>
      <c r="P101" s="20"/>
      <c r="Q101" s="36">
        <f>IF(O101/J101&gt;1,100,+O101/J101*100)</f>
        <v>100</v>
      </c>
      <c r="R101" s="78" t="s">
        <v>448</v>
      </c>
      <c r="S101" s="114"/>
      <c r="T101" s="114"/>
      <c r="U101" s="114"/>
      <c r="V101" s="13"/>
      <c r="W101" s="13"/>
      <c r="X101" s="13"/>
      <c r="Y101" s="13"/>
      <c r="Z101" s="13"/>
      <c r="AA101" s="13"/>
      <c r="AB101" s="13"/>
    </row>
    <row r="102" spans="1:28" s="2" customFormat="1" ht="249.95" customHeight="1" x14ac:dyDescent="0.2">
      <c r="A102" s="43">
        <v>86</v>
      </c>
      <c r="B102" s="20">
        <v>101</v>
      </c>
      <c r="C102" s="16" t="s">
        <v>2145</v>
      </c>
      <c r="D102" s="23">
        <v>1405004</v>
      </c>
      <c r="E102" s="47" t="s">
        <v>312</v>
      </c>
      <c r="F102" s="37" t="s">
        <v>313</v>
      </c>
      <c r="G102" s="99" t="s">
        <v>1110</v>
      </c>
      <c r="H102" s="99" t="s">
        <v>1099</v>
      </c>
      <c r="I102" s="100" t="s">
        <v>1100</v>
      </c>
      <c r="J102" s="101">
        <v>1</v>
      </c>
      <c r="K102" s="39">
        <v>43040</v>
      </c>
      <c r="L102" s="39">
        <v>43099</v>
      </c>
      <c r="M102" s="35">
        <f t="shared" si="3"/>
        <v>8.4285714285714288</v>
      </c>
      <c r="N102" s="20" t="s">
        <v>1096</v>
      </c>
      <c r="O102" s="73">
        <v>1</v>
      </c>
      <c r="P102" s="20"/>
      <c r="Q102" s="36">
        <f t="shared" ref="Q102:Q165" si="5">IF(O102/J102&gt;1,100,+O102/J102*100)</f>
        <v>100</v>
      </c>
      <c r="R102" s="78" t="s">
        <v>448</v>
      </c>
      <c r="S102" s="114"/>
      <c r="T102" s="114"/>
      <c r="U102" s="114"/>
      <c r="V102" s="13"/>
      <c r="W102" s="15"/>
      <c r="X102" s="10"/>
      <c r="Y102" s="13"/>
      <c r="Z102" s="13"/>
      <c r="AA102" s="13"/>
      <c r="AB102" s="13"/>
    </row>
    <row r="103" spans="1:28" s="2" customFormat="1" ht="249.95" customHeight="1" x14ac:dyDescent="0.2">
      <c r="A103" s="43">
        <v>87</v>
      </c>
      <c r="B103" s="20">
        <v>102</v>
      </c>
      <c r="C103" s="16" t="s">
        <v>2145</v>
      </c>
      <c r="D103" s="23">
        <v>1405004</v>
      </c>
      <c r="E103" s="47" t="s">
        <v>314</v>
      </c>
      <c r="F103" s="37" t="s">
        <v>315</v>
      </c>
      <c r="G103" s="99" t="s">
        <v>1592</v>
      </c>
      <c r="H103" s="99" t="s">
        <v>1101</v>
      </c>
      <c r="I103" s="100" t="s">
        <v>1102</v>
      </c>
      <c r="J103" s="101">
        <v>1</v>
      </c>
      <c r="K103" s="39">
        <v>43040</v>
      </c>
      <c r="L103" s="39">
        <v>43099</v>
      </c>
      <c r="M103" s="35">
        <f t="shared" si="3"/>
        <v>8.4285714285714288</v>
      </c>
      <c r="N103" s="20" t="s">
        <v>1096</v>
      </c>
      <c r="O103" s="73">
        <v>1</v>
      </c>
      <c r="P103" s="20"/>
      <c r="Q103" s="36">
        <f t="shared" si="5"/>
        <v>100</v>
      </c>
      <c r="R103" s="78" t="s">
        <v>448</v>
      </c>
      <c r="S103" s="114"/>
      <c r="T103" s="114"/>
      <c r="U103" s="114"/>
      <c r="V103" s="13"/>
      <c r="W103" s="13"/>
      <c r="X103" s="13"/>
      <c r="Y103" s="13"/>
      <c r="Z103" s="13"/>
      <c r="AA103" s="13"/>
      <c r="AB103" s="13"/>
    </row>
    <row r="104" spans="1:28" s="2" customFormat="1" ht="249.95" customHeight="1" x14ac:dyDescent="0.2">
      <c r="A104" s="43">
        <v>88</v>
      </c>
      <c r="B104" s="20">
        <v>103</v>
      </c>
      <c r="C104" s="16" t="s">
        <v>2146</v>
      </c>
      <c r="D104" s="23">
        <v>1401003</v>
      </c>
      <c r="E104" s="47" t="s">
        <v>1674</v>
      </c>
      <c r="F104" s="37" t="s">
        <v>316</v>
      </c>
      <c r="G104" s="99" t="s">
        <v>1111</v>
      </c>
      <c r="H104" s="99" t="s">
        <v>1101</v>
      </c>
      <c r="I104" s="100" t="s">
        <v>1102</v>
      </c>
      <c r="J104" s="101">
        <v>1</v>
      </c>
      <c r="K104" s="39">
        <v>43040</v>
      </c>
      <c r="L104" s="39">
        <v>43159</v>
      </c>
      <c r="M104" s="35">
        <f t="shared" si="3"/>
        <v>17</v>
      </c>
      <c r="N104" s="20" t="s">
        <v>1096</v>
      </c>
      <c r="O104" s="73">
        <v>1</v>
      </c>
      <c r="P104" s="20"/>
      <c r="Q104" s="36">
        <f t="shared" si="5"/>
        <v>100</v>
      </c>
      <c r="R104" s="78" t="s">
        <v>448</v>
      </c>
      <c r="S104" s="114"/>
      <c r="T104" s="114"/>
      <c r="U104" s="114"/>
      <c r="V104" s="13"/>
      <c r="W104" s="13"/>
      <c r="X104" s="13"/>
      <c r="Y104" s="13"/>
      <c r="Z104" s="13"/>
      <c r="AA104" s="13"/>
      <c r="AB104" s="13"/>
    </row>
    <row r="105" spans="1:28" s="2" customFormat="1" ht="249.95" customHeight="1" x14ac:dyDescent="0.2">
      <c r="A105" s="43">
        <v>89</v>
      </c>
      <c r="B105" s="20">
        <v>104</v>
      </c>
      <c r="C105" s="16" t="s">
        <v>2146</v>
      </c>
      <c r="D105" s="23">
        <v>1401013</v>
      </c>
      <c r="E105" s="47" t="s">
        <v>317</v>
      </c>
      <c r="F105" s="37" t="s">
        <v>318</v>
      </c>
      <c r="G105" s="99" t="s">
        <v>1593</v>
      </c>
      <c r="H105" s="99" t="s">
        <v>1112</v>
      </c>
      <c r="I105" s="100" t="s">
        <v>1103</v>
      </c>
      <c r="J105" s="101">
        <v>1</v>
      </c>
      <c r="K105" s="39">
        <v>43040</v>
      </c>
      <c r="L105" s="39">
        <v>43099</v>
      </c>
      <c r="M105" s="35">
        <f t="shared" si="3"/>
        <v>8.4285714285714288</v>
      </c>
      <c r="N105" s="20" t="s">
        <v>1096</v>
      </c>
      <c r="O105" s="73">
        <v>1</v>
      </c>
      <c r="P105" s="20"/>
      <c r="Q105" s="36">
        <f t="shared" si="5"/>
        <v>100</v>
      </c>
      <c r="R105" s="78" t="s">
        <v>448</v>
      </c>
      <c r="S105" s="114"/>
      <c r="T105" s="114"/>
      <c r="U105" s="114"/>
      <c r="V105" s="13"/>
      <c r="W105" s="13"/>
      <c r="X105" s="13"/>
      <c r="Y105" s="13"/>
      <c r="Z105" s="13"/>
      <c r="AA105" s="13"/>
      <c r="AB105" s="13"/>
    </row>
    <row r="106" spans="1:28" s="2" customFormat="1" ht="249.95" customHeight="1" x14ac:dyDescent="0.2">
      <c r="A106" s="43">
        <v>90</v>
      </c>
      <c r="B106" s="20">
        <v>105</v>
      </c>
      <c r="C106" s="16" t="s">
        <v>2146</v>
      </c>
      <c r="D106" s="23">
        <v>1403001</v>
      </c>
      <c r="E106" s="47" t="s">
        <v>1672</v>
      </c>
      <c r="F106" s="37" t="s">
        <v>319</v>
      </c>
      <c r="G106" s="102" t="s">
        <v>560</v>
      </c>
      <c r="H106" s="102" t="s">
        <v>561</v>
      </c>
      <c r="I106" s="101" t="s">
        <v>6</v>
      </c>
      <c r="J106" s="101">
        <v>1</v>
      </c>
      <c r="K106" s="39">
        <v>43040</v>
      </c>
      <c r="L106" s="39">
        <v>43130</v>
      </c>
      <c r="M106" s="35">
        <f t="shared" si="3"/>
        <v>12.857142857142858</v>
      </c>
      <c r="N106" s="20" t="s">
        <v>18</v>
      </c>
      <c r="O106" s="73">
        <v>1</v>
      </c>
      <c r="P106" s="20"/>
      <c r="Q106" s="36">
        <f t="shared" si="5"/>
        <v>100</v>
      </c>
      <c r="R106" s="78" t="s">
        <v>448</v>
      </c>
      <c r="S106" s="114"/>
      <c r="T106" s="114"/>
      <c r="U106" s="114"/>
      <c r="V106" s="13"/>
      <c r="W106" s="13"/>
      <c r="X106" s="13"/>
      <c r="Y106" s="13"/>
      <c r="Z106" s="13"/>
      <c r="AA106" s="13"/>
      <c r="AB106" s="13"/>
    </row>
    <row r="107" spans="1:28" s="2" customFormat="1" ht="249.95" customHeight="1" x14ac:dyDescent="0.2">
      <c r="A107" s="43">
        <v>91</v>
      </c>
      <c r="B107" s="20">
        <v>106</v>
      </c>
      <c r="C107" s="16" t="s">
        <v>2145</v>
      </c>
      <c r="D107" s="23">
        <v>1405003</v>
      </c>
      <c r="E107" s="47" t="s">
        <v>563</v>
      </c>
      <c r="F107" s="37" t="s">
        <v>320</v>
      </c>
      <c r="G107" s="102" t="s">
        <v>1548</v>
      </c>
      <c r="H107" s="102" t="s">
        <v>564</v>
      </c>
      <c r="I107" s="101" t="s">
        <v>566</v>
      </c>
      <c r="J107" s="101">
        <v>2</v>
      </c>
      <c r="K107" s="39">
        <v>43040</v>
      </c>
      <c r="L107" s="39">
        <v>43099</v>
      </c>
      <c r="M107" s="35">
        <f t="shared" si="3"/>
        <v>8.4285714285714288</v>
      </c>
      <c r="N107" s="20" t="s">
        <v>18</v>
      </c>
      <c r="O107" s="73">
        <v>2</v>
      </c>
      <c r="P107" s="20"/>
      <c r="Q107" s="36">
        <f t="shared" si="5"/>
        <v>100</v>
      </c>
      <c r="R107" s="78" t="s">
        <v>448</v>
      </c>
      <c r="S107" s="114"/>
      <c r="T107" s="114"/>
      <c r="U107" s="114"/>
      <c r="V107" s="13"/>
      <c r="W107" s="13"/>
      <c r="X107" s="13"/>
      <c r="Y107" s="13"/>
      <c r="Z107" s="13"/>
      <c r="AA107" s="13"/>
      <c r="AB107" s="13"/>
    </row>
    <row r="108" spans="1:28" s="2" customFormat="1" ht="249.95" customHeight="1" x14ac:dyDescent="0.2">
      <c r="A108" s="43"/>
      <c r="B108" s="20">
        <v>107</v>
      </c>
      <c r="C108" s="16"/>
      <c r="D108" s="23">
        <v>1405003</v>
      </c>
      <c r="E108" s="47" t="s">
        <v>562</v>
      </c>
      <c r="F108" s="37" t="s">
        <v>320</v>
      </c>
      <c r="G108" s="102" t="s">
        <v>1549</v>
      </c>
      <c r="H108" s="102" t="s">
        <v>565</v>
      </c>
      <c r="I108" s="101" t="s">
        <v>567</v>
      </c>
      <c r="J108" s="101">
        <v>2</v>
      </c>
      <c r="K108" s="39">
        <v>43040</v>
      </c>
      <c r="L108" s="39">
        <v>43403</v>
      </c>
      <c r="M108" s="35">
        <f t="shared" si="3"/>
        <v>51.857142857142854</v>
      </c>
      <c r="N108" s="20" t="s">
        <v>18</v>
      </c>
      <c r="O108" s="73">
        <v>1.34</v>
      </c>
      <c r="P108" s="20"/>
      <c r="Q108" s="36">
        <f t="shared" si="5"/>
        <v>67</v>
      </c>
      <c r="R108" s="78" t="s">
        <v>448</v>
      </c>
      <c r="S108" s="114"/>
      <c r="T108" s="114"/>
      <c r="U108" s="114"/>
      <c r="V108" s="13"/>
      <c r="W108" s="13"/>
      <c r="X108" s="13"/>
      <c r="Y108" s="13"/>
      <c r="Z108" s="13"/>
      <c r="AA108" s="13"/>
      <c r="AB108" s="13"/>
    </row>
    <row r="109" spans="1:28" s="2" customFormat="1" ht="249.95" customHeight="1" x14ac:dyDescent="0.2">
      <c r="A109" s="43">
        <v>92</v>
      </c>
      <c r="B109" s="20">
        <v>108</v>
      </c>
      <c r="C109" s="16" t="s">
        <v>2145</v>
      </c>
      <c r="D109" s="23">
        <v>1401001</v>
      </c>
      <c r="E109" s="47" t="s">
        <v>321</v>
      </c>
      <c r="F109" s="37" t="s">
        <v>322</v>
      </c>
      <c r="G109" s="102" t="s">
        <v>568</v>
      </c>
      <c r="H109" s="102" t="s">
        <v>569</v>
      </c>
      <c r="I109" s="101" t="s">
        <v>1673</v>
      </c>
      <c r="J109" s="101">
        <v>1</v>
      </c>
      <c r="K109" s="39">
        <v>43040</v>
      </c>
      <c r="L109" s="39">
        <v>43099</v>
      </c>
      <c r="M109" s="35">
        <f t="shared" si="3"/>
        <v>8.4285714285714288</v>
      </c>
      <c r="N109" s="20" t="s">
        <v>18</v>
      </c>
      <c r="O109" s="73">
        <v>1</v>
      </c>
      <c r="P109" s="20"/>
      <c r="Q109" s="36">
        <f t="shared" si="5"/>
        <v>100</v>
      </c>
      <c r="R109" s="78" t="s">
        <v>448</v>
      </c>
      <c r="S109" s="114"/>
      <c r="T109" s="114"/>
      <c r="U109" s="114"/>
      <c r="V109" s="13"/>
      <c r="W109" s="13"/>
      <c r="X109" s="13"/>
      <c r="Y109" s="13"/>
      <c r="Z109" s="13"/>
      <c r="AA109" s="13"/>
      <c r="AB109" s="13"/>
    </row>
    <row r="110" spans="1:28" s="2" customFormat="1" ht="249.95" customHeight="1" x14ac:dyDescent="0.2">
      <c r="A110" s="43">
        <v>93</v>
      </c>
      <c r="B110" s="20">
        <v>109</v>
      </c>
      <c r="C110" s="16" t="s">
        <v>2144</v>
      </c>
      <c r="D110" s="23">
        <v>1405004</v>
      </c>
      <c r="E110" s="47" t="s">
        <v>323</v>
      </c>
      <c r="F110" s="37" t="s">
        <v>324</v>
      </c>
      <c r="G110" s="37" t="s">
        <v>1091</v>
      </c>
      <c r="H110" s="37" t="s">
        <v>1092</v>
      </c>
      <c r="I110" s="43" t="s">
        <v>7</v>
      </c>
      <c r="J110" s="20">
        <v>1</v>
      </c>
      <c r="K110" s="38">
        <v>43040</v>
      </c>
      <c r="L110" s="38">
        <v>43099</v>
      </c>
      <c r="M110" s="35">
        <f t="shared" si="3"/>
        <v>8.4285714285714288</v>
      </c>
      <c r="N110" s="20" t="s">
        <v>1090</v>
      </c>
      <c r="O110" s="73">
        <v>0</v>
      </c>
      <c r="P110" s="20"/>
      <c r="Q110" s="36">
        <f t="shared" si="5"/>
        <v>0</v>
      </c>
      <c r="R110" s="78" t="s">
        <v>448</v>
      </c>
      <c r="S110" s="114"/>
      <c r="T110" s="114"/>
      <c r="U110" s="114"/>
      <c r="V110" s="13"/>
      <c r="W110" s="13"/>
      <c r="X110" s="13"/>
      <c r="Y110" s="13"/>
      <c r="Z110" s="13"/>
      <c r="AA110" s="13"/>
      <c r="AB110" s="13"/>
    </row>
    <row r="111" spans="1:28" s="2" customFormat="1" ht="249.95" customHeight="1" x14ac:dyDescent="0.2">
      <c r="A111" s="43">
        <v>94</v>
      </c>
      <c r="B111" s="20">
        <v>110</v>
      </c>
      <c r="C111" s="16" t="s">
        <v>2147</v>
      </c>
      <c r="D111" s="23">
        <v>1404005</v>
      </c>
      <c r="E111" s="47" t="s">
        <v>325</v>
      </c>
      <c r="F111" s="37" t="s">
        <v>326</v>
      </c>
      <c r="G111" s="37" t="s">
        <v>1093</v>
      </c>
      <c r="H111" s="37" t="s">
        <v>1094</v>
      </c>
      <c r="I111" s="43" t="s">
        <v>1095</v>
      </c>
      <c r="J111" s="20">
        <v>1</v>
      </c>
      <c r="K111" s="38">
        <v>43040</v>
      </c>
      <c r="L111" s="38">
        <v>43099</v>
      </c>
      <c r="M111" s="35">
        <f t="shared" si="3"/>
        <v>8.4285714285714288</v>
      </c>
      <c r="N111" s="20" t="s">
        <v>1090</v>
      </c>
      <c r="O111" s="73">
        <v>0.2</v>
      </c>
      <c r="P111" s="20"/>
      <c r="Q111" s="36">
        <f t="shared" si="5"/>
        <v>20</v>
      </c>
      <c r="R111" s="78" t="s">
        <v>448</v>
      </c>
      <c r="S111" s="114"/>
      <c r="T111" s="114"/>
      <c r="U111" s="114"/>
      <c r="V111" s="13"/>
      <c r="W111" s="13"/>
      <c r="X111" s="13"/>
      <c r="Y111" s="13"/>
      <c r="Z111" s="13"/>
      <c r="AA111" s="13"/>
      <c r="AB111" s="13"/>
    </row>
    <row r="112" spans="1:28" s="2" customFormat="1" ht="249.95" customHeight="1" x14ac:dyDescent="0.2">
      <c r="A112" s="43">
        <v>95</v>
      </c>
      <c r="B112" s="20">
        <v>111</v>
      </c>
      <c r="C112" s="16" t="s">
        <v>2144</v>
      </c>
      <c r="D112" s="23">
        <v>1405004</v>
      </c>
      <c r="E112" s="47" t="s">
        <v>2227</v>
      </c>
      <c r="F112" s="37" t="s">
        <v>327</v>
      </c>
      <c r="G112" s="37" t="s">
        <v>1114</v>
      </c>
      <c r="H112" s="37" t="s">
        <v>1115</v>
      </c>
      <c r="I112" s="43" t="s">
        <v>1116</v>
      </c>
      <c r="J112" s="20">
        <v>1</v>
      </c>
      <c r="K112" s="38">
        <v>43040</v>
      </c>
      <c r="L112" s="38">
        <v>43099</v>
      </c>
      <c r="M112" s="35">
        <f t="shared" si="3"/>
        <v>8.4285714285714288</v>
      </c>
      <c r="N112" s="20" t="s">
        <v>1096</v>
      </c>
      <c r="O112" s="73">
        <v>1</v>
      </c>
      <c r="P112" s="20"/>
      <c r="Q112" s="36">
        <f t="shared" si="5"/>
        <v>100</v>
      </c>
      <c r="R112" s="78" t="s">
        <v>448</v>
      </c>
      <c r="S112" s="114"/>
      <c r="T112" s="114"/>
      <c r="U112" s="114"/>
      <c r="V112" s="13"/>
      <c r="W112" s="13"/>
      <c r="X112" s="13"/>
      <c r="Y112" s="13"/>
      <c r="Z112" s="13"/>
      <c r="AA112" s="13"/>
      <c r="AB112" s="13"/>
    </row>
    <row r="113" spans="1:28" s="2" customFormat="1" ht="249.95" customHeight="1" x14ac:dyDescent="0.2">
      <c r="A113" s="43">
        <v>96</v>
      </c>
      <c r="B113" s="20">
        <v>112</v>
      </c>
      <c r="C113" s="16" t="s">
        <v>2145</v>
      </c>
      <c r="D113" s="23">
        <v>1405004</v>
      </c>
      <c r="E113" s="47" t="s">
        <v>2244</v>
      </c>
      <c r="F113" s="37" t="s">
        <v>2228</v>
      </c>
      <c r="G113" s="37" t="s">
        <v>1117</v>
      </c>
      <c r="H113" s="37" t="s">
        <v>1118</v>
      </c>
      <c r="I113" s="43" t="s">
        <v>1113</v>
      </c>
      <c r="J113" s="20">
        <v>1</v>
      </c>
      <c r="K113" s="38">
        <v>43040</v>
      </c>
      <c r="L113" s="38">
        <v>43099</v>
      </c>
      <c r="M113" s="35">
        <f t="shared" si="3"/>
        <v>8.4285714285714288</v>
      </c>
      <c r="N113" s="20" t="s">
        <v>1096</v>
      </c>
      <c r="O113" s="73">
        <v>1</v>
      </c>
      <c r="P113" s="20"/>
      <c r="Q113" s="36">
        <f t="shared" si="5"/>
        <v>100</v>
      </c>
      <c r="R113" s="78" t="s">
        <v>448</v>
      </c>
      <c r="S113" s="114"/>
      <c r="T113" s="114"/>
      <c r="U113" s="114"/>
      <c r="V113" s="13"/>
      <c r="W113" s="13"/>
      <c r="X113" s="13"/>
      <c r="Y113" s="13"/>
      <c r="Z113" s="13"/>
      <c r="AA113" s="13"/>
      <c r="AB113" s="13"/>
    </row>
    <row r="114" spans="1:28" s="2" customFormat="1" ht="249.95" customHeight="1" x14ac:dyDescent="0.2">
      <c r="A114" s="43">
        <v>97</v>
      </c>
      <c r="B114" s="20">
        <v>113</v>
      </c>
      <c r="C114" s="16" t="s">
        <v>2144</v>
      </c>
      <c r="D114" s="23">
        <v>1405004</v>
      </c>
      <c r="E114" s="47" t="s">
        <v>2230</v>
      </c>
      <c r="F114" s="37" t="s">
        <v>2229</v>
      </c>
      <c r="G114" s="37" t="s">
        <v>1594</v>
      </c>
      <c r="H114" s="37" t="s">
        <v>1595</v>
      </c>
      <c r="I114" s="43" t="s">
        <v>1596</v>
      </c>
      <c r="J114" s="20">
        <v>1</v>
      </c>
      <c r="K114" s="38">
        <v>43040</v>
      </c>
      <c r="L114" s="38">
        <v>43099</v>
      </c>
      <c r="M114" s="35">
        <f t="shared" si="3"/>
        <v>8.4285714285714288</v>
      </c>
      <c r="N114" s="20" t="s">
        <v>1096</v>
      </c>
      <c r="O114" s="73">
        <v>1</v>
      </c>
      <c r="P114" s="20"/>
      <c r="Q114" s="36">
        <f t="shared" si="5"/>
        <v>100</v>
      </c>
      <c r="R114" s="78" t="s">
        <v>448</v>
      </c>
      <c r="S114" s="114"/>
      <c r="T114" s="114"/>
      <c r="U114" s="114"/>
      <c r="V114" s="13"/>
      <c r="W114" s="13"/>
      <c r="X114" s="13"/>
      <c r="Y114" s="13"/>
      <c r="Z114" s="13"/>
      <c r="AA114" s="13"/>
      <c r="AB114" s="13"/>
    </row>
    <row r="115" spans="1:28" s="2" customFormat="1" ht="249.95" customHeight="1" x14ac:dyDescent="0.2">
      <c r="A115" s="43">
        <v>98</v>
      </c>
      <c r="B115" s="20">
        <v>114</v>
      </c>
      <c r="C115" s="16" t="s">
        <v>2144</v>
      </c>
      <c r="D115" s="23">
        <v>1405004</v>
      </c>
      <c r="E115" s="47" t="s">
        <v>2231</v>
      </c>
      <c r="F115" s="37" t="s">
        <v>2232</v>
      </c>
      <c r="G115" s="37" t="s">
        <v>1119</v>
      </c>
      <c r="H115" s="37" t="s">
        <v>1120</v>
      </c>
      <c r="I115" s="43" t="s">
        <v>1116</v>
      </c>
      <c r="J115" s="20">
        <v>1</v>
      </c>
      <c r="K115" s="38">
        <v>43040</v>
      </c>
      <c r="L115" s="38">
        <v>43099</v>
      </c>
      <c r="M115" s="35">
        <f t="shared" si="3"/>
        <v>8.4285714285714288</v>
      </c>
      <c r="N115" s="20" t="s">
        <v>1096</v>
      </c>
      <c r="O115" s="73">
        <v>1</v>
      </c>
      <c r="P115" s="20"/>
      <c r="Q115" s="36">
        <f t="shared" si="5"/>
        <v>100</v>
      </c>
      <c r="R115" s="78" t="s">
        <v>448</v>
      </c>
      <c r="S115" s="114"/>
      <c r="T115" s="114"/>
      <c r="U115" s="114"/>
      <c r="V115" s="13"/>
      <c r="W115" s="13"/>
      <c r="X115" s="13"/>
      <c r="Y115" s="13"/>
      <c r="Z115" s="13"/>
      <c r="AA115" s="13"/>
      <c r="AB115" s="13"/>
    </row>
    <row r="116" spans="1:28" s="2" customFormat="1" ht="249.95" customHeight="1" x14ac:dyDescent="0.2">
      <c r="A116" s="43">
        <v>99</v>
      </c>
      <c r="B116" s="20">
        <v>115</v>
      </c>
      <c r="C116" s="16" t="s">
        <v>2145</v>
      </c>
      <c r="D116" s="23">
        <v>1405004</v>
      </c>
      <c r="E116" s="47" t="s">
        <v>2233</v>
      </c>
      <c r="F116" s="37" t="s">
        <v>2234</v>
      </c>
      <c r="G116" s="37" t="s">
        <v>1121</v>
      </c>
      <c r="H116" s="37" t="s">
        <v>1122</v>
      </c>
      <c r="I116" s="43" t="s">
        <v>1123</v>
      </c>
      <c r="J116" s="20">
        <v>1</v>
      </c>
      <c r="K116" s="38">
        <v>43040</v>
      </c>
      <c r="L116" s="38">
        <v>43099</v>
      </c>
      <c r="M116" s="35">
        <f t="shared" si="3"/>
        <v>8.4285714285714288</v>
      </c>
      <c r="N116" s="20" t="s">
        <v>1096</v>
      </c>
      <c r="O116" s="73">
        <v>1</v>
      </c>
      <c r="P116" s="20"/>
      <c r="Q116" s="36">
        <f t="shared" si="5"/>
        <v>100</v>
      </c>
      <c r="R116" s="78" t="s">
        <v>448</v>
      </c>
      <c r="S116" s="114"/>
      <c r="T116" s="114"/>
      <c r="U116" s="114"/>
      <c r="V116" s="13"/>
      <c r="W116" s="13"/>
      <c r="X116" s="13"/>
      <c r="Y116" s="13"/>
      <c r="Z116" s="13"/>
      <c r="AA116" s="13"/>
      <c r="AB116" s="13"/>
    </row>
    <row r="117" spans="1:28" s="2" customFormat="1" ht="249.95" customHeight="1" x14ac:dyDescent="0.2">
      <c r="A117" s="43">
        <v>100</v>
      </c>
      <c r="B117" s="20">
        <v>116</v>
      </c>
      <c r="C117" s="16" t="s">
        <v>2145</v>
      </c>
      <c r="D117" s="23">
        <v>1405004</v>
      </c>
      <c r="E117" s="47" t="s">
        <v>2235</v>
      </c>
      <c r="F117" s="37" t="s">
        <v>2236</v>
      </c>
      <c r="G117" s="37" t="s">
        <v>1124</v>
      </c>
      <c r="H117" s="37" t="s">
        <v>1125</v>
      </c>
      <c r="I117" s="43" t="s">
        <v>1116</v>
      </c>
      <c r="J117" s="20">
        <v>1</v>
      </c>
      <c r="K117" s="38">
        <v>43040</v>
      </c>
      <c r="L117" s="38">
        <v>43099</v>
      </c>
      <c r="M117" s="35">
        <f t="shared" si="3"/>
        <v>8.4285714285714288</v>
      </c>
      <c r="N117" s="20" t="s">
        <v>1096</v>
      </c>
      <c r="O117" s="73">
        <v>1</v>
      </c>
      <c r="P117" s="20"/>
      <c r="Q117" s="36">
        <f t="shared" si="5"/>
        <v>100</v>
      </c>
      <c r="R117" s="78" t="s">
        <v>448</v>
      </c>
      <c r="S117" s="114"/>
      <c r="T117" s="114"/>
      <c r="U117" s="114"/>
      <c r="V117" s="13"/>
      <c r="W117" s="13"/>
      <c r="X117" s="13"/>
      <c r="Y117" s="13"/>
      <c r="Z117" s="13"/>
      <c r="AA117" s="13"/>
      <c r="AB117" s="13"/>
    </row>
    <row r="118" spans="1:28" s="2" customFormat="1" ht="249.95" customHeight="1" x14ac:dyDescent="0.2">
      <c r="A118" s="43">
        <v>101</v>
      </c>
      <c r="B118" s="20">
        <v>117</v>
      </c>
      <c r="C118" s="16" t="s">
        <v>2145</v>
      </c>
      <c r="D118" s="23">
        <v>1405004</v>
      </c>
      <c r="E118" s="47" t="s">
        <v>1675</v>
      </c>
      <c r="F118" s="37" t="s">
        <v>328</v>
      </c>
      <c r="G118" s="37" t="s">
        <v>1597</v>
      </c>
      <c r="H118" s="37" t="s">
        <v>1126</v>
      </c>
      <c r="I118" s="43" t="s">
        <v>1127</v>
      </c>
      <c r="J118" s="20">
        <v>1</v>
      </c>
      <c r="K118" s="38">
        <v>43040</v>
      </c>
      <c r="L118" s="38">
        <v>43099</v>
      </c>
      <c r="M118" s="35">
        <f t="shared" si="3"/>
        <v>8.4285714285714288</v>
      </c>
      <c r="N118" s="20" t="s">
        <v>1096</v>
      </c>
      <c r="O118" s="73">
        <v>1</v>
      </c>
      <c r="P118" s="20"/>
      <c r="Q118" s="36">
        <f t="shared" si="5"/>
        <v>100</v>
      </c>
      <c r="R118" s="78" t="s">
        <v>448</v>
      </c>
      <c r="S118" s="114"/>
      <c r="T118" s="114"/>
      <c r="U118" s="114"/>
      <c r="V118" s="13"/>
      <c r="W118" s="13"/>
      <c r="X118" s="13"/>
      <c r="Y118" s="13"/>
      <c r="Z118" s="13"/>
      <c r="AA118" s="13"/>
      <c r="AB118" s="13"/>
    </row>
    <row r="119" spans="1:28" s="2" customFormat="1" ht="249.95" customHeight="1" x14ac:dyDescent="0.2">
      <c r="A119" s="43">
        <v>102</v>
      </c>
      <c r="B119" s="20">
        <v>118</v>
      </c>
      <c r="C119" s="16" t="s">
        <v>2144</v>
      </c>
      <c r="D119" s="23">
        <v>1405004</v>
      </c>
      <c r="E119" s="47" t="s">
        <v>2237</v>
      </c>
      <c r="F119" s="37" t="s">
        <v>2238</v>
      </c>
      <c r="G119" s="37" t="s">
        <v>1128</v>
      </c>
      <c r="H119" s="37" t="s">
        <v>1129</v>
      </c>
      <c r="I119" s="43" t="s">
        <v>1116</v>
      </c>
      <c r="J119" s="44">
        <v>1</v>
      </c>
      <c r="K119" s="38">
        <v>43040</v>
      </c>
      <c r="L119" s="38">
        <v>43099</v>
      </c>
      <c r="M119" s="35">
        <f t="shared" si="3"/>
        <v>8.4285714285714288</v>
      </c>
      <c r="N119" s="20" t="s">
        <v>1096</v>
      </c>
      <c r="O119" s="73">
        <v>1</v>
      </c>
      <c r="P119" s="20"/>
      <c r="Q119" s="36">
        <f t="shared" si="5"/>
        <v>100</v>
      </c>
      <c r="R119" s="78" t="s">
        <v>448</v>
      </c>
      <c r="S119" s="114"/>
      <c r="T119" s="114"/>
      <c r="U119" s="114"/>
      <c r="V119" s="13"/>
      <c r="W119" s="13"/>
      <c r="X119" s="13"/>
      <c r="Y119" s="13"/>
      <c r="Z119" s="13"/>
      <c r="AA119" s="13"/>
      <c r="AB119" s="13"/>
    </row>
    <row r="120" spans="1:28" s="2" customFormat="1" ht="249.95" customHeight="1" x14ac:dyDescent="0.2">
      <c r="A120" s="43">
        <v>103</v>
      </c>
      <c r="B120" s="20">
        <v>119</v>
      </c>
      <c r="C120" s="16" t="s">
        <v>2144</v>
      </c>
      <c r="D120" s="23">
        <v>1405004</v>
      </c>
      <c r="E120" s="47" t="s">
        <v>1676</v>
      </c>
      <c r="F120" s="37" t="s">
        <v>329</v>
      </c>
      <c r="G120" s="37" t="s">
        <v>851</v>
      </c>
      <c r="H120" s="37" t="s">
        <v>849</v>
      </c>
      <c r="I120" s="43" t="s">
        <v>850</v>
      </c>
      <c r="J120" s="20">
        <v>2</v>
      </c>
      <c r="K120" s="38">
        <v>43040</v>
      </c>
      <c r="L120" s="38">
        <v>43403</v>
      </c>
      <c r="M120" s="35">
        <f t="shared" si="3"/>
        <v>51.857142857142854</v>
      </c>
      <c r="N120" s="20" t="s">
        <v>847</v>
      </c>
      <c r="O120" s="73"/>
      <c r="P120" s="20"/>
      <c r="Q120" s="36">
        <f t="shared" si="5"/>
        <v>0</v>
      </c>
      <c r="R120" s="78" t="s">
        <v>448</v>
      </c>
      <c r="S120" s="114"/>
      <c r="T120" s="114"/>
      <c r="U120" s="114"/>
      <c r="V120" s="13"/>
      <c r="W120" s="13"/>
      <c r="X120" s="13"/>
      <c r="Y120" s="13"/>
      <c r="Z120" s="13"/>
      <c r="AA120" s="13"/>
      <c r="AB120" s="13"/>
    </row>
    <row r="121" spans="1:28" s="2" customFormat="1" ht="249.95" customHeight="1" x14ac:dyDescent="0.2">
      <c r="A121" s="43"/>
      <c r="B121" s="20">
        <v>120</v>
      </c>
      <c r="C121" s="16"/>
      <c r="D121" s="23">
        <v>1405004</v>
      </c>
      <c r="E121" s="47" t="s">
        <v>1677</v>
      </c>
      <c r="F121" s="37" t="s">
        <v>329</v>
      </c>
      <c r="G121" s="37" t="s">
        <v>1487</v>
      </c>
      <c r="H121" s="37" t="s">
        <v>852</v>
      </c>
      <c r="I121" s="43" t="s">
        <v>853</v>
      </c>
      <c r="J121" s="20">
        <v>1</v>
      </c>
      <c r="K121" s="38">
        <v>43040</v>
      </c>
      <c r="L121" s="38">
        <v>43250</v>
      </c>
      <c r="M121" s="35">
        <f t="shared" si="3"/>
        <v>30</v>
      </c>
      <c r="N121" s="20" t="s">
        <v>847</v>
      </c>
      <c r="O121" s="73">
        <v>1</v>
      </c>
      <c r="P121" s="20"/>
      <c r="Q121" s="36">
        <f t="shared" si="5"/>
        <v>100</v>
      </c>
      <c r="R121" s="78" t="s">
        <v>448</v>
      </c>
      <c r="S121" s="114"/>
      <c r="T121" s="114"/>
      <c r="U121" s="114"/>
      <c r="V121" s="13"/>
      <c r="W121" s="13"/>
      <c r="X121" s="13"/>
      <c r="Y121" s="13"/>
      <c r="Z121" s="13"/>
      <c r="AA121" s="13"/>
      <c r="AB121" s="13"/>
    </row>
    <row r="122" spans="1:28" s="2" customFormat="1" ht="249.95" customHeight="1" x14ac:dyDescent="0.2">
      <c r="A122" s="43">
        <v>104</v>
      </c>
      <c r="B122" s="20">
        <v>121</v>
      </c>
      <c r="C122" s="16" t="s">
        <v>2144</v>
      </c>
      <c r="D122" s="23">
        <v>1405004</v>
      </c>
      <c r="E122" s="47" t="s">
        <v>1678</v>
      </c>
      <c r="F122" s="37" t="s">
        <v>330</v>
      </c>
      <c r="G122" s="37" t="s">
        <v>1130</v>
      </c>
      <c r="H122" s="37" t="s">
        <v>1132</v>
      </c>
      <c r="I122" s="43" t="s">
        <v>1116</v>
      </c>
      <c r="J122" s="20">
        <v>1</v>
      </c>
      <c r="K122" s="38">
        <v>43040</v>
      </c>
      <c r="L122" s="38">
        <v>43099</v>
      </c>
      <c r="M122" s="35">
        <f t="shared" si="3"/>
        <v>8.4285714285714288</v>
      </c>
      <c r="N122" s="20" t="s">
        <v>1096</v>
      </c>
      <c r="O122" s="73">
        <v>1</v>
      </c>
      <c r="P122" s="20"/>
      <c r="Q122" s="36">
        <f t="shared" si="5"/>
        <v>100</v>
      </c>
      <c r="R122" s="78" t="s">
        <v>448</v>
      </c>
      <c r="S122" s="114"/>
      <c r="T122" s="114"/>
      <c r="U122" s="114"/>
      <c r="V122" s="13"/>
      <c r="W122" s="13"/>
      <c r="X122" s="13"/>
      <c r="Y122" s="13"/>
      <c r="Z122" s="13"/>
      <c r="AA122" s="13"/>
      <c r="AB122" s="13"/>
    </row>
    <row r="123" spans="1:28" s="2" customFormat="1" ht="249.95" customHeight="1" x14ac:dyDescent="0.2">
      <c r="A123" s="43">
        <v>105</v>
      </c>
      <c r="B123" s="20">
        <v>122</v>
      </c>
      <c r="C123" s="16" t="s">
        <v>2145</v>
      </c>
      <c r="D123" s="23">
        <v>1405004</v>
      </c>
      <c r="E123" s="47" t="s">
        <v>1679</v>
      </c>
      <c r="F123" s="37" t="s">
        <v>331</v>
      </c>
      <c r="G123" s="37" t="s">
        <v>1133</v>
      </c>
      <c r="H123" s="37" t="s">
        <v>1134</v>
      </c>
      <c r="I123" s="43" t="s">
        <v>1116</v>
      </c>
      <c r="J123" s="20">
        <v>1</v>
      </c>
      <c r="K123" s="38">
        <v>43040</v>
      </c>
      <c r="L123" s="38">
        <v>43099</v>
      </c>
      <c r="M123" s="35">
        <f t="shared" si="3"/>
        <v>8.4285714285714288</v>
      </c>
      <c r="N123" s="20" t="s">
        <v>1096</v>
      </c>
      <c r="O123" s="73">
        <v>1</v>
      </c>
      <c r="P123" s="20"/>
      <c r="Q123" s="36">
        <f t="shared" si="5"/>
        <v>100</v>
      </c>
      <c r="R123" s="78" t="s">
        <v>448</v>
      </c>
      <c r="S123" s="114"/>
      <c r="T123" s="114"/>
      <c r="U123" s="114"/>
      <c r="V123" s="13"/>
      <c r="W123" s="13"/>
      <c r="X123" s="13"/>
      <c r="Y123" s="13"/>
      <c r="Z123" s="13"/>
      <c r="AA123" s="13"/>
      <c r="AB123" s="13"/>
    </row>
    <row r="124" spans="1:28" s="2" customFormat="1" ht="249.95" customHeight="1" x14ac:dyDescent="0.2">
      <c r="A124" s="43">
        <v>106</v>
      </c>
      <c r="B124" s="20">
        <v>123</v>
      </c>
      <c r="C124" s="16" t="s">
        <v>2146</v>
      </c>
      <c r="D124" s="23">
        <v>1405004</v>
      </c>
      <c r="E124" s="47" t="s">
        <v>1846</v>
      </c>
      <c r="F124" s="37" t="s">
        <v>1847</v>
      </c>
      <c r="G124" s="37" t="s">
        <v>1135</v>
      </c>
      <c r="H124" s="37" t="s">
        <v>1131</v>
      </c>
      <c r="I124" s="43" t="s">
        <v>1136</v>
      </c>
      <c r="J124" s="20">
        <v>1</v>
      </c>
      <c r="K124" s="38">
        <v>43040</v>
      </c>
      <c r="L124" s="38">
        <v>43099</v>
      </c>
      <c r="M124" s="35">
        <f t="shared" si="3"/>
        <v>8.4285714285714288</v>
      </c>
      <c r="N124" s="20" t="s">
        <v>1096</v>
      </c>
      <c r="O124" s="73">
        <v>1</v>
      </c>
      <c r="P124" s="20"/>
      <c r="Q124" s="36">
        <f t="shared" si="5"/>
        <v>100</v>
      </c>
      <c r="R124" s="78" t="s">
        <v>448</v>
      </c>
      <c r="S124" s="114"/>
      <c r="T124" s="114"/>
      <c r="U124" s="114"/>
      <c r="V124" s="13"/>
      <c r="W124" s="13"/>
      <c r="X124" s="13"/>
      <c r="Y124" s="13"/>
      <c r="Z124" s="13"/>
      <c r="AA124" s="13"/>
      <c r="AB124" s="13"/>
    </row>
    <row r="125" spans="1:28" s="2" customFormat="1" ht="249.95" customHeight="1" x14ac:dyDescent="0.2">
      <c r="A125" s="43">
        <v>107</v>
      </c>
      <c r="B125" s="20">
        <v>124</v>
      </c>
      <c r="C125" s="16" t="s">
        <v>2148</v>
      </c>
      <c r="D125" s="23">
        <v>1405004</v>
      </c>
      <c r="E125" s="47" t="s">
        <v>1021</v>
      </c>
      <c r="F125" s="37" t="s">
        <v>332</v>
      </c>
      <c r="G125" s="37" t="s">
        <v>1022</v>
      </c>
      <c r="H125" s="37" t="s">
        <v>1023</v>
      </c>
      <c r="I125" s="43" t="s">
        <v>6</v>
      </c>
      <c r="J125" s="20">
        <v>1</v>
      </c>
      <c r="K125" s="38">
        <v>43040</v>
      </c>
      <c r="L125" s="38">
        <v>43099</v>
      </c>
      <c r="M125" s="35">
        <f t="shared" si="3"/>
        <v>8.4285714285714288</v>
      </c>
      <c r="N125" s="20" t="s">
        <v>1020</v>
      </c>
      <c r="O125" s="73">
        <v>1</v>
      </c>
      <c r="P125" s="20"/>
      <c r="Q125" s="36">
        <f t="shared" si="5"/>
        <v>100</v>
      </c>
      <c r="R125" s="78" t="s">
        <v>448</v>
      </c>
      <c r="S125" s="114"/>
      <c r="T125" s="114"/>
      <c r="U125" s="114"/>
      <c r="V125" s="13"/>
      <c r="W125" s="13"/>
      <c r="X125" s="13"/>
      <c r="Y125" s="13"/>
      <c r="Z125" s="13"/>
      <c r="AA125" s="13"/>
      <c r="AB125" s="13"/>
    </row>
    <row r="126" spans="1:28" s="2" customFormat="1" ht="249.95" customHeight="1" x14ac:dyDescent="0.2">
      <c r="A126" s="43">
        <v>108</v>
      </c>
      <c r="B126" s="20">
        <v>125</v>
      </c>
      <c r="C126" s="16" t="s">
        <v>2144</v>
      </c>
      <c r="D126" s="23">
        <v>1404001</v>
      </c>
      <c r="E126" s="47" t="s">
        <v>1680</v>
      </c>
      <c r="F126" s="37" t="s">
        <v>333</v>
      </c>
      <c r="G126" s="47" t="s">
        <v>1033</v>
      </c>
      <c r="H126" s="47" t="s">
        <v>1024</v>
      </c>
      <c r="I126" s="20" t="s">
        <v>733</v>
      </c>
      <c r="J126" s="20">
        <v>2</v>
      </c>
      <c r="K126" s="38">
        <v>43040</v>
      </c>
      <c r="L126" s="38">
        <v>43388</v>
      </c>
      <c r="M126" s="35">
        <f t="shared" si="3"/>
        <v>49.714285714285715</v>
      </c>
      <c r="N126" s="20" t="s">
        <v>1020</v>
      </c>
      <c r="O126" s="73">
        <v>2</v>
      </c>
      <c r="P126" s="20"/>
      <c r="Q126" s="36">
        <f t="shared" si="5"/>
        <v>100</v>
      </c>
      <c r="R126" s="78" t="s">
        <v>448</v>
      </c>
      <c r="S126" s="114"/>
      <c r="T126" s="114"/>
      <c r="U126" s="114"/>
      <c r="V126" s="13"/>
      <c r="W126" s="13"/>
      <c r="X126" s="13"/>
      <c r="Y126" s="13"/>
      <c r="Z126" s="13"/>
      <c r="AA126" s="13"/>
      <c r="AB126" s="13"/>
    </row>
    <row r="127" spans="1:28" s="2" customFormat="1" ht="249.95" customHeight="1" x14ac:dyDescent="0.2">
      <c r="A127" s="43">
        <v>109</v>
      </c>
      <c r="B127" s="20">
        <v>126</v>
      </c>
      <c r="C127" s="16" t="s">
        <v>2145</v>
      </c>
      <c r="D127" s="23">
        <v>1405004</v>
      </c>
      <c r="E127" s="47" t="s">
        <v>2076</v>
      </c>
      <c r="F127" s="37" t="s">
        <v>334</v>
      </c>
      <c r="G127" s="37" t="s">
        <v>1027</v>
      </c>
      <c r="H127" s="37" t="s">
        <v>1025</v>
      </c>
      <c r="I127" s="43" t="s">
        <v>107</v>
      </c>
      <c r="J127" s="20">
        <v>1</v>
      </c>
      <c r="K127" s="38">
        <v>43040</v>
      </c>
      <c r="L127" s="38">
        <v>43099</v>
      </c>
      <c r="M127" s="35">
        <f t="shared" si="3"/>
        <v>8.4285714285714288</v>
      </c>
      <c r="N127" s="20" t="s">
        <v>1020</v>
      </c>
      <c r="O127" s="73">
        <v>1</v>
      </c>
      <c r="P127" s="20"/>
      <c r="Q127" s="36">
        <f t="shared" si="5"/>
        <v>100</v>
      </c>
      <c r="R127" s="78" t="s">
        <v>448</v>
      </c>
      <c r="S127" s="114"/>
      <c r="T127" s="114"/>
      <c r="U127" s="114"/>
      <c r="V127" s="13"/>
      <c r="W127" s="13"/>
      <c r="X127" s="13"/>
      <c r="Y127" s="13"/>
      <c r="Z127" s="13"/>
      <c r="AA127" s="13"/>
      <c r="AB127" s="13"/>
    </row>
    <row r="128" spans="1:28" s="2" customFormat="1" ht="249.95" customHeight="1" x14ac:dyDescent="0.2">
      <c r="A128" s="43">
        <v>110</v>
      </c>
      <c r="B128" s="20">
        <v>127</v>
      </c>
      <c r="C128" s="16" t="s">
        <v>2144</v>
      </c>
      <c r="D128" s="23">
        <v>1401006</v>
      </c>
      <c r="E128" s="47" t="s">
        <v>335</v>
      </c>
      <c r="F128" s="37" t="s">
        <v>336</v>
      </c>
      <c r="G128" s="37" t="s">
        <v>1026</v>
      </c>
      <c r="H128" s="37" t="s">
        <v>1028</v>
      </c>
      <c r="I128" s="43" t="s">
        <v>6</v>
      </c>
      <c r="J128" s="20">
        <v>1</v>
      </c>
      <c r="K128" s="38">
        <v>43040</v>
      </c>
      <c r="L128" s="38">
        <v>43099</v>
      </c>
      <c r="M128" s="35">
        <f t="shared" si="3"/>
        <v>8.4285714285714288</v>
      </c>
      <c r="N128" s="20" t="s">
        <v>1020</v>
      </c>
      <c r="O128" s="73">
        <v>1</v>
      </c>
      <c r="P128" s="20"/>
      <c r="Q128" s="36">
        <f t="shared" si="5"/>
        <v>100</v>
      </c>
      <c r="R128" s="78" t="s">
        <v>448</v>
      </c>
      <c r="S128" s="114"/>
      <c r="T128" s="114"/>
      <c r="U128" s="114"/>
      <c r="V128" s="13"/>
      <c r="W128" s="13"/>
      <c r="X128" s="13"/>
      <c r="Y128" s="13"/>
      <c r="Z128" s="13"/>
      <c r="AA128" s="13"/>
      <c r="AB128" s="13"/>
    </row>
    <row r="129" spans="1:28" s="2" customFormat="1" ht="249.95" customHeight="1" x14ac:dyDescent="0.2">
      <c r="A129" s="43">
        <v>111</v>
      </c>
      <c r="B129" s="20">
        <v>128</v>
      </c>
      <c r="C129" s="16" t="s">
        <v>2149</v>
      </c>
      <c r="D129" s="23">
        <v>1405004</v>
      </c>
      <c r="E129" s="47" t="s">
        <v>337</v>
      </c>
      <c r="F129" s="37" t="s">
        <v>338</v>
      </c>
      <c r="G129" s="47" t="s">
        <v>1137</v>
      </c>
      <c r="H129" s="47" t="s">
        <v>1138</v>
      </c>
      <c r="I129" s="20" t="s">
        <v>1598</v>
      </c>
      <c r="J129" s="20">
        <v>1</v>
      </c>
      <c r="K129" s="38">
        <v>43040</v>
      </c>
      <c r="L129" s="38">
        <v>43099</v>
      </c>
      <c r="M129" s="35">
        <f t="shared" si="3"/>
        <v>8.4285714285714288</v>
      </c>
      <c r="N129" s="20" t="s">
        <v>1096</v>
      </c>
      <c r="O129" s="73">
        <v>1</v>
      </c>
      <c r="P129" s="20"/>
      <c r="Q129" s="36">
        <f t="shared" si="5"/>
        <v>100</v>
      </c>
      <c r="R129" s="78" t="s">
        <v>448</v>
      </c>
      <c r="S129" s="114"/>
      <c r="T129" s="114"/>
      <c r="U129" s="114"/>
      <c r="V129" s="13"/>
      <c r="W129" s="13"/>
      <c r="X129" s="13"/>
      <c r="Y129" s="13"/>
      <c r="Z129" s="13"/>
      <c r="AA129" s="13"/>
      <c r="AB129" s="13"/>
    </row>
    <row r="130" spans="1:28" s="2" customFormat="1" ht="249.95" customHeight="1" x14ac:dyDescent="0.2">
      <c r="A130" s="43">
        <v>112</v>
      </c>
      <c r="B130" s="20">
        <v>129</v>
      </c>
      <c r="C130" s="16" t="s">
        <v>2144</v>
      </c>
      <c r="D130" s="23">
        <v>1405004</v>
      </c>
      <c r="E130" s="47" t="s">
        <v>339</v>
      </c>
      <c r="F130" s="37" t="s">
        <v>338</v>
      </c>
      <c r="G130" s="37" t="s">
        <v>1351</v>
      </c>
      <c r="H130" s="37" t="s">
        <v>1352</v>
      </c>
      <c r="I130" s="43" t="s">
        <v>7</v>
      </c>
      <c r="J130" s="20">
        <v>1</v>
      </c>
      <c r="K130" s="38">
        <v>43040</v>
      </c>
      <c r="L130" s="38">
        <v>43099</v>
      </c>
      <c r="M130" s="35">
        <f t="shared" ref="M130:M193" si="6">(+L130-K130)/7</f>
        <v>8.4285714285714288</v>
      </c>
      <c r="N130" s="20" t="s">
        <v>1330</v>
      </c>
      <c r="O130" s="73">
        <v>1</v>
      </c>
      <c r="P130" s="20" t="s">
        <v>2304</v>
      </c>
      <c r="Q130" s="36">
        <f t="shared" si="5"/>
        <v>100</v>
      </c>
      <c r="R130" s="78" t="s">
        <v>448</v>
      </c>
      <c r="S130" s="114"/>
      <c r="T130" s="114"/>
      <c r="U130" s="114"/>
      <c r="V130" s="13"/>
      <c r="W130" s="13"/>
      <c r="X130" s="13"/>
      <c r="Y130" s="13"/>
      <c r="Z130" s="13"/>
      <c r="AA130" s="13"/>
      <c r="AB130" s="13"/>
    </row>
    <row r="131" spans="1:28" s="2" customFormat="1" ht="249.95" customHeight="1" x14ac:dyDescent="0.2">
      <c r="A131" s="43">
        <v>113</v>
      </c>
      <c r="B131" s="20">
        <v>130</v>
      </c>
      <c r="C131" s="16" t="s">
        <v>2144</v>
      </c>
      <c r="D131" s="23">
        <v>1405004</v>
      </c>
      <c r="E131" s="47" t="s">
        <v>340</v>
      </c>
      <c r="F131" s="37" t="s">
        <v>341</v>
      </c>
      <c r="G131" s="37" t="s">
        <v>1353</v>
      </c>
      <c r="H131" s="37" t="s">
        <v>1354</v>
      </c>
      <c r="I131" s="43" t="s">
        <v>24</v>
      </c>
      <c r="J131" s="20">
        <v>3</v>
      </c>
      <c r="K131" s="38">
        <v>43040</v>
      </c>
      <c r="L131" s="38">
        <v>43342</v>
      </c>
      <c r="M131" s="35">
        <f t="shared" si="6"/>
        <v>43.142857142857146</v>
      </c>
      <c r="N131" s="20" t="s">
        <v>1330</v>
      </c>
      <c r="O131" s="73">
        <v>0</v>
      </c>
      <c r="P131" s="20"/>
      <c r="Q131" s="36">
        <f t="shared" si="5"/>
        <v>0</v>
      </c>
      <c r="R131" s="78" t="s">
        <v>448</v>
      </c>
      <c r="S131" s="114"/>
      <c r="T131" s="114"/>
      <c r="U131" s="114"/>
      <c r="V131" s="13"/>
      <c r="W131" s="13"/>
      <c r="X131" s="13"/>
      <c r="Y131" s="13"/>
      <c r="Z131" s="13"/>
      <c r="AA131" s="13"/>
      <c r="AB131" s="13"/>
    </row>
    <row r="132" spans="1:28" s="2" customFormat="1" ht="249.95" customHeight="1" x14ac:dyDescent="0.2">
      <c r="A132" s="43">
        <v>114</v>
      </c>
      <c r="B132" s="20">
        <v>131</v>
      </c>
      <c r="C132" s="16" t="s">
        <v>2144</v>
      </c>
      <c r="D132" s="23">
        <v>1404004</v>
      </c>
      <c r="E132" s="47" t="s">
        <v>342</v>
      </c>
      <c r="F132" s="37" t="s">
        <v>343</v>
      </c>
      <c r="G132" s="37" t="s">
        <v>1355</v>
      </c>
      <c r="H132" s="37" t="s">
        <v>1356</v>
      </c>
      <c r="I132" s="43" t="s">
        <v>1357</v>
      </c>
      <c r="J132" s="20">
        <v>2</v>
      </c>
      <c r="K132" s="38">
        <v>43040</v>
      </c>
      <c r="L132" s="38">
        <v>43403</v>
      </c>
      <c r="M132" s="35">
        <f t="shared" si="6"/>
        <v>51.857142857142854</v>
      </c>
      <c r="N132" s="20" t="s">
        <v>1330</v>
      </c>
      <c r="O132" s="73">
        <v>0</v>
      </c>
      <c r="P132" s="20"/>
      <c r="Q132" s="36">
        <f t="shared" si="5"/>
        <v>0</v>
      </c>
      <c r="R132" s="78" t="s">
        <v>448</v>
      </c>
      <c r="S132" s="114"/>
      <c r="T132" s="114"/>
      <c r="U132" s="114"/>
      <c r="V132" s="13"/>
      <c r="W132" s="13"/>
      <c r="X132" s="13"/>
      <c r="Y132" s="13"/>
      <c r="Z132" s="13"/>
      <c r="AA132" s="13"/>
      <c r="AB132" s="13"/>
    </row>
    <row r="133" spans="1:28" s="2" customFormat="1" ht="249.95" customHeight="1" x14ac:dyDescent="0.2">
      <c r="A133" s="43">
        <v>115</v>
      </c>
      <c r="B133" s="20">
        <v>132</v>
      </c>
      <c r="C133" s="16" t="s">
        <v>2149</v>
      </c>
      <c r="D133" s="23">
        <v>1405004</v>
      </c>
      <c r="E133" s="47" t="s">
        <v>344</v>
      </c>
      <c r="F133" s="37" t="s">
        <v>345</v>
      </c>
      <c r="G133" s="37" t="s">
        <v>1358</v>
      </c>
      <c r="H133" s="37" t="s">
        <v>1352</v>
      </c>
      <c r="I133" s="43" t="s">
        <v>7</v>
      </c>
      <c r="J133" s="20">
        <v>1</v>
      </c>
      <c r="K133" s="38">
        <v>43040</v>
      </c>
      <c r="L133" s="38">
        <v>43099</v>
      </c>
      <c r="M133" s="35">
        <f t="shared" si="6"/>
        <v>8.4285714285714288</v>
      </c>
      <c r="N133" s="20" t="s">
        <v>1330</v>
      </c>
      <c r="O133" s="73">
        <v>1</v>
      </c>
      <c r="P133" s="20" t="s">
        <v>2304</v>
      </c>
      <c r="Q133" s="36">
        <f t="shared" si="5"/>
        <v>100</v>
      </c>
      <c r="R133" s="78" t="s">
        <v>448</v>
      </c>
      <c r="S133" s="114"/>
      <c r="T133" s="114"/>
      <c r="U133" s="114"/>
      <c r="V133" s="13"/>
      <c r="W133" s="13"/>
      <c r="X133" s="13"/>
      <c r="Y133" s="13"/>
      <c r="Z133" s="13"/>
      <c r="AA133" s="13"/>
      <c r="AB133" s="13"/>
    </row>
    <row r="134" spans="1:28" s="2" customFormat="1" ht="249.95" customHeight="1" x14ac:dyDescent="0.2">
      <c r="A134" s="43">
        <v>116</v>
      </c>
      <c r="B134" s="20">
        <v>133</v>
      </c>
      <c r="C134" s="16" t="s">
        <v>2144</v>
      </c>
      <c r="D134" s="23">
        <v>1404004</v>
      </c>
      <c r="E134" s="47" t="s">
        <v>346</v>
      </c>
      <c r="F134" s="37" t="s">
        <v>347</v>
      </c>
      <c r="G134" s="37" t="s">
        <v>500</v>
      </c>
      <c r="H134" s="37" t="s">
        <v>501</v>
      </c>
      <c r="I134" s="43" t="s">
        <v>24</v>
      </c>
      <c r="J134" s="44">
        <v>4</v>
      </c>
      <c r="K134" s="38">
        <v>43040</v>
      </c>
      <c r="L134" s="38">
        <v>43403</v>
      </c>
      <c r="M134" s="35">
        <f t="shared" si="6"/>
        <v>51.857142857142854</v>
      </c>
      <c r="N134" s="20" t="s">
        <v>25</v>
      </c>
      <c r="O134" s="73">
        <v>2</v>
      </c>
      <c r="P134" s="20"/>
      <c r="Q134" s="36">
        <f t="shared" si="5"/>
        <v>50</v>
      </c>
      <c r="R134" s="78" t="s">
        <v>448</v>
      </c>
      <c r="S134" s="114"/>
      <c r="T134" s="114"/>
      <c r="U134" s="114"/>
      <c r="V134" s="13"/>
      <c r="W134" s="13"/>
      <c r="X134" s="13"/>
      <c r="Y134" s="13"/>
      <c r="Z134" s="13"/>
      <c r="AA134" s="13"/>
      <c r="AB134" s="13"/>
    </row>
    <row r="135" spans="1:28" s="2" customFormat="1" ht="177.75" customHeight="1" x14ac:dyDescent="0.2">
      <c r="A135" s="43">
        <v>117</v>
      </c>
      <c r="B135" s="20">
        <v>134</v>
      </c>
      <c r="C135" s="16" t="s">
        <v>2144</v>
      </c>
      <c r="D135" s="23">
        <v>1405004</v>
      </c>
      <c r="E135" s="47" t="s">
        <v>856</v>
      </c>
      <c r="F135" s="37" t="s">
        <v>1536</v>
      </c>
      <c r="G135" s="37" t="s">
        <v>1537</v>
      </c>
      <c r="H135" s="37" t="s">
        <v>854</v>
      </c>
      <c r="I135" s="43" t="s">
        <v>855</v>
      </c>
      <c r="J135" s="20">
        <v>3</v>
      </c>
      <c r="K135" s="38">
        <v>43040</v>
      </c>
      <c r="L135" s="38">
        <v>43403</v>
      </c>
      <c r="M135" s="35">
        <f t="shared" si="6"/>
        <v>51.857142857142854</v>
      </c>
      <c r="N135" s="20" t="s">
        <v>847</v>
      </c>
      <c r="O135" s="73">
        <v>0</v>
      </c>
      <c r="P135" s="20"/>
      <c r="Q135" s="36">
        <f t="shared" si="5"/>
        <v>0</v>
      </c>
      <c r="R135" s="78" t="s">
        <v>448</v>
      </c>
      <c r="S135" s="114"/>
      <c r="T135" s="114"/>
      <c r="U135" s="114"/>
      <c r="V135" s="13"/>
      <c r="W135" s="13"/>
      <c r="X135" s="13"/>
      <c r="Y135" s="13"/>
      <c r="Z135" s="13"/>
      <c r="AA135" s="13"/>
      <c r="AB135" s="13"/>
    </row>
    <row r="136" spans="1:28" s="2" customFormat="1" ht="249.75" customHeight="1" x14ac:dyDescent="0.2">
      <c r="A136" s="43"/>
      <c r="B136" s="20">
        <v>135</v>
      </c>
      <c r="C136" s="16"/>
      <c r="D136" s="23">
        <v>1405004</v>
      </c>
      <c r="E136" s="47" t="s">
        <v>857</v>
      </c>
      <c r="F136" s="37" t="s">
        <v>1536</v>
      </c>
      <c r="G136" s="37" t="s">
        <v>858</v>
      </c>
      <c r="H136" s="37" t="s">
        <v>859</v>
      </c>
      <c r="I136" s="43" t="s">
        <v>860</v>
      </c>
      <c r="J136" s="20">
        <v>2</v>
      </c>
      <c r="K136" s="38">
        <v>43040</v>
      </c>
      <c r="L136" s="38">
        <v>43342</v>
      </c>
      <c r="M136" s="35">
        <f t="shared" si="6"/>
        <v>43.142857142857146</v>
      </c>
      <c r="N136" s="20" t="s">
        <v>847</v>
      </c>
      <c r="O136" s="73">
        <v>0.5</v>
      </c>
      <c r="P136" s="20"/>
      <c r="Q136" s="36">
        <f t="shared" si="5"/>
        <v>25</v>
      </c>
      <c r="R136" s="78" t="s">
        <v>448</v>
      </c>
      <c r="S136" s="114"/>
      <c r="T136" s="114"/>
      <c r="U136" s="114"/>
      <c r="V136" s="13"/>
      <c r="W136" s="13"/>
      <c r="X136" s="13"/>
      <c r="Y136" s="13"/>
      <c r="Z136" s="13"/>
      <c r="AA136" s="13"/>
      <c r="AB136" s="13"/>
    </row>
    <row r="137" spans="1:28" s="2" customFormat="1" ht="249.95" customHeight="1" x14ac:dyDescent="0.2">
      <c r="A137" s="43">
        <v>118</v>
      </c>
      <c r="B137" s="20">
        <v>136</v>
      </c>
      <c r="C137" s="16" t="s">
        <v>2145</v>
      </c>
      <c r="D137" s="23">
        <v>1405004</v>
      </c>
      <c r="E137" s="62" t="s">
        <v>348</v>
      </c>
      <c r="F137" s="63" t="s">
        <v>349</v>
      </c>
      <c r="G137" s="63" t="s">
        <v>1599</v>
      </c>
      <c r="H137" s="63" t="s">
        <v>1600</v>
      </c>
      <c r="I137" s="21" t="s">
        <v>1139</v>
      </c>
      <c r="J137" s="21">
        <v>2</v>
      </c>
      <c r="K137" s="34">
        <v>43040</v>
      </c>
      <c r="L137" s="34">
        <v>43281</v>
      </c>
      <c r="M137" s="40">
        <f t="shared" si="6"/>
        <v>34.428571428571431</v>
      </c>
      <c r="N137" s="20" t="s">
        <v>1096</v>
      </c>
      <c r="O137" s="73">
        <v>2</v>
      </c>
      <c r="P137" s="20"/>
      <c r="Q137" s="36">
        <f t="shared" si="5"/>
        <v>100</v>
      </c>
      <c r="R137" s="78" t="s">
        <v>448</v>
      </c>
      <c r="S137" s="114"/>
      <c r="T137" s="114"/>
      <c r="U137" s="114"/>
      <c r="V137" s="13"/>
      <c r="W137" s="13"/>
      <c r="X137" s="13"/>
      <c r="Y137" s="13"/>
      <c r="Z137" s="13"/>
      <c r="AA137" s="13"/>
      <c r="AB137" s="13"/>
    </row>
    <row r="138" spans="1:28" s="2" customFormat="1" ht="249.95" customHeight="1" x14ac:dyDescent="0.2">
      <c r="A138" s="43">
        <v>119</v>
      </c>
      <c r="B138" s="20">
        <v>137</v>
      </c>
      <c r="C138" s="16" t="s">
        <v>2144</v>
      </c>
      <c r="D138" s="23">
        <v>1405004</v>
      </c>
      <c r="E138" s="62" t="s">
        <v>350</v>
      </c>
      <c r="F138" s="63" t="s">
        <v>351</v>
      </c>
      <c r="G138" s="63" t="s">
        <v>1601</v>
      </c>
      <c r="H138" s="63" t="s">
        <v>1602</v>
      </c>
      <c r="I138" s="41" t="s">
        <v>1140</v>
      </c>
      <c r="J138" s="21">
        <v>1</v>
      </c>
      <c r="K138" s="34">
        <v>43040</v>
      </c>
      <c r="L138" s="34">
        <v>43099</v>
      </c>
      <c r="M138" s="40">
        <f t="shared" si="6"/>
        <v>8.4285714285714288</v>
      </c>
      <c r="N138" s="20" t="s">
        <v>1096</v>
      </c>
      <c r="O138" s="73">
        <v>1</v>
      </c>
      <c r="P138" s="20"/>
      <c r="Q138" s="36">
        <f t="shared" si="5"/>
        <v>100</v>
      </c>
      <c r="R138" s="78" t="s">
        <v>448</v>
      </c>
      <c r="S138" s="114"/>
      <c r="T138" s="114"/>
      <c r="U138" s="114"/>
      <c r="V138" s="13"/>
      <c r="W138" s="13"/>
      <c r="X138" s="13"/>
      <c r="Y138" s="13"/>
      <c r="Z138" s="13"/>
      <c r="AA138" s="13"/>
      <c r="AB138" s="13"/>
    </row>
    <row r="139" spans="1:28" s="2" customFormat="1" ht="249.95" customHeight="1" x14ac:dyDescent="0.2">
      <c r="A139" s="43">
        <v>120</v>
      </c>
      <c r="B139" s="20">
        <v>138</v>
      </c>
      <c r="C139" s="16" t="s">
        <v>2146</v>
      </c>
      <c r="D139" s="23">
        <v>1405004</v>
      </c>
      <c r="E139" s="62" t="s">
        <v>864</v>
      </c>
      <c r="F139" s="63" t="s">
        <v>352</v>
      </c>
      <c r="G139" s="63" t="s">
        <v>861</v>
      </c>
      <c r="H139" s="63" t="s">
        <v>862</v>
      </c>
      <c r="I139" s="41" t="s">
        <v>863</v>
      </c>
      <c r="J139" s="21">
        <v>1</v>
      </c>
      <c r="K139" s="34">
        <v>43040</v>
      </c>
      <c r="L139" s="34">
        <v>43099</v>
      </c>
      <c r="M139" s="35">
        <f t="shared" si="6"/>
        <v>8.4285714285714288</v>
      </c>
      <c r="N139" s="20" t="s">
        <v>847</v>
      </c>
      <c r="O139" s="73">
        <v>1</v>
      </c>
      <c r="P139" s="20"/>
      <c r="Q139" s="36">
        <f t="shared" si="5"/>
        <v>100</v>
      </c>
      <c r="R139" s="78" t="s">
        <v>448</v>
      </c>
      <c r="S139" s="114"/>
      <c r="T139" s="114"/>
      <c r="U139" s="114"/>
      <c r="V139" s="13"/>
      <c r="W139" s="13"/>
      <c r="X139" s="13"/>
      <c r="Y139" s="13"/>
      <c r="Z139" s="13"/>
      <c r="AA139" s="13"/>
      <c r="AB139" s="13"/>
    </row>
    <row r="140" spans="1:28" s="2" customFormat="1" ht="249.95" customHeight="1" x14ac:dyDescent="0.2">
      <c r="A140" s="43">
        <v>121</v>
      </c>
      <c r="B140" s="20">
        <v>139</v>
      </c>
      <c r="C140" s="16" t="s">
        <v>2144</v>
      </c>
      <c r="D140" s="23">
        <v>1405004</v>
      </c>
      <c r="E140" s="62" t="s">
        <v>353</v>
      </c>
      <c r="F140" s="63" t="s">
        <v>354</v>
      </c>
      <c r="G140" s="37" t="s">
        <v>502</v>
      </c>
      <c r="H140" s="37" t="s">
        <v>503</v>
      </c>
      <c r="I140" s="43" t="s">
        <v>6</v>
      </c>
      <c r="J140" s="20">
        <v>1</v>
      </c>
      <c r="K140" s="38">
        <v>43040</v>
      </c>
      <c r="L140" s="38">
        <v>43099</v>
      </c>
      <c r="M140" s="35">
        <f t="shared" si="6"/>
        <v>8.4285714285714288</v>
      </c>
      <c r="N140" s="20" t="s">
        <v>25</v>
      </c>
      <c r="O140" s="73">
        <v>1</v>
      </c>
      <c r="P140" s="20"/>
      <c r="Q140" s="36">
        <f t="shared" si="5"/>
        <v>100</v>
      </c>
      <c r="R140" s="78" t="s">
        <v>448</v>
      </c>
      <c r="S140" s="114"/>
      <c r="T140" s="114"/>
      <c r="U140" s="114"/>
      <c r="V140" s="13"/>
      <c r="W140" s="13"/>
      <c r="X140" s="13"/>
      <c r="Y140" s="13"/>
      <c r="Z140" s="13"/>
      <c r="AA140" s="13"/>
      <c r="AB140" s="13"/>
    </row>
    <row r="141" spans="1:28" s="2" customFormat="1" ht="249.95" customHeight="1" x14ac:dyDescent="0.2">
      <c r="A141" s="43">
        <v>122</v>
      </c>
      <c r="B141" s="20">
        <v>140</v>
      </c>
      <c r="C141" s="16" t="s">
        <v>2145</v>
      </c>
      <c r="D141" s="23">
        <v>1405004</v>
      </c>
      <c r="E141" s="62" t="s">
        <v>355</v>
      </c>
      <c r="F141" s="63" t="s">
        <v>356</v>
      </c>
      <c r="G141" s="37" t="s">
        <v>504</v>
      </c>
      <c r="H141" s="37" t="s">
        <v>505</v>
      </c>
      <c r="I141" s="43" t="s">
        <v>107</v>
      </c>
      <c r="J141" s="20">
        <v>1</v>
      </c>
      <c r="K141" s="38">
        <v>43040</v>
      </c>
      <c r="L141" s="38">
        <v>43099</v>
      </c>
      <c r="M141" s="35">
        <f t="shared" si="6"/>
        <v>8.4285714285714288</v>
      </c>
      <c r="N141" s="20" t="s">
        <v>25</v>
      </c>
      <c r="O141" s="73">
        <v>1</v>
      </c>
      <c r="P141" s="20"/>
      <c r="Q141" s="36">
        <f t="shared" si="5"/>
        <v>100</v>
      </c>
      <c r="R141" s="78" t="s">
        <v>448</v>
      </c>
      <c r="S141" s="114"/>
      <c r="T141" s="114"/>
      <c r="U141" s="114"/>
      <c r="V141" s="13"/>
      <c r="W141" s="13"/>
      <c r="X141" s="13"/>
      <c r="Y141" s="13"/>
      <c r="Z141" s="13"/>
      <c r="AA141" s="13"/>
      <c r="AB141" s="13"/>
    </row>
    <row r="142" spans="1:28" s="13" customFormat="1" ht="107.25" customHeight="1" x14ac:dyDescent="0.2">
      <c r="A142" s="43">
        <v>123</v>
      </c>
      <c r="B142" s="20">
        <v>141</v>
      </c>
      <c r="C142" s="16" t="s">
        <v>2145</v>
      </c>
      <c r="D142" s="23">
        <v>1401003</v>
      </c>
      <c r="E142" s="47" t="s">
        <v>357</v>
      </c>
      <c r="F142" s="37" t="s">
        <v>358</v>
      </c>
      <c r="G142" s="37" t="s">
        <v>1665</v>
      </c>
      <c r="H142" s="37" t="s">
        <v>1664</v>
      </c>
      <c r="I142" s="43" t="s">
        <v>7</v>
      </c>
      <c r="J142" s="20">
        <v>1</v>
      </c>
      <c r="K142" s="38">
        <v>43040</v>
      </c>
      <c r="L142" s="38">
        <v>43099</v>
      </c>
      <c r="M142" s="35">
        <f t="shared" si="6"/>
        <v>8.4285714285714288</v>
      </c>
      <c r="N142" s="20" t="s">
        <v>25</v>
      </c>
      <c r="O142" s="73">
        <v>1</v>
      </c>
      <c r="P142" s="20"/>
      <c r="Q142" s="36">
        <f t="shared" si="5"/>
        <v>100</v>
      </c>
      <c r="R142" s="79" t="s">
        <v>448</v>
      </c>
      <c r="S142" s="114"/>
      <c r="T142" s="114"/>
      <c r="U142" s="114"/>
    </row>
    <row r="143" spans="1:28" s="13" customFormat="1" ht="138.75" customHeight="1" x14ac:dyDescent="0.2">
      <c r="A143" s="43">
        <v>124</v>
      </c>
      <c r="B143" s="20">
        <v>142</v>
      </c>
      <c r="C143" s="16" t="s">
        <v>2144</v>
      </c>
      <c r="D143" s="23">
        <v>1405004</v>
      </c>
      <c r="E143" s="47" t="s">
        <v>1663</v>
      </c>
      <c r="F143" s="37" t="s">
        <v>359</v>
      </c>
      <c r="G143" s="37" t="s">
        <v>1669</v>
      </c>
      <c r="H143" s="37" t="s">
        <v>1670</v>
      </c>
      <c r="I143" s="43" t="s">
        <v>508</v>
      </c>
      <c r="J143" s="20">
        <v>1</v>
      </c>
      <c r="K143" s="38">
        <v>43040</v>
      </c>
      <c r="L143" s="38">
        <v>43099</v>
      </c>
      <c r="M143" s="35">
        <f t="shared" si="6"/>
        <v>8.4285714285714288</v>
      </c>
      <c r="N143" s="20" t="s">
        <v>25</v>
      </c>
      <c r="O143" s="73">
        <v>1</v>
      </c>
      <c r="P143" s="20"/>
      <c r="Q143" s="36">
        <f t="shared" si="5"/>
        <v>100</v>
      </c>
      <c r="R143" s="79" t="s">
        <v>448</v>
      </c>
      <c r="S143" s="114"/>
      <c r="T143" s="114"/>
      <c r="U143" s="114"/>
    </row>
    <row r="144" spans="1:28" s="2" customFormat="1" ht="249.95" customHeight="1" x14ac:dyDescent="0.2">
      <c r="A144" s="43">
        <v>125</v>
      </c>
      <c r="B144" s="20">
        <v>143</v>
      </c>
      <c r="C144" s="16" t="s">
        <v>2144</v>
      </c>
      <c r="D144" s="23">
        <v>1405004</v>
      </c>
      <c r="E144" s="62" t="s">
        <v>2077</v>
      </c>
      <c r="F144" s="63" t="s">
        <v>360</v>
      </c>
      <c r="G144" s="37" t="s">
        <v>506</v>
      </c>
      <c r="H144" s="37" t="s">
        <v>507</v>
      </c>
      <c r="I144" s="43" t="s">
        <v>508</v>
      </c>
      <c r="J144" s="20">
        <v>1</v>
      </c>
      <c r="K144" s="38">
        <v>43040</v>
      </c>
      <c r="L144" s="38">
        <v>43099</v>
      </c>
      <c r="M144" s="35">
        <f>(+L144-K144)/7</f>
        <v>8.4285714285714288</v>
      </c>
      <c r="N144" s="20" t="s">
        <v>25</v>
      </c>
      <c r="O144" s="73">
        <v>1</v>
      </c>
      <c r="P144" s="20"/>
      <c r="Q144" s="36">
        <f t="shared" si="5"/>
        <v>100</v>
      </c>
      <c r="R144" s="78" t="s">
        <v>448</v>
      </c>
      <c r="S144" s="114"/>
      <c r="T144" s="114"/>
      <c r="U144" s="114" t="s">
        <v>296</v>
      </c>
      <c r="V144" s="13"/>
      <c r="W144" s="13"/>
      <c r="X144" s="13"/>
      <c r="Y144" s="13"/>
      <c r="Z144" s="13"/>
      <c r="AA144" s="13"/>
      <c r="AB144" s="13"/>
    </row>
    <row r="145" spans="1:28" s="2" customFormat="1" ht="249.95" customHeight="1" x14ac:dyDescent="0.2">
      <c r="A145" s="43">
        <v>126</v>
      </c>
      <c r="B145" s="20">
        <v>144</v>
      </c>
      <c r="C145" s="16" t="s">
        <v>2145</v>
      </c>
      <c r="D145" s="23">
        <v>1405004</v>
      </c>
      <c r="E145" s="62" t="s">
        <v>2078</v>
      </c>
      <c r="F145" s="63" t="s">
        <v>361</v>
      </c>
      <c r="G145" s="37" t="s">
        <v>509</v>
      </c>
      <c r="H145" s="37" t="s">
        <v>510</v>
      </c>
      <c r="I145" s="43" t="s">
        <v>107</v>
      </c>
      <c r="J145" s="20">
        <v>1</v>
      </c>
      <c r="K145" s="38">
        <v>43040</v>
      </c>
      <c r="L145" s="38">
        <v>43099</v>
      </c>
      <c r="M145" s="35">
        <f>(+L145-K145)/7</f>
        <v>8.4285714285714288</v>
      </c>
      <c r="N145" s="20" t="s">
        <v>25</v>
      </c>
      <c r="O145" s="73">
        <v>1</v>
      </c>
      <c r="P145" s="20"/>
      <c r="Q145" s="36">
        <f t="shared" si="5"/>
        <v>100</v>
      </c>
      <c r="R145" s="78" t="s">
        <v>448</v>
      </c>
      <c r="S145" s="114"/>
      <c r="T145" s="114"/>
      <c r="U145" s="114"/>
      <c r="V145" s="13"/>
      <c r="W145" s="13"/>
      <c r="X145" s="13"/>
      <c r="Y145" s="13"/>
      <c r="Z145" s="13"/>
      <c r="AA145" s="13"/>
      <c r="AB145" s="13"/>
    </row>
    <row r="146" spans="1:28" s="2" customFormat="1" ht="249.95" customHeight="1" x14ac:dyDescent="0.2">
      <c r="A146" s="43">
        <v>127</v>
      </c>
      <c r="B146" s="20">
        <v>145</v>
      </c>
      <c r="C146" s="16" t="s">
        <v>2144</v>
      </c>
      <c r="D146" s="23">
        <v>1401003</v>
      </c>
      <c r="E146" s="62" t="s">
        <v>2079</v>
      </c>
      <c r="F146" s="63" t="s">
        <v>362</v>
      </c>
      <c r="G146" s="37" t="s">
        <v>511</v>
      </c>
      <c r="H146" s="37" t="s">
        <v>512</v>
      </c>
      <c r="I146" s="43" t="s">
        <v>513</v>
      </c>
      <c r="J146" s="20">
        <v>1</v>
      </c>
      <c r="K146" s="38">
        <v>43102</v>
      </c>
      <c r="L146" s="38">
        <v>43189</v>
      </c>
      <c r="M146" s="35">
        <f>(+L146-K146)/7</f>
        <v>12.428571428571429</v>
      </c>
      <c r="N146" s="20" t="s">
        <v>25</v>
      </c>
      <c r="O146" s="73">
        <v>0</v>
      </c>
      <c r="P146" s="20"/>
      <c r="Q146" s="36">
        <f t="shared" si="5"/>
        <v>0</v>
      </c>
      <c r="R146" s="78" t="s">
        <v>448</v>
      </c>
      <c r="S146" s="114"/>
      <c r="T146" s="114"/>
      <c r="U146" s="114"/>
      <c r="V146" s="13"/>
      <c r="W146" s="13"/>
      <c r="X146" s="13"/>
      <c r="Y146" s="13"/>
      <c r="Z146" s="13"/>
      <c r="AA146" s="13"/>
      <c r="AB146" s="13"/>
    </row>
    <row r="147" spans="1:28" s="2" customFormat="1" ht="249.95" customHeight="1" x14ac:dyDescent="0.2">
      <c r="A147" s="43">
        <v>128</v>
      </c>
      <c r="B147" s="20">
        <v>146</v>
      </c>
      <c r="C147" s="16" t="s">
        <v>2144</v>
      </c>
      <c r="D147" s="23">
        <v>1405004</v>
      </c>
      <c r="E147" s="62" t="s">
        <v>363</v>
      </c>
      <c r="F147" s="63" t="s">
        <v>364</v>
      </c>
      <c r="G147" s="37" t="s">
        <v>514</v>
      </c>
      <c r="H147" s="37" t="s">
        <v>515</v>
      </c>
      <c r="I147" s="43" t="s">
        <v>7</v>
      </c>
      <c r="J147" s="20">
        <v>1</v>
      </c>
      <c r="K147" s="45">
        <v>43040</v>
      </c>
      <c r="L147" s="38">
        <v>43099</v>
      </c>
      <c r="M147" s="35">
        <f>(+L147-K147)/7</f>
        <v>8.4285714285714288</v>
      </c>
      <c r="N147" s="20" t="s">
        <v>25</v>
      </c>
      <c r="O147" s="73">
        <v>1</v>
      </c>
      <c r="P147" s="20"/>
      <c r="Q147" s="36">
        <f t="shared" si="5"/>
        <v>100</v>
      </c>
      <c r="R147" s="78" t="s">
        <v>448</v>
      </c>
      <c r="S147" s="114"/>
      <c r="T147" s="114"/>
      <c r="U147" s="114"/>
      <c r="V147" s="13"/>
      <c r="W147" s="13"/>
      <c r="X147" s="13"/>
      <c r="Y147" s="13"/>
      <c r="Z147" s="13"/>
      <c r="AA147" s="13"/>
      <c r="AB147" s="13"/>
    </row>
    <row r="148" spans="1:28" s="2" customFormat="1" ht="249.95" customHeight="1" x14ac:dyDescent="0.2">
      <c r="A148" s="43">
        <v>129</v>
      </c>
      <c r="B148" s="20">
        <v>147</v>
      </c>
      <c r="C148" s="16" t="s">
        <v>2144</v>
      </c>
      <c r="D148" s="23">
        <v>1405004</v>
      </c>
      <c r="E148" s="62" t="s">
        <v>1603</v>
      </c>
      <c r="F148" s="63" t="s">
        <v>365</v>
      </c>
      <c r="G148" s="37" t="s">
        <v>516</v>
      </c>
      <c r="H148" s="37" t="s">
        <v>517</v>
      </c>
      <c r="I148" s="43" t="s">
        <v>107</v>
      </c>
      <c r="J148" s="20">
        <v>1</v>
      </c>
      <c r="K148" s="45">
        <v>43040</v>
      </c>
      <c r="L148" s="38">
        <v>43099</v>
      </c>
      <c r="M148" s="35">
        <f>(+L148-K148)/7</f>
        <v>8.4285714285714288</v>
      </c>
      <c r="N148" s="20" t="s">
        <v>25</v>
      </c>
      <c r="O148" s="73">
        <v>1</v>
      </c>
      <c r="P148" s="20"/>
      <c r="Q148" s="36">
        <f t="shared" si="5"/>
        <v>100</v>
      </c>
      <c r="R148" s="78" t="s">
        <v>448</v>
      </c>
      <c r="S148" s="114"/>
      <c r="T148" s="114"/>
      <c r="U148" s="114"/>
      <c r="V148" s="13"/>
      <c r="W148" s="13"/>
      <c r="X148" s="13"/>
      <c r="Y148" s="13"/>
      <c r="Z148" s="13"/>
      <c r="AA148" s="13"/>
      <c r="AB148" s="13"/>
    </row>
    <row r="149" spans="1:28" s="13" customFormat="1" ht="122.25" customHeight="1" x14ac:dyDescent="0.2">
      <c r="A149" s="43">
        <v>130</v>
      </c>
      <c r="B149" s="20">
        <v>148</v>
      </c>
      <c r="C149" s="16" t="s">
        <v>2144</v>
      </c>
      <c r="D149" s="23">
        <v>1405004</v>
      </c>
      <c r="E149" s="47" t="s">
        <v>1550</v>
      </c>
      <c r="F149" s="37" t="s">
        <v>366</v>
      </c>
      <c r="G149" s="37" t="s">
        <v>1666</v>
      </c>
      <c r="H149" s="37" t="s">
        <v>1664</v>
      </c>
      <c r="I149" s="43" t="s">
        <v>7</v>
      </c>
      <c r="J149" s="45">
        <v>1</v>
      </c>
      <c r="K149" s="45">
        <v>43040</v>
      </c>
      <c r="L149" s="38">
        <v>43159</v>
      </c>
      <c r="M149" s="35">
        <f t="shared" si="6"/>
        <v>17</v>
      </c>
      <c r="N149" s="20" t="s">
        <v>25</v>
      </c>
      <c r="O149" s="73">
        <v>1</v>
      </c>
      <c r="P149" s="20"/>
      <c r="Q149" s="36">
        <f t="shared" si="5"/>
        <v>100</v>
      </c>
      <c r="R149" s="79" t="s">
        <v>448</v>
      </c>
      <c r="S149" s="114"/>
      <c r="T149" s="114"/>
      <c r="U149" s="114"/>
    </row>
    <row r="150" spans="1:28" s="2" customFormat="1" ht="249.95" customHeight="1" x14ac:dyDescent="0.2">
      <c r="A150" s="43">
        <v>131</v>
      </c>
      <c r="B150" s="20">
        <v>149</v>
      </c>
      <c r="C150" s="16" t="s">
        <v>2145</v>
      </c>
      <c r="D150" s="23">
        <v>1405004</v>
      </c>
      <c r="E150" s="62" t="s">
        <v>367</v>
      </c>
      <c r="F150" s="63" t="s">
        <v>361</v>
      </c>
      <c r="G150" s="37" t="s">
        <v>518</v>
      </c>
      <c r="H150" s="37" t="s">
        <v>519</v>
      </c>
      <c r="I150" s="43" t="s">
        <v>107</v>
      </c>
      <c r="J150" s="20">
        <v>1</v>
      </c>
      <c r="K150" s="45">
        <v>43040</v>
      </c>
      <c r="L150" s="38">
        <v>43099</v>
      </c>
      <c r="M150" s="35">
        <f t="shared" si="6"/>
        <v>8.4285714285714288</v>
      </c>
      <c r="N150" s="20" t="s">
        <v>25</v>
      </c>
      <c r="O150" s="73">
        <v>1</v>
      </c>
      <c r="P150" s="20"/>
      <c r="Q150" s="36">
        <f t="shared" si="5"/>
        <v>100</v>
      </c>
      <c r="R150" s="78" t="s">
        <v>448</v>
      </c>
      <c r="S150" s="114"/>
      <c r="T150" s="114"/>
      <c r="U150" s="114"/>
      <c r="V150" s="13"/>
      <c r="W150" s="13"/>
      <c r="X150" s="13"/>
      <c r="Y150" s="13"/>
      <c r="Z150" s="13"/>
      <c r="AA150" s="13"/>
      <c r="AB150" s="13"/>
    </row>
    <row r="151" spans="1:28" s="2" customFormat="1" ht="249.95" customHeight="1" x14ac:dyDescent="0.2">
      <c r="A151" s="43">
        <v>132</v>
      </c>
      <c r="B151" s="20">
        <v>150</v>
      </c>
      <c r="C151" s="16" t="s">
        <v>2145</v>
      </c>
      <c r="D151" s="23">
        <v>1405004</v>
      </c>
      <c r="E151" s="62" t="s">
        <v>368</v>
      </c>
      <c r="F151" s="63" t="s">
        <v>369</v>
      </c>
      <c r="G151" s="37" t="s">
        <v>520</v>
      </c>
      <c r="H151" s="37" t="s">
        <v>521</v>
      </c>
      <c r="I151" s="43" t="s">
        <v>522</v>
      </c>
      <c r="J151" s="20">
        <v>1</v>
      </c>
      <c r="K151" s="45">
        <v>43040</v>
      </c>
      <c r="L151" s="38">
        <v>43099</v>
      </c>
      <c r="M151" s="35">
        <f t="shared" si="6"/>
        <v>8.4285714285714288</v>
      </c>
      <c r="N151" s="20" t="s">
        <v>25</v>
      </c>
      <c r="O151" s="73">
        <v>1</v>
      </c>
      <c r="P151" s="20"/>
      <c r="Q151" s="36">
        <f t="shared" si="5"/>
        <v>100</v>
      </c>
      <c r="R151" s="78" t="s">
        <v>448</v>
      </c>
      <c r="S151" s="114"/>
      <c r="T151" s="114"/>
      <c r="U151" s="114"/>
      <c r="V151" s="13"/>
      <c r="W151" s="13"/>
      <c r="X151" s="13"/>
      <c r="Y151" s="13"/>
      <c r="Z151" s="13"/>
      <c r="AA151" s="13"/>
      <c r="AB151" s="13"/>
    </row>
    <row r="152" spans="1:28" s="2" customFormat="1" ht="249.95" customHeight="1" x14ac:dyDescent="0.2">
      <c r="A152" s="43">
        <v>133</v>
      </c>
      <c r="B152" s="20">
        <v>151</v>
      </c>
      <c r="C152" s="16" t="s">
        <v>2145</v>
      </c>
      <c r="D152" s="23">
        <v>1405004</v>
      </c>
      <c r="E152" s="62" t="s">
        <v>370</v>
      </c>
      <c r="F152" s="63" t="s">
        <v>371</v>
      </c>
      <c r="G152" s="37" t="s">
        <v>523</v>
      </c>
      <c r="H152" s="37" t="s">
        <v>510</v>
      </c>
      <c r="I152" s="43" t="s">
        <v>107</v>
      </c>
      <c r="J152" s="20">
        <v>1</v>
      </c>
      <c r="K152" s="45">
        <v>43040</v>
      </c>
      <c r="L152" s="38">
        <v>43099</v>
      </c>
      <c r="M152" s="35">
        <f t="shared" si="6"/>
        <v>8.4285714285714288</v>
      </c>
      <c r="N152" s="20" t="s">
        <v>25</v>
      </c>
      <c r="O152" s="73">
        <v>1</v>
      </c>
      <c r="P152" s="20"/>
      <c r="Q152" s="36">
        <f t="shared" si="5"/>
        <v>100</v>
      </c>
      <c r="R152" s="78" t="s">
        <v>448</v>
      </c>
      <c r="S152" s="114"/>
      <c r="T152" s="114"/>
      <c r="U152" s="114"/>
      <c r="V152" s="13"/>
      <c r="W152" s="13"/>
      <c r="X152" s="13"/>
      <c r="Y152" s="13"/>
      <c r="Z152" s="13"/>
      <c r="AA152" s="13"/>
      <c r="AB152" s="13"/>
    </row>
    <row r="153" spans="1:28" s="2" customFormat="1" ht="249.95" customHeight="1" x14ac:dyDescent="0.2">
      <c r="A153" s="43">
        <v>134</v>
      </c>
      <c r="B153" s="20">
        <v>152</v>
      </c>
      <c r="C153" s="16" t="s">
        <v>2144</v>
      </c>
      <c r="D153" s="23">
        <v>1405004</v>
      </c>
      <c r="E153" s="62" t="s">
        <v>1538</v>
      </c>
      <c r="F153" s="63" t="s">
        <v>372</v>
      </c>
      <c r="G153" s="46" t="s">
        <v>524</v>
      </c>
      <c r="H153" s="37" t="s">
        <v>510</v>
      </c>
      <c r="I153" s="43" t="s">
        <v>107</v>
      </c>
      <c r="J153" s="20">
        <v>1</v>
      </c>
      <c r="K153" s="45">
        <v>43040</v>
      </c>
      <c r="L153" s="38">
        <v>43099</v>
      </c>
      <c r="M153" s="35">
        <f t="shared" si="6"/>
        <v>8.4285714285714288</v>
      </c>
      <c r="N153" s="20" t="s">
        <v>25</v>
      </c>
      <c r="O153" s="73">
        <v>1</v>
      </c>
      <c r="P153" s="20"/>
      <c r="Q153" s="36">
        <f t="shared" si="5"/>
        <v>100</v>
      </c>
      <c r="R153" s="78" t="s">
        <v>448</v>
      </c>
      <c r="S153" s="114"/>
      <c r="T153" s="114"/>
      <c r="U153" s="114"/>
      <c r="V153" s="13"/>
      <c r="W153" s="13"/>
      <c r="X153" s="13"/>
      <c r="Y153" s="13"/>
      <c r="Z153" s="13"/>
      <c r="AA153" s="13"/>
      <c r="AB153" s="13"/>
    </row>
    <row r="154" spans="1:28" s="2" customFormat="1" ht="249.95" customHeight="1" x14ac:dyDescent="0.2">
      <c r="A154" s="43">
        <v>135</v>
      </c>
      <c r="B154" s="20">
        <v>153</v>
      </c>
      <c r="C154" s="16" t="s">
        <v>2144</v>
      </c>
      <c r="D154" s="23">
        <v>1405004</v>
      </c>
      <c r="E154" s="62" t="s">
        <v>373</v>
      </c>
      <c r="F154" s="63" t="s">
        <v>374</v>
      </c>
      <c r="G154" s="37" t="s">
        <v>525</v>
      </c>
      <c r="H154" s="37" t="s">
        <v>526</v>
      </c>
      <c r="I154" s="43" t="s">
        <v>508</v>
      </c>
      <c r="J154" s="20">
        <v>1</v>
      </c>
      <c r="K154" s="45">
        <v>43040</v>
      </c>
      <c r="L154" s="38">
        <v>43099</v>
      </c>
      <c r="M154" s="35">
        <f t="shared" si="6"/>
        <v>8.4285714285714288</v>
      </c>
      <c r="N154" s="20" t="s">
        <v>25</v>
      </c>
      <c r="O154" s="73">
        <v>1</v>
      </c>
      <c r="P154" s="20"/>
      <c r="Q154" s="36">
        <f t="shared" si="5"/>
        <v>100</v>
      </c>
      <c r="R154" s="78" t="s">
        <v>448</v>
      </c>
      <c r="S154" s="114"/>
      <c r="T154" s="114"/>
      <c r="U154" s="114"/>
      <c r="V154" s="13"/>
      <c r="W154" s="13"/>
      <c r="X154" s="13"/>
      <c r="Y154" s="13"/>
      <c r="Z154" s="13"/>
      <c r="AA154" s="13"/>
      <c r="AB154" s="13"/>
    </row>
    <row r="155" spans="1:28" s="2" customFormat="1" ht="249.95" customHeight="1" x14ac:dyDescent="0.2">
      <c r="A155" s="43">
        <v>136</v>
      </c>
      <c r="B155" s="20">
        <v>154</v>
      </c>
      <c r="C155" s="16" t="s">
        <v>2145</v>
      </c>
      <c r="D155" s="23">
        <v>1405004</v>
      </c>
      <c r="E155" s="62" t="s">
        <v>867</v>
      </c>
      <c r="F155" s="63" t="s">
        <v>375</v>
      </c>
      <c r="G155" s="63" t="s">
        <v>865</v>
      </c>
      <c r="H155" s="63" t="s">
        <v>868</v>
      </c>
      <c r="I155" s="41" t="s">
        <v>866</v>
      </c>
      <c r="J155" s="21">
        <v>3</v>
      </c>
      <c r="K155" s="34">
        <v>43040</v>
      </c>
      <c r="L155" s="34">
        <v>43342</v>
      </c>
      <c r="M155" s="35">
        <f t="shared" si="6"/>
        <v>43.142857142857146</v>
      </c>
      <c r="N155" s="20" t="s">
        <v>847</v>
      </c>
      <c r="O155" s="73">
        <v>0.5</v>
      </c>
      <c r="P155" s="20"/>
      <c r="Q155" s="36">
        <f t="shared" si="5"/>
        <v>16.666666666666664</v>
      </c>
      <c r="R155" s="78" t="s">
        <v>448</v>
      </c>
      <c r="S155" s="114"/>
      <c r="T155" s="114"/>
      <c r="U155" s="114"/>
      <c r="V155" s="13"/>
      <c r="W155" s="13"/>
      <c r="X155" s="13"/>
      <c r="Y155" s="13"/>
      <c r="Z155" s="13"/>
      <c r="AA155" s="13"/>
      <c r="AB155" s="13"/>
    </row>
    <row r="156" spans="1:28" s="2" customFormat="1" ht="249.95" customHeight="1" x14ac:dyDescent="0.2">
      <c r="A156" s="43">
        <v>137</v>
      </c>
      <c r="B156" s="20">
        <v>155</v>
      </c>
      <c r="C156" s="16" t="s">
        <v>2150</v>
      </c>
      <c r="D156" s="23">
        <v>1405004</v>
      </c>
      <c r="E156" s="62" t="s">
        <v>2080</v>
      </c>
      <c r="F156" s="63" t="s">
        <v>376</v>
      </c>
      <c r="G156" s="37" t="s">
        <v>527</v>
      </c>
      <c r="H156" s="37" t="s">
        <v>528</v>
      </c>
      <c r="I156" s="43" t="s">
        <v>538</v>
      </c>
      <c r="J156" s="20">
        <v>1</v>
      </c>
      <c r="K156" s="38">
        <v>43040</v>
      </c>
      <c r="L156" s="38">
        <v>43099</v>
      </c>
      <c r="M156" s="35">
        <f t="shared" si="6"/>
        <v>8.4285714285714288</v>
      </c>
      <c r="N156" s="20" t="s">
        <v>529</v>
      </c>
      <c r="O156" s="73">
        <v>1</v>
      </c>
      <c r="P156" s="20"/>
      <c r="Q156" s="36">
        <f t="shared" si="5"/>
        <v>100</v>
      </c>
      <c r="R156" s="78" t="s">
        <v>448</v>
      </c>
      <c r="S156" s="114"/>
      <c r="T156" s="114"/>
      <c r="U156" s="114"/>
      <c r="V156" s="13"/>
      <c r="W156" s="13"/>
      <c r="X156" s="13"/>
      <c r="Y156" s="13"/>
      <c r="Z156" s="13"/>
      <c r="AA156" s="13"/>
      <c r="AB156" s="13"/>
    </row>
    <row r="157" spans="1:28" s="2" customFormat="1" ht="249.95" customHeight="1" x14ac:dyDescent="0.2">
      <c r="A157" s="43">
        <v>138</v>
      </c>
      <c r="B157" s="20">
        <v>156</v>
      </c>
      <c r="C157" s="16" t="s">
        <v>2151</v>
      </c>
      <c r="D157" s="23">
        <v>10405004</v>
      </c>
      <c r="E157" s="62" t="s">
        <v>872</v>
      </c>
      <c r="F157" s="63" t="s">
        <v>377</v>
      </c>
      <c r="G157" s="63" t="s">
        <v>869</v>
      </c>
      <c r="H157" s="63" t="s">
        <v>870</v>
      </c>
      <c r="I157" s="41" t="s">
        <v>871</v>
      </c>
      <c r="J157" s="21">
        <v>1</v>
      </c>
      <c r="K157" s="34">
        <v>43040</v>
      </c>
      <c r="L157" s="34">
        <v>43220</v>
      </c>
      <c r="M157" s="40">
        <f t="shared" si="6"/>
        <v>25.714285714285715</v>
      </c>
      <c r="N157" s="20" t="s">
        <v>847</v>
      </c>
      <c r="O157" s="73">
        <v>0.33</v>
      </c>
      <c r="P157" s="20"/>
      <c r="Q157" s="36">
        <f t="shared" si="5"/>
        <v>33</v>
      </c>
      <c r="R157" s="78" t="s">
        <v>448</v>
      </c>
      <c r="S157" s="114"/>
      <c r="T157" s="114"/>
      <c r="U157" s="114"/>
      <c r="V157" s="13"/>
      <c r="W157" s="13"/>
      <c r="X157" s="13"/>
      <c r="Y157" s="13"/>
      <c r="Z157" s="13"/>
      <c r="AA157" s="13"/>
      <c r="AB157" s="13"/>
    </row>
    <row r="158" spans="1:28" s="2" customFormat="1" ht="249.95" customHeight="1" x14ac:dyDescent="0.2">
      <c r="A158" s="43">
        <v>139</v>
      </c>
      <c r="B158" s="20">
        <v>157</v>
      </c>
      <c r="C158" s="16" t="s">
        <v>2145</v>
      </c>
      <c r="D158" s="23">
        <v>1405004</v>
      </c>
      <c r="E158" s="62" t="s">
        <v>1141</v>
      </c>
      <c r="F158" s="63" t="s">
        <v>1142</v>
      </c>
      <c r="G158" s="63" t="s">
        <v>1604</v>
      </c>
      <c r="H158" s="63" t="s">
        <v>1143</v>
      </c>
      <c r="I158" s="41" t="s">
        <v>1144</v>
      </c>
      <c r="J158" s="21">
        <v>1</v>
      </c>
      <c r="K158" s="34">
        <v>43040</v>
      </c>
      <c r="L158" s="34">
        <v>43189</v>
      </c>
      <c r="M158" s="35">
        <f t="shared" si="6"/>
        <v>21.285714285714285</v>
      </c>
      <c r="N158" s="20" t="s">
        <v>1096</v>
      </c>
      <c r="O158" s="73">
        <v>0</v>
      </c>
      <c r="P158" s="20"/>
      <c r="Q158" s="36">
        <f t="shared" si="5"/>
        <v>0</v>
      </c>
      <c r="R158" s="78" t="s">
        <v>448</v>
      </c>
      <c r="S158" s="114"/>
      <c r="T158" s="114"/>
      <c r="U158" s="114" t="s">
        <v>296</v>
      </c>
      <c r="V158" s="13"/>
      <c r="W158" s="13"/>
      <c r="X158" s="13"/>
      <c r="Y158" s="13"/>
      <c r="Z158" s="13"/>
      <c r="AA158" s="13"/>
      <c r="AB158" s="13"/>
    </row>
    <row r="159" spans="1:28" s="2" customFormat="1" ht="249.95" customHeight="1" x14ac:dyDescent="0.2">
      <c r="A159" s="43">
        <v>140</v>
      </c>
      <c r="B159" s="20">
        <v>158</v>
      </c>
      <c r="C159" s="16" t="s">
        <v>2145</v>
      </c>
      <c r="D159" s="23">
        <v>1103002</v>
      </c>
      <c r="E159" s="62" t="s">
        <v>531</v>
      </c>
      <c r="F159" s="63" t="s">
        <v>1551</v>
      </c>
      <c r="G159" s="37" t="s">
        <v>559</v>
      </c>
      <c r="H159" s="37" t="s">
        <v>530</v>
      </c>
      <c r="I159" s="43" t="s">
        <v>258</v>
      </c>
      <c r="J159" s="20">
        <v>3</v>
      </c>
      <c r="K159" s="38">
        <v>43040</v>
      </c>
      <c r="L159" s="38">
        <v>43403</v>
      </c>
      <c r="M159" s="35">
        <f t="shared" si="6"/>
        <v>51.857142857142854</v>
      </c>
      <c r="N159" s="20" t="s">
        <v>25</v>
      </c>
      <c r="O159" s="73">
        <v>0</v>
      </c>
      <c r="P159" s="20"/>
      <c r="Q159" s="36">
        <f t="shared" si="5"/>
        <v>0</v>
      </c>
      <c r="R159" s="78" t="s">
        <v>448</v>
      </c>
      <c r="S159" s="114"/>
      <c r="T159" s="114"/>
      <c r="U159" s="114"/>
      <c r="V159" s="13"/>
      <c r="W159" s="13"/>
      <c r="X159" s="13"/>
      <c r="Y159" s="13"/>
      <c r="Z159" s="13"/>
      <c r="AA159" s="13"/>
      <c r="AB159" s="13"/>
    </row>
    <row r="160" spans="1:28" s="2" customFormat="1" ht="249.95" customHeight="1" x14ac:dyDescent="0.2">
      <c r="A160" s="43">
        <v>141</v>
      </c>
      <c r="B160" s="20">
        <v>159</v>
      </c>
      <c r="C160" s="16" t="s">
        <v>2152</v>
      </c>
      <c r="D160" s="23">
        <v>1405004</v>
      </c>
      <c r="E160" s="62" t="s">
        <v>378</v>
      </c>
      <c r="F160" s="63" t="s">
        <v>379</v>
      </c>
      <c r="G160" s="63" t="s">
        <v>875</v>
      </c>
      <c r="H160" s="63" t="s">
        <v>873</v>
      </c>
      <c r="I160" s="41" t="s">
        <v>874</v>
      </c>
      <c r="J160" s="21">
        <v>1</v>
      </c>
      <c r="K160" s="34">
        <v>43038</v>
      </c>
      <c r="L160" s="34">
        <v>43189</v>
      </c>
      <c r="M160" s="35">
        <f t="shared" si="6"/>
        <v>21.571428571428573</v>
      </c>
      <c r="N160" s="20" t="s">
        <v>847</v>
      </c>
      <c r="O160" s="73">
        <v>1</v>
      </c>
      <c r="P160" s="20"/>
      <c r="Q160" s="36">
        <f t="shared" si="5"/>
        <v>100</v>
      </c>
      <c r="R160" s="78" t="s">
        <v>448</v>
      </c>
      <c r="S160" s="114"/>
      <c r="T160" s="114"/>
      <c r="U160" s="114"/>
      <c r="V160" s="13"/>
      <c r="W160" s="13"/>
      <c r="X160" s="13"/>
      <c r="Y160" s="13"/>
      <c r="Z160" s="13"/>
      <c r="AA160" s="13"/>
      <c r="AB160" s="13"/>
    </row>
    <row r="161" spans="1:28" s="2" customFormat="1" ht="249.95" customHeight="1" x14ac:dyDescent="0.2">
      <c r="A161" s="43">
        <v>142</v>
      </c>
      <c r="B161" s="20">
        <v>160</v>
      </c>
      <c r="C161" s="16" t="s">
        <v>2145</v>
      </c>
      <c r="D161" s="23">
        <v>1405004</v>
      </c>
      <c r="E161" s="62" t="s">
        <v>536</v>
      </c>
      <c r="F161" s="63" t="s">
        <v>380</v>
      </c>
      <c r="G161" s="37" t="s">
        <v>532</v>
      </c>
      <c r="H161" s="37" t="s">
        <v>533</v>
      </c>
      <c r="I161" s="43" t="s">
        <v>6</v>
      </c>
      <c r="J161" s="20">
        <v>1</v>
      </c>
      <c r="K161" s="38">
        <v>43040</v>
      </c>
      <c r="L161" s="38">
        <v>43159</v>
      </c>
      <c r="M161" s="35">
        <f t="shared" si="6"/>
        <v>17</v>
      </c>
      <c r="N161" s="20" t="s">
        <v>25</v>
      </c>
      <c r="O161" s="73">
        <v>1</v>
      </c>
      <c r="P161" s="20"/>
      <c r="Q161" s="36">
        <f t="shared" si="5"/>
        <v>100</v>
      </c>
      <c r="R161" s="78" t="s">
        <v>448</v>
      </c>
      <c r="S161" s="114"/>
      <c r="T161" s="114"/>
      <c r="U161" s="114"/>
      <c r="V161" s="13"/>
      <c r="W161" s="13"/>
      <c r="X161" s="13"/>
      <c r="Y161" s="13"/>
      <c r="Z161" s="13"/>
      <c r="AA161" s="13"/>
      <c r="AB161" s="13"/>
    </row>
    <row r="162" spans="1:28" s="2" customFormat="1" ht="249.95" customHeight="1" x14ac:dyDescent="0.2">
      <c r="A162" s="43">
        <v>143</v>
      </c>
      <c r="B162" s="20">
        <v>161</v>
      </c>
      <c r="C162" s="16" t="s">
        <v>2152</v>
      </c>
      <c r="D162" s="23">
        <v>1103002</v>
      </c>
      <c r="E162" s="62" t="s">
        <v>381</v>
      </c>
      <c r="F162" s="63" t="s">
        <v>382</v>
      </c>
      <c r="G162" s="47" t="s">
        <v>534</v>
      </c>
      <c r="H162" s="47" t="s">
        <v>535</v>
      </c>
      <c r="I162" s="20" t="s">
        <v>537</v>
      </c>
      <c r="J162" s="20">
        <v>1</v>
      </c>
      <c r="K162" s="38">
        <v>43160</v>
      </c>
      <c r="L162" s="38">
        <v>43189</v>
      </c>
      <c r="M162" s="35">
        <f t="shared" si="6"/>
        <v>4.1428571428571432</v>
      </c>
      <c r="N162" s="20" t="s">
        <v>25</v>
      </c>
      <c r="O162" s="73">
        <v>1</v>
      </c>
      <c r="P162" s="20"/>
      <c r="Q162" s="36">
        <f t="shared" si="5"/>
        <v>100</v>
      </c>
      <c r="R162" s="78" t="s">
        <v>448</v>
      </c>
      <c r="S162" s="114"/>
      <c r="T162" s="114"/>
      <c r="U162" s="114"/>
      <c r="V162" s="13"/>
      <c r="W162" s="13"/>
      <c r="X162" s="13"/>
      <c r="Y162" s="13"/>
      <c r="Z162" s="13"/>
      <c r="AA162" s="13"/>
      <c r="AB162" s="13"/>
    </row>
    <row r="163" spans="1:28" s="2" customFormat="1" ht="309" customHeight="1" x14ac:dyDescent="0.2">
      <c r="A163" s="43">
        <v>144</v>
      </c>
      <c r="B163" s="20">
        <v>162</v>
      </c>
      <c r="C163" s="16" t="s">
        <v>2145</v>
      </c>
      <c r="D163" s="23">
        <v>1405004</v>
      </c>
      <c r="E163" s="62" t="s">
        <v>383</v>
      </c>
      <c r="F163" s="63" t="s">
        <v>384</v>
      </c>
      <c r="G163" s="63" t="s">
        <v>876</v>
      </c>
      <c r="H163" s="63" t="s">
        <v>877</v>
      </c>
      <c r="I163" s="41" t="s">
        <v>878</v>
      </c>
      <c r="J163" s="21">
        <v>2</v>
      </c>
      <c r="K163" s="34">
        <v>43040</v>
      </c>
      <c r="L163" s="34">
        <v>43250</v>
      </c>
      <c r="M163" s="40">
        <f t="shared" si="6"/>
        <v>30</v>
      </c>
      <c r="N163" s="20" t="s">
        <v>847</v>
      </c>
      <c r="O163" s="73">
        <v>0</v>
      </c>
      <c r="P163" s="20"/>
      <c r="Q163" s="36">
        <f t="shared" si="5"/>
        <v>0</v>
      </c>
      <c r="R163" s="78" t="s">
        <v>448</v>
      </c>
      <c r="S163" s="114"/>
      <c r="T163" s="114"/>
      <c r="U163" s="114"/>
      <c r="V163" s="13"/>
      <c r="W163" s="13"/>
      <c r="X163" s="13"/>
      <c r="Y163" s="13"/>
      <c r="Z163" s="13"/>
      <c r="AA163" s="13"/>
      <c r="AB163" s="13"/>
    </row>
    <row r="164" spans="1:28" s="2" customFormat="1" ht="249.95" customHeight="1" x14ac:dyDescent="0.2">
      <c r="A164" s="43">
        <v>145</v>
      </c>
      <c r="B164" s="20">
        <v>163</v>
      </c>
      <c r="C164" s="16" t="s">
        <v>2146</v>
      </c>
      <c r="D164" s="23">
        <v>1405004</v>
      </c>
      <c r="E164" s="62" t="s">
        <v>385</v>
      </c>
      <c r="F164" s="63" t="s">
        <v>386</v>
      </c>
      <c r="G164" s="62" t="s">
        <v>1605</v>
      </c>
      <c r="H164" s="62" t="s">
        <v>1606</v>
      </c>
      <c r="I164" s="21" t="s">
        <v>1148</v>
      </c>
      <c r="J164" s="21">
        <v>1</v>
      </c>
      <c r="K164" s="34">
        <v>43040</v>
      </c>
      <c r="L164" s="34">
        <v>43189</v>
      </c>
      <c r="M164" s="40">
        <f t="shared" si="6"/>
        <v>21.285714285714285</v>
      </c>
      <c r="N164" s="20" t="s">
        <v>1096</v>
      </c>
      <c r="O164" s="73">
        <v>1</v>
      </c>
      <c r="P164" s="20"/>
      <c r="Q164" s="36">
        <f t="shared" si="5"/>
        <v>100</v>
      </c>
      <c r="R164" s="78" t="s">
        <v>448</v>
      </c>
      <c r="S164" s="114"/>
      <c r="T164" s="114"/>
      <c r="U164" s="114"/>
      <c r="V164" s="13"/>
      <c r="W164" s="13"/>
      <c r="X164" s="13"/>
      <c r="Y164" s="13"/>
      <c r="Z164" s="13"/>
      <c r="AA164" s="13"/>
      <c r="AB164" s="13"/>
    </row>
    <row r="165" spans="1:28" s="2" customFormat="1" ht="249.95" customHeight="1" x14ac:dyDescent="0.2">
      <c r="A165" s="43">
        <v>146</v>
      </c>
      <c r="B165" s="20">
        <v>164</v>
      </c>
      <c r="C165" s="16" t="s">
        <v>2144</v>
      </c>
      <c r="D165" s="23">
        <v>1405004</v>
      </c>
      <c r="E165" s="62" t="s">
        <v>387</v>
      </c>
      <c r="F165" s="63" t="s">
        <v>388</v>
      </c>
      <c r="G165" s="63" t="s">
        <v>1149</v>
      </c>
      <c r="H165" s="63" t="s">
        <v>1150</v>
      </c>
      <c r="I165" s="41" t="s">
        <v>1151</v>
      </c>
      <c r="J165" s="21">
        <v>1</v>
      </c>
      <c r="K165" s="34">
        <v>43040</v>
      </c>
      <c r="L165" s="34">
        <v>43099</v>
      </c>
      <c r="M165" s="40">
        <f t="shared" si="6"/>
        <v>8.4285714285714288</v>
      </c>
      <c r="N165" s="20" t="s">
        <v>1096</v>
      </c>
      <c r="O165" s="73">
        <v>1</v>
      </c>
      <c r="P165" s="20"/>
      <c r="Q165" s="36">
        <f t="shared" si="5"/>
        <v>100</v>
      </c>
      <c r="R165" s="78" t="s">
        <v>448</v>
      </c>
      <c r="S165" s="114"/>
      <c r="T165" s="114"/>
      <c r="U165" s="114"/>
      <c r="V165" s="13"/>
      <c r="W165" s="13"/>
      <c r="X165" s="13"/>
      <c r="Y165" s="13"/>
      <c r="Z165" s="13"/>
      <c r="AA165" s="13"/>
      <c r="AB165" s="13"/>
    </row>
    <row r="166" spans="1:28" s="2" customFormat="1" ht="249.95" customHeight="1" x14ac:dyDescent="0.2">
      <c r="A166" s="43">
        <v>147</v>
      </c>
      <c r="B166" s="20">
        <v>165</v>
      </c>
      <c r="C166" s="16" t="s">
        <v>2145</v>
      </c>
      <c r="D166" s="23">
        <v>1405004</v>
      </c>
      <c r="E166" s="62" t="s">
        <v>389</v>
      </c>
      <c r="F166" s="63" t="s">
        <v>390</v>
      </c>
      <c r="G166" s="63" t="s">
        <v>1152</v>
      </c>
      <c r="H166" s="63" t="s">
        <v>1153</v>
      </c>
      <c r="I166" s="41" t="s">
        <v>1607</v>
      </c>
      <c r="J166" s="21">
        <v>1</v>
      </c>
      <c r="K166" s="34">
        <v>43040</v>
      </c>
      <c r="L166" s="34">
        <v>43099</v>
      </c>
      <c r="M166" s="40">
        <f t="shared" si="6"/>
        <v>8.4285714285714288</v>
      </c>
      <c r="N166" s="20" t="s">
        <v>1096</v>
      </c>
      <c r="O166" s="73">
        <v>1</v>
      </c>
      <c r="P166" s="20"/>
      <c r="Q166" s="36">
        <f t="shared" ref="Q166:Q224" si="7">IF(O166/J166&gt;1,100,+O166/J166*100)</f>
        <v>100</v>
      </c>
      <c r="R166" s="78" t="s">
        <v>448</v>
      </c>
      <c r="S166" s="114"/>
      <c r="T166" s="114"/>
      <c r="U166" s="114"/>
      <c r="V166" s="13"/>
      <c r="W166" s="13"/>
      <c r="X166" s="13"/>
      <c r="Y166" s="13"/>
      <c r="Z166" s="13"/>
      <c r="AA166" s="13"/>
      <c r="AB166" s="13"/>
    </row>
    <row r="167" spans="1:28" s="2" customFormat="1" ht="249.95" customHeight="1" x14ac:dyDescent="0.2">
      <c r="A167" s="43">
        <v>148</v>
      </c>
      <c r="B167" s="20">
        <v>166</v>
      </c>
      <c r="C167" s="16" t="s">
        <v>2144</v>
      </c>
      <c r="D167" s="23">
        <v>1405004</v>
      </c>
      <c r="E167" s="62" t="s">
        <v>1154</v>
      </c>
      <c r="F167" s="63" t="s">
        <v>391</v>
      </c>
      <c r="G167" s="62" t="s">
        <v>1145</v>
      </c>
      <c r="H167" s="62" t="s">
        <v>1155</v>
      </c>
      <c r="I167" s="21" t="s">
        <v>1156</v>
      </c>
      <c r="J167" s="21">
        <v>6</v>
      </c>
      <c r="K167" s="34">
        <v>43040</v>
      </c>
      <c r="L167" s="34">
        <v>43281</v>
      </c>
      <c r="M167" s="40">
        <f t="shared" si="6"/>
        <v>34.428571428571431</v>
      </c>
      <c r="N167" s="20" t="s">
        <v>1096</v>
      </c>
      <c r="O167" s="73">
        <v>6</v>
      </c>
      <c r="P167" s="47" t="s">
        <v>2252</v>
      </c>
      <c r="Q167" s="36">
        <f t="shared" si="7"/>
        <v>100</v>
      </c>
      <c r="R167" s="78" t="s">
        <v>448</v>
      </c>
      <c r="S167" s="114"/>
      <c r="T167" s="114"/>
      <c r="U167" s="114"/>
      <c r="V167" s="13"/>
      <c r="W167" s="13"/>
      <c r="X167" s="13"/>
      <c r="Y167" s="13"/>
      <c r="Z167" s="13"/>
      <c r="AA167" s="13"/>
      <c r="AB167" s="13"/>
    </row>
    <row r="168" spans="1:28" s="2" customFormat="1" ht="249.95" customHeight="1" x14ac:dyDescent="0.2">
      <c r="A168" s="43">
        <v>149</v>
      </c>
      <c r="B168" s="20">
        <v>167</v>
      </c>
      <c r="C168" s="16" t="s">
        <v>2144</v>
      </c>
      <c r="D168" s="23">
        <v>1401003</v>
      </c>
      <c r="E168" s="62" t="s">
        <v>392</v>
      </c>
      <c r="F168" s="63" t="s">
        <v>393</v>
      </c>
      <c r="G168" s="63" t="s">
        <v>1146</v>
      </c>
      <c r="H168" s="63" t="s">
        <v>1157</v>
      </c>
      <c r="I168" s="41" t="s">
        <v>1158</v>
      </c>
      <c r="J168" s="21">
        <v>1</v>
      </c>
      <c r="K168" s="34">
        <v>43040</v>
      </c>
      <c r="L168" s="34">
        <v>43159</v>
      </c>
      <c r="M168" s="40">
        <f t="shared" si="6"/>
        <v>17</v>
      </c>
      <c r="N168" s="20" t="s">
        <v>1096</v>
      </c>
      <c r="O168" s="73">
        <v>0</v>
      </c>
      <c r="P168" s="20"/>
      <c r="Q168" s="36">
        <f t="shared" si="7"/>
        <v>0</v>
      </c>
      <c r="R168" s="78" t="s">
        <v>448</v>
      </c>
      <c r="S168" s="114"/>
      <c r="T168" s="114"/>
      <c r="U168" s="114"/>
      <c r="V168" s="13"/>
      <c r="W168" s="13"/>
      <c r="X168" s="13"/>
      <c r="Y168" s="13"/>
      <c r="Z168" s="13"/>
      <c r="AA168" s="13"/>
      <c r="AB168" s="13"/>
    </row>
    <row r="169" spans="1:28" s="2" customFormat="1" ht="249.95" customHeight="1" x14ac:dyDescent="0.2">
      <c r="A169" s="43">
        <v>150</v>
      </c>
      <c r="B169" s="20">
        <v>168</v>
      </c>
      <c r="C169" s="16" t="s">
        <v>2144</v>
      </c>
      <c r="D169" s="23">
        <v>1405004</v>
      </c>
      <c r="E169" s="62" t="s">
        <v>394</v>
      </c>
      <c r="F169" s="63" t="s">
        <v>395</v>
      </c>
      <c r="G169" s="63" t="s">
        <v>1147</v>
      </c>
      <c r="H169" s="63" t="s">
        <v>1608</v>
      </c>
      <c r="I169" s="41" t="s">
        <v>1609</v>
      </c>
      <c r="J169" s="21">
        <v>1</v>
      </c>
      <c r="K169" s="34">
        <v>43132</v>
      </c>
      <c r="L169" s="34">
        <v>43159</v>
      </c>
      <c r="M169" s="40">
        <f t="shared" si="6"/>
        <v>3.8571428571428572</v>
      </c>
      <c r="N169" s="20" t="s">
        <v>1096</v>
      </c>
      <c r="O169" s="73">
        <v>1</v>
      </c>
      <c r="P169" s="20"/>
      <c r="Q169" s="36">
        <f t="shared" si="7"/>
        <v>100</v>
      </c>
      <c r="R169" s="78" t="s">
        <v>448</v>
      </c>
      <c r="S169" s="114"/>
      <c r="T169" s="114"/>
      <c r="U169" s="114"/>
      <c r="V169" s="13"/>
      <c r="W169" s="13"/>
      <c r="X169" s="13"/>
      <c r="Y169" s="13"/>
      <c r="Z169" s="13"/>
      <c r="AA169" s="13"/>
      <c r="AB169" s="13"/>
    </row>
    <row r="170" spans="1:28" s="2" customFormat="1" ht="249.95" customHeight="1" x14ac:dyDescent="0.2">
      <c r="A170" s="43">
        <v>151</v>
      </c>
      <c r="B170" s="20">
        <v>169</v>
      </c>
      <c r="C170" s="16" t="s">
        <v>2144</v>
      </c>
      <c r="D170" s="23">
        <v>1405004</v>
      </c>
      <c r="E170" s="62" t="s">
        <v>396</v>
      </c>
      <c r="F170" s="63" t="s">
        <v>397</v>
      </c>
      <c r="G170" s="63" t="s">
        <v>1610</v>
      </c>
      <c r="H170" s="63" t="s">
        <v>1159</v>
      </c>
      <c r="I170" s="41" t="s">
        <v>1611</v>
      </c>
      <c r="J170" s="21">
        <v>1</v>
      </c>
      <c r="K170" s="34">
        <v>43040</v>
      </c>
      <c r="L170" s="34">
        <v>43099</v>
      </c>
      <c r="M170" s="40">
        <f t="shared" si="6"/>
        <v>8.4285714285714288</v>
      </c>
      <c r="N170" s="20" t="s">
        <v>1096</v>
      </c>
      <c r="O170" s="73">
        <v>1</v>
      </c>
      <c r="P170" s="20"/>
      <c r="Q170" s="36">
        <f t="shared" si="7"/>
        <v>100</v>
      </c>
      <c r="R170" s="78" t="s">
        <v>448</v>
      </c>
      <c r="S170" s="114"/>
      <c r="T170" s="114"/>
      <c r="U170" s="114"/>
      <c r="V170" s="13"/>
      <c r="W170" s="13"/>
      <c r="X170" s="13"/>
      <c r="Y170" s="13"/>
      <c r="Z170" s="13"/>
      <c r="AA170" s="13"/>
      <c r="AB170" s="13"/>
    </row>
    <row r="171" spans="1:28" s="2" customFormat="1" ht="249.95" customHeight="1" x14ac:dyDescent="0.2">
      <c r="A171" s="43">
        <v>152</v>
      </c>
      <c r="B171" s="20">
        <v>170</v>
      </c>
      <c r="C171" s="16" t="s">
        <v>2145</v>
      </c>
      <c r="D171" s="23">
        <v>1101002</v>
      </c>
      <c r="E171" s="62" t="s">
        <v>604</v>
      </c>
      <c r="F171" s="63" t="s">
        <v>603</v>
      </c>
      <c r="G171" s="63" t="s">
        <v>1539</v>
      </c>
      <c r="H171" s="63" t="s">
        <v>606</v>
      </c>
      <c r="I171" s="41" t="s">
        <v>1612</v>
      </c>
      <c r="J171" s="21">
        <v>1</v>
      </c>
      <c r="K171" s="34">
        <v>43040</v>
      </c>
      <c r="L171" s="34">
        <v>43084</v>
      </c>
      <c r="M171" s="40">
        <f t="shared" si="6"/>
        <v>6.2857142857142856</v>
      </c>
      <c r="N171" s="20" t="s">
        <v>605</v>
      </c>
      <c r="O171" s="73">
        <v>1</v>
      </c>
      <c r="P171" s="20"/>
      <c r="Q171" s="36">
        <f t="shared" si="7"/>
        <v>100</v>
      </c>
      <c r="R171" s="78" t="s">
        <v>448</v>
      </c>
      <c r="S171" s="114"/>
      <c r="T171" s="114"/>
      <c r="U171" s="114"/>
      <c r="V171" s="13"/>
      <c r="W171" s="13"/>
      <c r="X171" s="13"/>
      <c r="Y171" s="13"/>
      <c r="Z171" s="13"/>
      <c r="AA171" s="13"/>
      <c r="AB171" s="13"/>
    </row>
    <row r="172" spans="1:28" s="2" customFormat="1" ht="249.95" customHeight="1" x14ac:dyDescent="0.2">
      <c r="A172" s="43"/>
      <c r="B172" s="20">
        <v>171</v>
      </c>
      <c r="C172" s="16"/>
      <c r="D172" s="23">
        <v>1101002</v>
      </c>
      <c r="E172" s="62" t="s">
        <v>602</v>
      </c>
      <c r="F172" s="63" t="s">
        <v>603</v>
      </c>
      <c r="G172" s="63" t="s">
        <v>1540</v>
      </c>
      <c r="H172" s="63" t="s">
        <v>607</v>
      </c>
      <c r="I172" s="41" t="s">
        <v>608</v>
      </c>
      <c r="J172" s="21">
        <v>1</v>
      </c>
      <c r="K172" s="34">
        <v>43282</v>
      </c>
      <c r="L172" s="34">
        <v>43373</v>
      </c>
      <c r="M172" s="40">
        <f t="shared" si="6"/>
        <v>13</v>
      </c>
      <c r="N172" s="20" t="s">
        <v>605</v>
      </c>
      <c r="O172" s="73">
        <v>0</v>
      </c>
      <c r="P172" s="20"/>
      <c r="Q172" s="36">
        <f t="shared" si="7"/>
        <v>0</v>
      </c>
      <c r="R172" s="78" t="s">
        <v>448</v>
      </c>
      <c r="S172" s="114"/>
      <c r="T172" s="114"/>
      <c r="U172" s="114"/>
      <c r="V172" s="13"/>
      <c r="W172" s="13"/>
      <c r="X172" s="13"/>
      <c r="Y172" s="13"/>
      <c r="Z172" s="13"/>
      <c r="AA172" s="13"/>
      <c r="AB172" s="13"/>
    </row>
    <row r="173" spans="1:28" s="2" customFormat="1" ht="300" customHeight="1" x14ac:dyDescent="0.2">
      <c r="A173" s="43">
        <v>153</v>
      </c>
      <c r="B173" s="20">
        <v>172</v>
      </c>
      <c r="C173" s="16" t="s">
        <v>2145</v>
      </c>
      <c r="D173" s="23">
        <v>1101002</v>
      </c>
      <c r="E173" s="62" t="s">
        <v>1613</v>
      </c>
      <c r="F173" s="63" t="s">
        <v>398</v>
      </c>
      <c r="G173" s="63" t="s">
        <v>609</v>
      </c>
      <c r="H173" s="63" t="s">
        <v>610</v>
      </c>
      <c r="I173" s="41" t="s">
        <v>613</v>
      </c>
      <c r="J173" s="21">
        <v>1</v>
      </c>
      <c r="K173" s="34">
        <v>43132</v>
      </c>
      <c r="L173" s="34">
        <v>43189</v>
      </c>
      <c r="M173" s="40">
        <f t="shared" si="6"/>
        <v>8.1428571428571423</v>
      </c>
      <c r="N173" s="20" t="s">
        <v>605</v>
      </c>
      <c r="O173" s="73">
        <v>1</v>
      </c>
      <c r="P173" s="20"/>
      <c r="Q173" s="36">
        <f t="shared" si="7"/>
        <v>100</v>
      </c>
      <c r="R173" s="78" t="s">
        <v>448</v>
      </c>
      <c r="S173" s="114"/>
      <c r="T173" s="114"/>
      <c r="U173" s="114"/>
      <c r="V173" s="13"/>
      <c r="W173" s="13"/>
      <c r="X173" s="13"/>
      <c r="Y173" s="13"/>
      <c r="Z173" s="13"/>
      <c r="AA173" s="13"/>
      <c r="AB173" s="13"/>
    </row>
    <row r="174" spans="1:28" s="2" customFormat="1" ht="249.95" customHeight="1" x14ac:dyDescent="0.2">
      <c r="A174" s="43">
        <v>154</v>
      </c>
      <c r="B174" s="20">
        <v>173</v>
      </c>
      <c r="C174" s="16" t="s">
        <v>2145</v>
      </c>
      <c r="D174" s="23">
        <v>1101002</v>
      </c>
      <c r="E174" s="62" t="s">
        <v>399</v>
      </c>
      <c r="F174" s="63" t="s">
        <v>1614</v>
      </c>
      <c r="G174" s="63" t="s">
        <v>611</v>
      </c>
      <c r="H174" s="63" t="s">
        <v>614</v>
      </c>
      <c r="I174" s="41" t="s">
        <v>56</v>
      </c>
      <c r="J174" s="21">
        <v>3</v>
      </c>
      <c r="K174" s="34">
        <v>43040</v>
      </c>
      <c r="L174" s="34">
        <v>43342</v>
      </c>
      <c r="M174" s="40">
        <f t="shared" si="6"/>
        <v>43.142857142857146</v>
      </c>
      <c r="N174" s="20" t="s">
        <v>605</v>
      </c>
      <c r="O174" s="73">
        <v>2</v>
      </c>
      <c r="P174" s="20"/>
      <c r="Q174" s="36">
        <f t="shared" si="7"/>
        <v>66.666666666666657</v>
      </c>
      <c r="R174" s="78" t="s">
        <v>448</v>
      </c>
      <c r="S174" s="114"/>
      <c r="T174" s="114"/>
      <c r="U174" s="114"/>
      <c r="V174" s="13"/>
      <c r="W174" s="13"/>
      <c r="X174" s="13"/>
      <c r="Y174" s="13"/>
      <c r="Z174" s="13"/>
      <c r="AA174" s="13"/>
      <c r="AB174" s="13"/>
    </row>
    <row r="175" spans="1:28" s="2" customFormat="1" ht="294" customHeight="1" x14ac:dyDescent="0.2">
      <c r="A175" s="43">
        <v>155</v>
      </c>
      <c r="B175" s="20">
        <v>174</v>
      </c>
      <c r="C175" s="16" t="s">
        <v>2145</v>
      </c>
      <c r="D175" s="23">
        <v>1101001</v>
      </c>
      <c r="E175" s="62" t="s">
        <v>1615</v>
      </c>
      <c r="F175" s="63" t="s">
        <v>400</v>
      </c>
      <c r="G175" s="63" t="s">
        <v>612</v>
      </c>
      <c r="H175" s="60" t="s">
        <v>614</v>
      </c>
      <c r="I175" s="34" t="s">
        <v>56</v>
      </c>
      <c r="J175" s="21">
        <v>3</v>
      </c>
      <c r="K175" s="34">
        <v>43040</v>
      </c>
      <c r="L175" s="34">
        <v>43342</v>
      </c>
      <c r="M175" s="40">
        <f t="shared" si="6"/>
        <v>43.142857142857146</v>
      </c>
      <c r="N175" s="20" t="s">
        <v>605</v>
      </c>
      <c r="O175" s="73">
        <v>0</v>
      </c>
      <c r="P175" s="20"/>
      <c r="Q175" s="36">
        <f t="shared" si="7"/>
        <v>0</v>
      </c>
      <c r="R175" s="78" t="s">
        <v>448</v>
      </c>
      <c r="S175" s="114"/>
      <c r="T175" s="114"/>
      <c r="U175" s="114"/>
      <c r="V175" s="13"/>
      <c r="W175" s="13"/>
      <c r="X175" s="13"/>
      <c r="Y175" s="13"/>
      <c r="Z175" s="13"/>
      <c r="AA175" s="13"/>
      <c r="AB175" s="13"/>
    </row>
    <row r="176" spans="1:28" s="2" customFormat="1" ht="249.95" customHeight="1" x14ac:dyDescent="0.2">
      <c r="A176" s="43">
        <v>156</v>
      </c>
      <c r="B176" s="20">
        <v>175</v>
      </c>
      <c r="C176" s="16" t="s">
        <v>2145</v>
      </c>
      <c r="D176" s="23">
        <v>1908003</v>
      </c>
      <c r="E176" s="62" t="s">
        <v>625</v>
      </c>
      <c r="F176" s="63" t="s">
        <v>401</v>
      </c>
      <c r="G176" s="63" t="s">
        <v>626</v>
      </c>
      <c r="H176" s="63" t="s">
        <v>627</v>
      </c>
      <c r="I176" s="41" t="s">
        <v>628</v>
      </c>
      <c r="J176" s="21">
        <v>4</v>
      </c>
      <c r="K176" s="34">
        <v>43040</v>
      </c>
      <c r="L176" s="34">
        <v>43403</v>
      </c>
      <c r="M176" s="40">
        <f t="shared" si="6"/>
        <v>51.857142857142854</v>
      </c>
      <c r="N176" s="20" t="s">
        <v>624</v>
      </c>
      <c r="O176" s="73">
        <v>4</v>
      </c>
      <c r="P176" s="20"/>
      <c r="Q176" s="36">
        <f t="shared" si="7"/>
        <v>100</v>
      </c>
      <c r="R176" s="78" t="s">
        <v>448</v>
      </c>
      <c r="S176" s="114"/>
      <c r="T176" s="114"/>
      <c r="U176" s="114"/>
      <c r="V176" s="13"/>
      <c r="W176" s="13"/>
      <c r="X176" s="13"/>
      <c r="Y176" s="13"/>
      <c r="Z176" s="13"/>
      <c r="AA176" s="13"/>
      <c r="AB176" s="13"/>
    </row>
    <row r="177" spans="1:28" s="2" customFormat="1" ht="190.5" customHeight="1" x14ac:dyDescent="0.2">
      <c r="A177" s="43">
        <v>157</v>
      </c>
      <c r="B177" s="20">
        <v>176</v>
      </c>
      <c r="C177" s="16" t="s">
        <v>2144</v>
      </c>
      <c r="D177" s="23">
        <v>1405004</v>
      </c>
      <c r="E177" s="62" t="s">
        <v>1704</v>
      </c>
      <c r="F177" s="63" t="s">
        <v>402</v>
      </c>
      <c r="G177" s="63" t="s">
        <v>1682</v>
      </c>
      <c r="H177" s="63" t="s">
        <v>1681</v>
      </c>
      <c r="I177" s="41" t="s">
        <v>1480</v>
      </c>
      <c r="J177" s="21">
        <v>1</v>
      </c>
      <c r="K177" s="34">
        <v>43101</v>
      </c>
      <c r="L177" s="34">
        <v>43220</v>
      </c>
      <c r="M177" s="40">
        <f t="shared" si="6"/>
        <v>17</v>
      </c>
      <c r="N177" s="20" t="s">
        <v>848</v>
      </c>
      <c r="O177" s="73">
        <v>1</v>
      </c>
      <c r="P177" s="20"/>
      <c r="Q177" s="36">
        <f t="shared" si="7"/>
        <v>100</v>
      </c>
      <c r="R177" s="78" t="s">
        <v>448</v>
      </c>
      <c r="S177" s="114"/>
      <c r="T177" s="114"/>
      <c r="U177" s="114"/>
      <c r="V177" s="13"/>
      <c r="W177" s="13"/>
      <c r="X177" s="13"/>
      <c r="Y177" s="13"/>
      <c r="Z177" s="13"/>
      <c r="AA177" s="13"/>
      <c r="AB177" s="13"/>
    </row>
    <row r="178" spans="1:28" s="2" customFormat="1" ht="190.5" customHeight="1" x14ac:dyDescent="0.2">
      <c r="A178" s="43">
        <v>158</v>
      </c>
      <c r="B178" s="20">
        <v>177</v>
      </c>
      <c r="C178" s="16" t="s">
        <v>2153</v>
      </c>
      <c r="D178" s="23">
        <v>1401005</v>
      </c>
      <c r="E178" s="62" t="s">
        <v>1684</v>
      </c>
      <c r="F178" s="63" t="s">
        <v>403</v>
      </c>
      <c r="G178" s="62" t="s">
        <v>1683</v>
      </c>
      <c r="H178" s="62" t="s">
        <v>1685</v>
      </c>
      <c r="I178" s="21" t="s">
        <v>1686</v>
      </c>
      <c r="J178" s="21">
        <v>1</v>
      </c>
      <c r="K178" s="34">
        <v>43101</v>
      </c>
      <c r="L178" s="34">
        <v>43403</v>
      </c>
      <c r="M178" s="40">
        <f t="shared" si="6"/>
        <v>43.142857142857146</v>
      </c>
      <c r="N178" s="20" t="s">
        <v>848</v>
      </c>
      <c r="O178" s="73">
        <v>0</v>
      </c>
      <c r="P178" s="20"/>
      <c r="Q178" s="36">
        <f t="shared" si="7"/>
        <v>0</v>
      </c>
      <c r="R178" s="78" t="s">
        <v>448</v>
      </c>
      <c r="S178" s="114"/>
      <c r="T178" s="114"/>
      <c r="U178" s="114"/>
      <c r="V178" s="13"/>
      <c r="W178" s="13"/>
      <c r="X178" s="13"/>
      <c r="Y178" s="13"/>
      <c r="Z178" s="13"/>
      <c r="AA178" s="13"/>
      <c r="AB178" s="13"/>
    </row>
    <row r="179" spans="1:28" s="2" customFormat="1" ht="249.95" customHeight="1" x14ac:dyDescent="0.2">
      <c r="A179" s="43">
        <v>159</v>
      </c>
      <c r="B179" s="20">
        <v>178</v>
      </c>
      <c r="C179" s="16" t="s">
        <v>2153</v>
      </c>
      <c r="D179" s="23">
        <v>1405004</v>
      </c>
      <c r="E179" s="62" t="s">
        <v>1688</v>
      </c>
      <c r="F179" s="63" t="s">
        <v>404</v>
      </c>
      <c r="G179" s="63" t="s">
        <v>1687</v>
      </c>
      <c r="H179" s="63" t="s">
        <v>1689</v>
      </c>
      <c r="I179" s="21" t="s">
        <v>1690</v>
      </c>
      <c r="J179" s="21">
        <v>2</v>
      </c>
      <c r="K179" s="34">
        <v>43101</v>
      </c>
      <c r="L179" s="34">
        <v>43403</v>
      </c>
      <c r="M179" s="40">
        <f t="shared" si="6"/>
        <v>43.142857142857146</v>
      </c>
      <c r="N179" s="20" t="s">
        <v>848</v>
      </c>
      <c r="O179" s="73">
        <v>0</v>
      </c>
      <c r="P179" s="20"/>
      <c r="Q179" s="36">
        <f t="shared" si="7"/>
        <v>0</v>
      </c>
      <c r="R179" s="78" t="s">
        <v>448</v>
      </c>
      <c r="S179" s="114"/>
      <c r="T179" s="114"/>
      <c r="U179" s="114"/>
      <c r="V179" s="13"/>
      <c r="W179" s="13"/>
      <c r="X179" s="13"/>
      <c r="Y179" s="13"/>
      <c r="Z179" s="13"/>
      <c r="AA179" s="13"/>
      <c r="AB179" s="13"/>
    </row>
    <row r="180" spans="1:28" s="2" customFormat="1" ht="249.95" customHeight="1" x14ac:dyDescent="0.2">
      <c r="A180" s="43">
        <v>160</v>
      </c>
      <c r="B180" s="20">
        <v>179</v>
      </c>
      <c r="C180" s="16" t="s">
        <v>2154</v>
      </c>
      <c r="D180" s="23">
        <v>1402006</v>
      </c>
      <c r="E180" s="62" t="s">
        <v>1481</v>
      </c>
      <c r="F180" s="63" t="s">
        <v>1482</v>
      </c>
      <c r="G180" s="63" t="s">
        <v>1691</v>
      </c>
      <c r="H180" s="63" t="s">
        <v>1692</v>
      </c>
      <c r="I180" s="41" t="s">
        <v>1693</v>
      </c>
      <c r="J180" s="21">
        <v>1</v>
      </c>
      <c r="K180" s="34">
        <v>43101</v>
      </c>
      <c r="L180" s="34">
        <v>43403</v>
      </c>
      <c r="M180" s="40">
        <f t="shared" si="6"/>
        <v>43.142857142857146</v>
      </c>
      <c r="N180" s="20" t="s">
        <v>848</v>
      </c>
      <c r="O180" s="73">
        <v>0</v>
      </c>
      <c r="P180" s="20"/>
      <c r="Q180" s="36">
        <f t="shared" si="7"/>
        <v>0</v>
      </c>
      <c r="R180" s="78" t="s">
        <v>448</v>
      </c>
      <c r="S180" s="114"/>
      <c r="T180" s="114"/>
      <c r="U180" s="114"/>
      <c r="V180" s="13"/>
      <c r="W180" s="13"/>
      <c r="X180" s="13"/>
      <c r="Y180" s="13"/>
      <c r="Z180" s="13"/>
      <c r="AA180" s="13"/>
      <c r="AB180" s="13"/>
    </row>
    <row r="181" spans="1:28" s="2" customFormat="1" ht="180" customHeight="1" x14ac:dyDescent="0.2">
      <c r="A181" s="43">
        <v>161</v>
      </c>
      <c r="B181" s="20">
        <v>180</v>
      </c>
      <c r="C181" s="16" t="s">
        <v>2155</v>
      </c>
      <c r="D181" s="23">
        <v>1802001</v>
      </c>
      <c r="E181" s="62" t="s">
        <v>405</v>
      </c>
      <c r="F181" s="63" t="s">
        <v>406</v>
      </c>
      <c r="G181" s="63" t="s">
        <v>654</v>
      </c>
      <c r="H181" s="63" t="s">
        <v>650</v>
      </c>
      <c r="I181" s="41" t="s">
        <v>653</v>
      </c>
      <c r="J181" s="21">
        <v>3</v>
      </c>
      <c r="K181" s="34">
        <v>43040</v>
      </c>
      <c r="L181" s="34">
        <v>43099</v>
      </c>
      <c r="M181" s="40">
        <f t="shared" si="6"/>
        <v>8.4285714285714288</v>
      </c>
      <c r="N181" s="20" t="s">
        <v>649</v>
      </c>
      <c r="O181" s="73">
        <v>3</v>
      </c>
      <c r="P181" s="20"/>
      <c r="Q181" s="36">
        <f t="shared" si="7"/>
        <v>100</v>
      </c>
      <c r="R181" s="78" t="s">
        <v>448</v>
      </c>
      <c r="S181" s="114"/>
      <c r="T181" s="114"/>
      <c r="U181" s="114"/>
      <c r="V181" s="13"/>
      <c r="W181" s="13"/>
      <c r="X181" s="13"/>
      <c r="Y181" s="13"/>
      <c r="Z181" s="13"/>
      <c r="AA181" s="13"/>
      <c r="AB181" s="13"/>
    </row>
    <row r="182" spans="1:28" s="2" customFormat="1" ht="249.95" customHeight="1" x14ac:dyDescent="0.2">
      <c r="A182" s="43">
        <v>162</v>
      </c>
      <c r="B182" s="20">
        <v>181</v>
      </c>
      <c r="C182" s="16" t="s">
        <v>2145</v>
      </c>
      <c r="D182" s="23">
        <v>1404002</v>
      </c>
      <c r="E182" s="62" t="s">
        <v>407</v>
      </c>
      <c r="F182" s="63" t="s">
        <v>408</v>
      </c>
      <c r="G182" s="63" t="s">
        <v>651</v>
      </c>
      <c r="H182" s="63" t="s">
        <v>652</v>
      </c>
      <c r="I182" s="41" t="s">
        <v>5</v>
      </c>
      <c r="J182" s="21">
        <v>1</v>
      </c>
      <c r="K182" s="34">
        <v>43040</v>
      </c>
      <c r="L182" s="34">
        <v>43099</v>
      </c>
      <c r="M182" s="40">
        <f t="shared" si="6"/>
        <v>8.4285714285714288</v>
      </c>
      <c r="N182" s="20" t="s">
        <v>649</v>
      </c>
      <c r="O182" s="73">
        <v>1</v>
      </c>
      <c r="P182" s="20"/>
      <c r="Q182" s="36">
        <f t="shared" si="7"/>
        <v>100</v>
      </c>
      <c r="R182" s="78" t="s">
        <v>448</v>
      </c>
      <c r="S182" s="114"/>
      <c r="T182" s="114"/>
      <c r="U182" s="114"/>
      <c r="V182" s="13"/>
      <c r="W182" s="13"/>
      <c r="X182" s="13"/>
      <c r="Y182" s="13"/>
      <c r="Z182" s="13"/>
      <c r="AA182" s="13"/>
      <c r="AB182" s="13"/>
    </row>
    <row r="183" spans="1:28" s="2" customFormat="1" ht="249.95" customHeight="1" x14ac:dyDescent="0.2">
      <c r="A183" s="43">
        <v>163</v>
      </c>
      <c r="B183" s="20">
        <v>182</v>
      </c>
      <c r="C183" s="16" t="s">
        <v>2155</v>
      </c>
      <c r="D183" s="23">
        <v>1404002</v>
      </c>
      <c r="E183" s="62" t="s">
        <v>1749</v>
      </c>
      <c r="F183" s="63" t="s">
        <v>409</v>
      </c>
      <c r="G183" s="63" t="s">
        <v>1691</v>
      </c>
      <c r="H183" s="63" t="s">
        <v>1692</v>
      </c>
      <c r="I183" s="41" t="s">
        <v>1693</v>
      </c>
      <c r="J183" s="21">
        <v>1</v>
      </c>
      <c r="K183" s="34">
        <v>43101</v>
      </c>
      <c r="L183" s="34">
        <v>43403</v>
      </c>
      <c r="M183" s="40">
        <f t="shared" si="6"/>
        <v>43.142857142857146</v>
      </c>
      <c r="N183" s="20" t="s">
        <v>848</v>
      </c>
      <c r="O183" s="73">
        <v>0</v>
      </c>
      <c r="P183" s="20"/>
      <c r="Q183" s="36">
        <f t="shared" si="7"/>
        <v>0</v>
      </c>
      <c r="R183" s="78" t="s">
        <v>448</v>
      </c>
      <c r="S183" s="114"/>
      <c r="T183" s="114"/>
      <c r="U183" s="114"/>
      <c r="V183" s="13"/>
      <c r="W183" s="13"/>
      <c r="X183" s="13"/>
      <c r="Y183" s="13"/>
      <c r="Z183" s="13"/>
      <c r="AA183" s="13"/>
      <c r="AB183" s="13"/>
    </row>
    <row r="184" spans="1:28" s="2" customFormat="1" ht="249.95" customHeight="1" x14ac:dyDescent="0.2">
      <c r="A184" s="43">
        <v>164</v>
      </c>
      <c r="B184" s="20">
        <v>183</v>
      </c>
      <c r="C184" s="16" t="s">
        <v>2225</v>
      </c>
      <c r="D184" s="23">
        <v>1102002</v>
      </c>
      <c r="E184" s="62" t="s">
        <v>410</v>
      </c>
      <c r="F184" s="63" t="s">
        <v>411</v>
      </c>
      <c r="G184" s="63" t="s">
        <v>1691</v>
      </c>
      <c r="H184" s="63" t="s">
        <v>1692</v>
      </c>
      <c r="I184" s="41" t="s">
        <v>1693</v>
      </c>
      <c r="J184" s="21">
        <v>1</v>
      </c>
      <c r="K184" s="34">
        <v>43101</v>
      </c>
      <c r="L184" s="34">
        <v>43403</v>
      </c>
      <c r="M184" s="40">
        <f t="shared" si="6"/>
        <v>43.142857142857146</v>
      </c>
      <c r="N184" s="20" t="s">
        <v>848</v>
      </c>
      <c r="O184" s="73">
        <v>0</v>
      </c>
      <c r="P184" s="20"/>
      <c r="Q184" s="36">
        <f t="shared" si="7"/>
        <v>0</v>
      </c>
      <c r="R184" s="78" t="s">
        <v>448</v>
      </c>
      <c r="S184" s="114"/>
      <c r="T184" s="114"/>
      <c r="U184" s="114"/>
      <c r="V184" s="13"/>
      <c r="W184" s="13"/>
      <c r="X184" s="13"/>
      <c r="Y184" s="13"/>
      <c r="Z184" s="13"/>
      <c r="AA184" s="13"/>
      <c r="AB184" s="13"/>
    </row>
    <row r="185" spans="1:28" s="2" customFormat="1" ht="249.95" customHeight="1" x14ac:dyDescent="0.2">
      <c r="A185" s="43">
        <v>165</v>
      </c>
      <c r="B185" s="20">
        <v>184</v>
      </c>
      <c r="C185" s="16" t="s">
        <v>2147</v>
      </c>
      <c r="D185" s="23">
        <v>1401001</v>
      </c>
      <c r="E185" s="62" t="s">
        <v>1695</v>
      </c>
      <c r="F185" s="63" t="s">
        <v>1483</v>
      </c>
      <c r="G185" s="68" t="s">
        <v>1698</v>
      </c>
      <c r="H185" s="63" t="s">
        <v>1699</v>
      </c>
      <c r="I185" s="41" t="s">
        <v>1388</v>
      </c>
      <c r="J185" s="21">
        <v>2</v>
      </c>
      <c r="K185" s="34">
        <v>43101</v>
      </c>
      <c r="L185" s="34">
        <v>43281</v>
      </c>
      <c r="M185" s="40">
        <f t="shared" si="6"/>
        <v>25.714285714285715</v>
      </c>
      <c r="N185" s="20" t="s">
        <v>848</v>
      </c>
      <c r="O185" s="73">
        <v>0</v>
      </c>
      <c r="P185" s="20"/>
      <c r="Q185" s="36">
        <f t="shared" si="7"/>
        <v>0</v>
      </c>
      <c r="R185" s="78" t="s">
        <v>448</v>
      </c>
      <c r="S185" s="114"/>
      <c r="T185" s="114"/>
      <c r="U185" s="114"/>
      <c r="V185" s="13"/>
      <c r="W185" s="13"/>
      <c r="X185" s="13"/>
      <c r="Y185" s="13"/>
      <c r="Z185" s="13"/>
      <c r="AA185" s="13"/>
      <c r="AB185" s="13"/>
    </row>
    <row r="186" spans="1:28" s="2" customFormat="1" ht="249.95" customHeight="1" x14ac:dyDescent="0.2">
      <c r="A186" s="43"/>
      <c r="B186" s="20">
        <v>185</v>
      </c>
      <c r="C186" s="16"/>
      <c r="D186" s="23">
        <v>1401001</v>
      </c>
      <c r="E186" s="62" t="s">
        <v>1696</v>
      </c>
      <c r="F186" s="63" t="s">
        <v>1483</v>
      </c>
      <c r="G186" s="68" t="s">
        <v>1700</v>
      </c>
      <c r="H186" s="63" t="s">
        <v>1697</v>
      </c>
      <c r="I186" s="41" t="s">
        <v>1702</v>
      </c>
      <c r="J186" s="21">
        <v>1</v>
      </c>
      <c r="K186" s="34">
        <v>43101</v>
      </c>
      <c r="L186" s="34">
        <v>43403</v>
      </c>
      <c r="M186" s="40">
        <f t="shared" si="6"/>
        <v>43.142857142857146</v>
      </c>
      <c r="N186" s="20" t="s">
        <v>848</v>
      </c>
      <c r="O186" s="73">
        <v>0</v>
      </c>
      <c r="P186" s="20"/>
      <c r="Q186" s="36">
        <f t="shared" si="7"/>
        <v>0</v>
      </c>
      <c r="R186" s="78" t="s">
        <v>448</v>
      </c>
      <c r="S186" s="114"/>
      <c r="T186" s="114"/>
      <c r="U186" s="114"/>
      <c r="V186" s="13"/>
      <c r="W186" s="13"/>
      <c r="X186" s="13"/>
      <c r="Y186" s="13"/>
      <c r="Z186" s="13"/>
      <c r="AA186" s="13"/>
      <c r="AB186" s="13"/>
    </row>
    <row r="187" spans="1:28" s="2" customFormat="1" ht="249.95" customHeight="1" x14ac:dyDescent="0.2">
      <c r="A187" s="43">
        <v>166</v>
      </c>
      <c r="B187" s="20">
        <v>186</v>
      </c>
      <c r="C187" s="16" t="s">
        <v>2152</v>
      </c>
      <c r="D187" s="23">
        <v>1401001</v>
      </c>
      <c r="E187" s="62" t="s">
        <v>1694</v>
      </c>
      <c r="F187" s="63" t="s">
        <v>412</v>
      </c>
      <c r="G187" s="63" t="s">
        <v>1701</v>
      </c>
      <c r="H187" s="63" t="s">
        <v>1697</v>
      </c>
      <c r="I187" s="41" t="s">
        <v>1702</v>
      </c>
      <c r="J187" s="21">
        <v>1</v>
      </c>
      <c r="K187" s="34">
        <v>43101</v>
      </c>
      <c r="L187" s="34">
        <v>43403</v>
      </c>
      <c r="M187" s="40">
        <f t="shared" si="6"/>
        <v>43.142857142857146</v>
      </c>
      <c r="N187" s="20" t="s">
        <v>848</v>
      </c>
      <c r="O187" s="73">
        <v>0</v>
      </c>
      <c r="P187" s="20"/>
      <c r="Q187" s="36">
        <f t="shared" si="7"/>
        <v>0</v>
      </c>
      <c r="R187" s="78" t="s">
        <v>448</v>
      </c>
      <c r="S187" s="114"/>
      <c r="T187" s="114"/>
      <c r="U187" s="114"/>
      <c r="V187" s="13"/>
      <c r="W187" s="13"/>
      <c r="X187" s="13"/>
      <c r="Y187" s="13"/>
      <c r="Z187" s="13"/>
      <c r="AA187" s="13"/>
      <c r="AB187" s="13"/>
    </row>
    <row r="188" spans="1:28" s="2" customFormat="1" ht="249.95" customHeight="1" x14ac:dyDescent="0.2">
      <c r="A188" s="43">
        <v>167</v>
      </c>
      <c r="B188" s="20">
        <v>187</v>
      </c>
      <c r="C188" s="16" t="s">
        <v>2145</v>
      </c>
      <c r="D188" s="23">
        <v>1301001</v>
      </c>
      <c r="E188" s="62" t="s">
        <v>2081</v>
      </c>
      <c r="F188" s="63" t="s">
        <v>413</v>
      </c>
      <c r="G188" s="63" t="s">
        <v>577</v>
      </c>
      <c r="H188" s="63" t="s">
        <v>578</v>
      </c>
      <c r="I188" s="41" t="s">
        <v>579</v>
      </c>
      <c r="J188" s="21">
        <v>16</v>
      </c>
      <c r="K188" s="34">
        <v>43040</v>
      </c>
      <c r="L188" s="34">
        <v>43403</v>
      </c>
      <c r="M188" s="40">
        <f t="shared" si="6"/>
        <v>51.857142857142854</v>
      </c>
      <c r="N188" s="20" t="s">
        <v>576</v>
      </c>
      <c r="O188" s="20">
        <v>1</v>
      </c>
      <c r="P188" s="20"/>
      <c r="Q188" s="36">
        <f t="shared" si="7"/>
        <v>6.25</v>
      </c>
      <c r="R188" s="78" t="s">
        <v>448</v>
      </c>
      <c r="S188" s="114"/>
      <c r="T188" s="114"/>
      <c r="U188" s="114"/>
      <c r="V188" s="13"/>
      <c r="W188" s="13"/>
      <c r="X188" s="13"/>
      <c r="Y188" s="13"/>
      <c r="Z188" s="13"/>
      <c r="AA188" s="13"/>
      <c r="AB188" s="13"/>
    </row>
    <row r="189" spans="1:28" s="2" customFormat="1" ht="249.95" customHeight="1" x14ac:dyDescent="0.2">
      <c r="A189" s="43">
        <v>168</v>
      </c>
      <c r="B189" s="20">
        <v>188</v>
      </c>
      <c r="C189" s="16" t="s">
        <v>2145</v>
      </c>
      <c r="D189" s="23">
        <v>1301001</v>
      </c>
      <c r="E189" s="62" t="s">
        <v>1488</v>
      </c>
      <c r="F189" s="63" t="s">
        <v>1489</v>
      </c>
      <c r="G189" s="42" t="s">
        <v>580</v>
      </c>
      <c r="H189" s="63" t="s">
        <v>581</v>
      </c>
      <c r="I189" s="41" t="s">
        <v>579</v>
      </c>
      <c r="J189" s="21">
        <v>16</v>
      </c>
      <c r="K189" s="34">
        <v>43040</v>
      </c>
      <c r="L189" s="34">
        <v>43403</v>
      </c>
      <c r="M189" s="40">
        <f t="shared" si="6"/>
        <v>51.857142857142854</v>
      </c>
      <c r="N189" s="20" t="s">
        <v>576</v>
      </c>
      <c r="O189" s="20">
        <v>1</v>
      </c>
      <c r="P189" s="20"/>
      <c r="Q189" s="36">
        <f t="shared" si="7"/>
        <v>6.25</v>
      </c>
      <c r="R189" s="78" t="s">
        <v>448</v>
      </c>
      <c r="S189" s="114"/>
      <c r="T189" s="114"/>
      <c r="U189" s="114"/>
      <c r="V189" s="13"/>
      <c r="W189" s="13"/>
      <c r="X189" s="13"/>
      <c r="Y189" s="13"/>
      <c r="Z189" s="13"/>
      <c r="AA189" s="13"/>
      <c r="AB189" s="13"/>
    </row>
    <row r="190" spans="1:28" s="2" customFormat="1" ht="249.95" customHeight="1" x14ac:dyDescent="0.2">
      <c r="A190" s="43">
        <v>169</v>
      </c>
      <c r="B190" s="20">
        <v>189</v>
      </c>
      <c r="C190" s="16" t="s">
        <v>2152</v>
      </c>
      <c r="D190" s="23">
        <v>1301001</v>
      </c>
      <c r="E190" s="62" t="s">
        <v>2083</v>
      </c>
      <c r="F190" s="63" t="s">
        <v>414</v>
      </c>
      <c r="G190" s="42" t="s">
        <v>582</v>
      </c>
      <c r="H190" s="63" t="s">
        <v>583</v>
      </c>
      <c r="I190" s="41" t="s">
        <v>24</v>
      </c>
      <c r="J190" s="21">
        <v>4</v>
      </c>
      <c r="K190" s="34">
        <v>43040</v>
      </c>
      <c r="L190" s="34">
        <v>43403</v>
      </c>
      <c r="M190" s="40">
        <f t="shared" si="6"/>
        <v>51.857142857142854</v>
      </c>
      <c r="N190" s="20" t="s">
        <v>576</v>
      </c>
      <c r="O190" s="73">
        <v>0</v>
      </c>
      <c r="P190" s="20"/>
      <c r="Q190" s="36">
        <f t="shared" si="7"/>
        <v>0</v>
      </c>
      <c r="R190" s="78" t="s">
        <v>448</v>
      </c>
      <c r="S190" s="114"/>
      <c r="T190" s="114"/>
      <c r="U190" s="114"/>
      <c r="V190" s="13"/>
      <c r="W190" s="13"/>
      <c r="X190" s="13"/>
      <c r="Y190" s="13"/>
      <c r="Z190" s="13"/>
      <c r="AA190" s="13"/>
      <c r="AB190" s="13"/>
    </row>
    <row r="191" spans="1:28" s="2" customFormat="1" ht="249.95" customHeight="1" x14ac:dyDescent="0.2">
      <c r="A191" s="43">
        <v>170</v>
      </c>
      <c r="B191" s="20">
        <v>190</v>
      </c>
      <c r="C191" s="16" t="s">
        <v>2145</v>
      </c>
      <c r="D191" s="23">
        <v>1301001</v>
      </c>
      <c r="E191" s="62" t="s">
        <v>2082</v>
      </c>
      <c r="F191" s="63" t="s">
        <v>415</v>
      </c>
      <c r="G191" s="63" t="s">
        <v>584</v>
      </c>
      <c r="H191" s="63" t="s">
        <v>585</v>
      </c>
      <c r="I191" s="41" t="s">
        <v>56</v>
      </c>
      <c r="J191" s="21">
        <v>4</v>
      </c>
      <c r="K191" s="34">
        <v>43040</v>
      </c>
      <c r="L191" s="34">
        <v>43403</v>
      </c>
      <c r="M191" s="40">
        <f t="shared" si="6"/>
        <v>51.857142857142854</v>
      </c>
      <c r="N191" s="20" t="s">
        <v>576</v>
      </c>
      <c r="O191" s="73">
        <v>0</v>
      </c>
      <c r="P191" s="20"/>
      <c r="Q191" s="36">
        <f t="shared" si="7"/>
        <v>0</v>
      </c>
      <c r="R191" s="78" t="s">
        <v>448</v>
      </c>
      <c r="S191" s="114"/>
      <c r="T191" s="114"/>
      <c r="U191" s="114"/>
      <c r="V191" s="13"/>
      <c r="W191" s="13"/>
      <c r="X191" s="13"/>
      <c r="Y191" s="13"/>
      <c r="Z191" s="13"/>
      <c r="AA191" s="13"/>
      <c r="AB191" s="13"/>
    </row>
    <row r="192" spans="1:28" s="2" customFormat="1" ht="249.95" customHeight="1" x14ac:dyDescent="0.2">
      <c r="A192" s="43">
        <v>171</v>
      </c>
      <c r="B192" s="20">
        <v>191</v>
      </c>
      <c r="C192" s="16" t="s">
        <v>2145</v>
      </c>
      <c r="D192" s="23">
        <v>1301001</v>
      </c>
      <c r="E192" s="62" t="s">
        <v>2135</v>
      </c>
      <c r="F192" s="63" t="s">
        <v>416</v>
      </c>
      <c r="G192" s="63" t="s">
        <v>586</v>
      </c>
      <c r="H192" s="63" t="s">
        <v>587</v>
      </c>
      <c r="I192" s="41" t="s">
        <v>588</v>
      </c>
      <c r="J192" s="21">
        <v>6</v>
      </c>
      <c r="K192" s="34">
        <v>43040</v>
      </c>
      <c r="L192" s="34">
        <v>43403</v>
      </c>
      <c r="M192" s="40">
        <f t="shared" si="6"/>
        <v>51.857142857142854</v>
      </c>
      <c r="N192" s="20" t="s">
        <v>576</v>
      </c>
      <c r="O192" s="73">
        <v>0</v>
      </c>
      <c r="P192" s="20"/>
      <c r="Q192" s="36">
        <f t="shared" si="7"/>
        <v>0</v>
      </c>
      <c r="R192" s="78" t="s">
        <v>448</v>
      </c>
      <c r="S192" s="114"/>
      <c r="T192" s="114"/>
      <c r="U192" s="114"/>
      <c r="V192" s="13"/>
      <c r="W192" s="13"/>
      <c r="X192" s="13"/>
      <c r="Y192" s="13"/>
      <c r="Z192" s="13"/>
      <c r="AA192" s="13"/>
      <c r="AB192" s="13"/>
    </row>
    <row r="193" spans="1:28" s="2" customFormat="1" ht="249.95" customHeight="1" x14ac:dyDescent="0.2">
      <c r="A193" s="43">
        <v>172</v>
      </c>
      <c r="B193" s="20">
        <v>192</v>
      </c>
      <c r="C193" s="16" t="s">
        <v>2145</v>
      </c>
      <c r="D193" s="23">
        <v>1301001</v>
      </c>
      <c r="E193" s="62" t="s">
        <v>2136</v>
      </c>
      <c r="F193" s="63" t="s">
        <v>417</v>
      </c>
      <c r="G193" s="63" t="s">
        <v>586</v>
      </c>
      <c r="H193" s="63" t="s">
        <v>587</v>
      </c>
      <c r="I193" s="41" t="s">
        <v>588</v>
      </c>
      <c r="J193" s="21">
        <v>6</v>
      </c>
      <c r="K193" s="34">
        <v>43040</v>
      </c>
      <c r="L193" s="34">
        <v>43403</v>
      </c>
      <c r="M193" s="40">
        <f t="shared" si="6"/>
        <v>51.857142857142854</v>
      </c>
      <c r="N193" s="20" t="s">
        <v>576</v>
      </c>
      <c r="O193" s="73">
        <v>0</v>
      </c>
      <c r="P193" s="20"/>
      <c r="Q193" s="36">
        <f t="shared" si="7"/>
        <v>0</v>
      </c>
      <c r="R193" s="78" t="s">
        <v>448</v>
      </c>
      <c r="S193" s="114"/>
      <c r="T193" s="114"/>
      <c r="U193" s="114"/>
      <c r="V193" s="13"/>
      <c r="W193" s="13"/>
      <c r="X193" s="13"/>
      <c r="Y193" s="13"/>
      <c r="Z193" s="13"/>
      <c r="AA193" s="13"/>
      <c r="AB193" s="13"/>
    </row>
    <row r="194" spans="1:28" s="2" customFormat="1" ht="249.95" customHeight="1" x14ac:dyDescent="0.2">
      <c r="A194" s="43">
        <v>173</v>
      </c>
      <c r="B194" s="20">
        <v>193</v>
      </c>
      <c r="C194" s="16" t="s">
        <v>2152</v>
      </c>
      <c r="D194" s="23">
        <v>1801002</v>
      </c>
      <c r="E194" s="62" t="s">
        <v>720</v>
      </c>
      <c r="F194" s="63" t="s">
        <v>418</v>
      </c>
      <c r="G194" s="63" t="s">
        <v>713</v>
      </c>
      <c r="H194" s="63" t="s">
        <v>714</v>
      </c>
      <c r="I194" s="41" t="s">
        <v>5</v>
      </c>
      <c r="J194" s="21">
        <v>1</v>
      </c>
      <c r="K194" s="34">
        <v>43040</v>
      </c>
      <c r="L194" s="34">
        <v>43281</v>
      </c>
      <c r="M194" s="40">
        <f t="shared" ref="M194:M257" si="8">(+L194-K194)/7</f>
        <v>34.428571428571431</v>
      </c>
      <c r="N194" s="20" t="s">
        <v>715</v>
      </c>
      <c r="O194" s="73">
        <v>1</v>
      </c>
      <c r="P194" s="20"/>
      <c r="Q194" s="36">
        <f t="shared" si="7"/>
        <v>100</v>
      </c>
      <c r="R194" s="78" t="s">
        <v>448</v>
      </c>
      <c r="S194" s="114"/>
      <c r="T194" s="114"/>
      <c r="U194" s="114"/>
      <c r="V194" s="13"/>
      <c r="W194" s="13"/>
      <c r="X194" s="13"/>
      <c r="Y194" s="13"/>
      <c r="Z194" s="13"/>
      <c r="AA194" s="13"/>
      <c r="AB194" s="13"/>
    </row>
    <row r="195" spans="1:28" s="2" customFormat="1" ht="249.95" customHeight="1" x14ac:dyDescent="0.2">
      <c r="A195" s="43">
        <v>174</v>
      </c>
      <c r="B195" s="20">
        <v>194</v>
      </c>
      <c r="C195" s="16" t="s">
        <v>2152</v>
      </c>
      <c r="D195" s="23">
        <v>1801002</v>
      </c>
      <c r="E195" s="62" t="s">
        <v>721</v>
      </c>
      <c r="F195" s="63" t="s">
        <v>419</v>
      </c>
      <c r="G195" s="63" t="s">
        <v>716</v>
      </c>
      <c r="H195" s="63" t="s">
        <v>717</v>
      </c>
      <c r="I195" s="41" t="s">
        <v>56</v>
      </c>
      <c r="J195" s="21">
        <v>4</v>
      </c>
      <c r="K195" s="34">
        <v>43040</v>
      </c>
      <c r="L195" s="34">
        <v>43403</v>
      </c>
      <c r="M195" s="40">
        <f t="shared" si="8"/>
        <v>51.857142857142854</v>
      </c>
      <c r="N195" s="20" t="s">
        <v>715</v>
      </c>
      <c r="O195" s="73">
        <v>4</v>
      </c>
      <c r="P195" s="20"/>
      <c r="Q195" s="36">
        <f t="shared" si="7"/>
        <v>100</v>
      </c>
      <c r="R195" s="78" t="s">
        <v>448</v>
      </c>
      <c r="S195" s="114"/>
      <c r="T195" s="114"/>
      <c r="U195" s="114"/>
      <c r="V195" s="13"/>
      <c r="W195" s="13"/>
      <c r="X195" s="13"/>
      <c r="Y195" s="13"/>
      <c r="Z195" s="13"/>
      <c r="AA195" s="13"/>
      <c r="AB195" s="13"/>
    </row>
    <row r="196" spans="1:28" s="2" customFormat="1" ht="249.95" customHeight="1" x14ac:dyDescent="0.2">
      <c r="A196" s="43">
        <v>175</v>
      </c>
      <c r="B196" s="20">
        <v>195</v>
      </c>
      <c r="C196" s="16" t="s">
        <v>2145</v>
      </c>
      <c r="D196" s="23">
        <v>1801004</v>
      </c>
      <c r="E196" s="62" t="s">
        <v>722</v>
      </c>
      <c r="F196" s="63" t="s">
        <v>420</v>
      </c>
      <c r="G196" s="63" t="s">
        <v>718</v>
      </c>
      <c r="H196" s="63" t="s">
        <v>719</v>
      </c>
      <c r="I196" s="41" t="s">
        <v>56</v>
      </c>
      <c r="J196" s="21">
        <v>4</v>
      </c>
      <c r="K196" s="34">
        <v>43040</v>
      </c>
      <c r="L196" s="34">
        <v>43403</v>
      </c>
      <c r="M196" s="40">
        <f t="shared" si="8"/>
        <v>51.857142857142854</v>
      </c>
      <c r="N196" s="20" t="s">
        <v>715</v>
      </c>
      <c r="O196" s="73">
        <v>3.899</v>
      </c>
      <c r="P196" s="20"/>
      <c r="Q196" s="36">
        <f t="shared" si="7"/>
        <v>97.474999999999994</v>
      </c>
      <c r="R196" s="78" t="s">
        <v>448</v>
      </c>
      <c r="S196" s="114"/>
      <c r="T196" s="114"/>
      <c r="U196" s="114"/>
      <c r="V196" s="13"/>
      <c r="W196" s="13"/>
      <c r="X196" s="13"/>
      <c r="Y196" s="13"/>
      <c r="Z196" s="13"/>
      <c r="AA196" s="13"/>
      <c r="AB196" s="13"/>
    </row>
    <row r="197" spans="1:28" s="2" customFormat="1" ht="330" customHeight="1" x14ac:dyDescent="0.2">
      <c r="A197" s="43">
        <v>176</v>
      </c>
      <c r="B197" s="20">
        <v>196</v>
      </c>
      <c r="C197" s="16" t="s">
        <v>2145</v>
      </c>
      <c r="D197" s="23">
        <v>1301001</v>
      </c>
      <c r="E197" s="62" t="s">
        <v>1552</v>
      </c>
      <c r="F197" s="63" t="s">
        <v>421</v>
      </c>
      <c r="G197" s="63" t="s">
        <v>589</v>
      </c>
      <c r="H197" s="63" t="s">
        <v>590</v>
      </c>
      <c r="I197" s="41" t="s">
        <v>24</v>
      </c>
      <c r="J197" s="21">
        <v>4</v>
      </c>
      <c r="K197" s="34">
        <v>43040</v>
      </c>
      <c r="L197" s="34">
        <v>43403</v>
      </c>
      <c r="M197" s="40">
        <f t="shared" si="8"/>
        <v>51.857142857142854</v>
      </c>
      <c r="N197" s="20" t="s">
        <v>576</v>
      </c>
      <c r="O197" s="73">
        <v>0</v>
      </c>
      <c r="P197" s="20"/>
      <c r="Q197" s="36">
        <f t="shared" si="7"/>
        <v>0</v>
      </c>
      <c r="R197" s="78" t="s">
        <v>448</v>
      </c>
      <c r="S197" s="114"/>
      <c r="T197" s="114"/>
      <c r="U197" s="114"/>
      <c r="V197" s="13"/>
      <c r="W197" s="13"/>
      <c r="X197" s="13"/>
      <c r="Y197" s="13"/>
      <c r="Z197" s="13"/>
      <c r="AA197" s="13"/>
      <c r="AB197" s="13"/>
    </row>
    <row r="198" spans="1:28" s="2" customFormat="1" ht="178.5" customHeight="1" x14ac:dyDescent="0.2">
      <c r="A198" s="41">
        <v>177</v>
      </c>
      <c r="B198" s="20">
        <v>197</v>
      </c>
      <c r="C198" s="61" t="s">
        <v>2152</v>
      </c>
      <c r="D198" s="17">
        <v>1801002</v>
      </c>
      <c r="E198" s="62" t="s">
        <v>1543</v>
      </c>
      <c r="F198" s="63" t="s">
        <v>1544</v>
      </c>
      <c r="G198" s="63" t="s">
        <v>1616</v>
      </c>
      <c r="H198" s="63" t="s">
        <v>1617</v>
      </c>
      <c r="I198" s="41" t="s">
        <v>1547</v>
      </c>
      <c r="J198" s="21">
        <v>4</v>
      </c>
      <c r="K198" s="34">
        <v>43040</v>
      </c>
      <c r="L198" s="34">
        <v>43342</v>
      </c>
      <c r="M198" s="40">
        <f t="shared" si="8"/>
        <v>43.142857142857146</v>
      </c>
      <c r="N198" s="21" t="s">
        <v>715</v>
      </c>
      <c r="O198" s="73">
        <v>1.6</v>
      </c>
      <c r="P198" s="21"/>
      <c r="Q198" s="36">
        <f t="shared" si="7"/>
        <v>40</v>
      </c>
      <c r="R198" s="78" t="s">
        <v>448</v>
      </c>
      <c r="S198" s="115"/>
      <c r="T198" s="115"/>
      <c r="U198" s="115"/>
    </row>
    <row r="199" spans="1:28" s="2" customFormat="1" ht="249.95" customHeight="1" x14ac:dyDescent="0.2">
      <c r="A199" s="43">
        <v>178</v>
      </c>
      <c r="B199" s="20">
        <v>198</v>
      </c>
      <c r="C199" s="16" t="s">
        <v>2152</v>
      </c>
      <c r="D199" s="23">
        <v>1801003</v>
      </c>
      <c r="E199" s="62" t="s">
        <v>657</v>
      </c>
      <c r="F199" s="63" t="s">
        <v>422</v>
      </c>
      <c r="G199" s="63" t="s">
        <v>724</v>
      </c>
      <c r="H199" s="63" t="s">
        <v>725</v>
      </c>
      <c r="I199" s="41" t="s">
        <v>56</v>
      </c>
      <c r="J199" s="21">
        <v>4</v>
      </c>
      <c r="K199" s="34">
        <v>43040</v>
      </c>
      <c r="L199" s="34">
        <v>43403</v>
      </c>
      <c r="M199" s="40">
        <f t="shared" si="8"/>
        <v>51.857142857142854</v>
      </c>
      <c r="N199" s="20" t="s">
        <v>656</v>
      </c>
      <c r="O199" s="97">
        <v>3.738</v>
      </c>
      <c r="P199" s="20"/>
      <c r="Q199" s="103">
        <f t="shared" si="7"/>
        <v>93.45</v>
      </c>
      <c r="R199" s="78" t="s">
        <v>448</v>
      </c>
      <c r="S199" s="114"/>
      <c r="T199" s="114"/>
      <c r="U199" s="114"/>
      <c r="V199" s="13"/>
      <c r="W199" s="13"/>
      <c r="X199" s="13"/>
      <c r="Y199" s="13"/>
      <c r="Z199" s="13"/>
      <c r="AA199" s="13"/>
      <c r="AB199" s="13"/>
    </row>
    <row r="200" spans="1:28" s="2" customFormat="1" ht="127.5" customHeight="1" x14ac:dyDescent="0.2">
      <c r="A200" s="41">
        <v>179</v>
      </c>
      <c r="B200" s="20">
        <v>199</v>
      </c>
      <c r="C200" s="16" t="s">
        <v>2145</v>
      </c>
      <c r="D200" s="23">
        <v>1801003</v>
      </c>
      <c r="E200" s="62" t="s">
        <v>1815</v>
      </c>
      <c r="F200" s="63" t="s">
        <v>1030</v>
      </c>
      <c r="G200" s="63" t="s">
        <v>1029</v>
      </c>
      <c r="H200" s="63" t="s">
        <v>723</v>
      </c>
      <c r="I200" s="41" t="s">
        <v>5</v>
      </c>
      <c r="J200" s="21">
        <v>1</v>
      </c>
      <c r="K200" s="34">
        <v>43040</v>
      </c>
      <c r="L200" s="34">
        <v>43099</v>
      </c>
      <c r="M200" s="40">
        <f t="shared" si="8"/>
        <v>8.4285714285714288</v>
      </c>
      <c r="N200" s="20" t="s">
        <v>715</v>
      </c>
      <c r="O200" s="73">
        <v>1</v>
      </c>
      <c r="P200" s="20"/>
      <c r="Q200" s="36">
        <f t="shared" si="7"/>
        <v>100</v>
      </c>
      <c r="R200" s="78" t="s">
        <v>448</v>
      </c>
      <c r="S200" s="114"/>
      <c r="T200" s="114"/>
      <c r="U200" s="114"/>
      <c r="V200" s="13"/>
      <c r="W200" s="13"/>
      <c r="X200" s="13"/>
      <c r="Y200" s="13"/>
      <c r="Z200" s="13"/>
      <c r="AA200" s="13"/>
      <c r="AB200" s="13"/>
    </row>
    <row r="201" spans="1:28" s="2" customFormat="1" ht="156" customHeight="1" x14ac:dyDescent="0.2">
      <c r="A201" s="43"/>
      <c r="B201" s="20">
        <v>200</v>
      </c>
      <c r="C201" s="16"/>
      <c r="D201" s="23">
        <v>1801003</v>
      </c>
      <c r="E201" s="62" t="s">
        <v>1816</v>
      </c>
      <c r="F201" s="63" t="s">
        <v>1030</v>
      </c>
      <c r="G201" s="63" t="s">
        <v>1034</v>
      </c>
      <c r="H201" s="63" t="s">
        <v>1035</v>
      </c>
      <c r="I201" s="41" t="s">
        <v>727</v>
      </c>
      <c r="J201" s="21">
        <v>1</v>
      </c>
      <c r="K201" s="34">
        <v>43040</v>
      </c>
      <c r="L201" s="34">
        <v>43099</v>
      </c>
      <c r="M201" s="40">
        <f t="shared" si="8"/>
        <v>8.4285714285714288</v>
      </c>
      <c r="N201" s="20" t="s">
        <v>1020</v>
      </c>
      <c r="O201" s="73">
        <v>1</v>
      </c>
      <c r="P201" s="20"/>
      <c r="Q201" s="36">
        <f t="shared" si="7"/>
        <v>100</v>
      </c>
      <c r="R201" s="78" t="s">
        <v>448</v>
      </c>
      <c r="S201" s="114"/>
      <c r="T201" s="114"/>
      <c r="U201" s="114"/>
      <c r="V201" s="13"/>
      <c r="W201" s="13"/>
      <c r="X201" s="13"/>
      <c r="Y201" s="13"/>
      <c r="Z201" s="13"/>
      <c r="AA201" s="13"/>
      <c r="AB201" s="13"/>
    </row>
    <row r="202" spans="1:28" s="2" customFormat="1" ht="153.75" customHeight="1" x14ac:dyDescent="0.2">
      <c r="A202" s="41">
        <v>180</v>
      </c>
      <c r="B202" s="20">
        <v>201</v>
      </c>
      <c r="C202" s="16" t="s">
        <v>2145</v>
      </c>
      <c r="D202" s="23">
        <v>1801002</v>
      </c>
      <c r="E202" s="62" t="s">
        <v>1036</v>
      </c>
      <c r="F202" s="63" t="s">
        <v>729</v>
      </c>
      <c r="G202" s="63" t="s">
        <v>1038</v>
      </c>
      <c r="H202" s="63" t="s">
        <v>1039</v>
      </c>
      <c r="I202" s="41" t="s">
        <v>727</v>
      </c>
      <c r="J202" s="21">
        <v>1</v>
      </c>
      <c r="K202" s="34">
        <v>43040</v>
      </c>
      <c r="L202" s="34">
        <v>43250</v>
      </c>
      <c r="M202" s="40">
        <f t="shared" si="8"/>
        <v>30</v>
      </c>
      <c r="N202" s="20" t="s">
        <v>1037</v>
      </c>
      <c r="O202" s="73">
        <v>1</v>
      </c>
      <c r="P202" s="20"/>
      <c r="Q202" s="36">
        <f t="shared" si="7"/>
        <v>100</v>
      </c>
      <c r="R202" s="78" t="s">
        <v>448</v>
      </c>
      <c r="S202" s="114"/>
      <c r="T202" s="114"/>
      <c r="U202" s="114"/>
      <c r="V202" s="13"/>
      <c r="W202" s="13"/>
      <c r="X202" s="13"/>
      <c r="Y202" s="13"/>
      <c r="Z202" s="13"/>
      <c r="AA202" s="13"/>
      <c r="AB202" s="13"/>
    </row>
    <row r="203" spans="1:28" s="2" customFormat="1" ht="249.95" customHeight="1" x14ac:dyDescent="0.2">
      <c r="A203" s="43">
        <v>181</v>
      </c>
      <c r="B203" s="20">
        <v>202</v>
      </c>
      <c r="C203" s="16" t="s">
        <v>2145</v>
      </c>
      <c r="D203" s="23">
        <v>1801002</v>
      </c>
      <c r="E203" s="62" t="s">
        <v>423</v>
      </c>
      <c r="F203" s="63" t="s">
        <v>424</v>
      </c>
      <c r="G203" s="63" t="s">
        <v>730</v>
      </c>
      <c r="H203" s="63" t="s">
        <v>728</v>
      </c>
      <c r="I203" s="41" t="s">
        <v>727</v>
      </c>
      <c r="J203" s="21">
        <v>1</v>
      </c>
      <c r="K203" s="34">
        <v>43040</v>
      </c>
      <c r="L203" s="34">
        <v>43311</v>
      </c>
      <c r="M203" s="40">
        <f t="shared" si="8"/>
        <v>38.714285714285715</v>
      </c>
      <c r="N203" s="69" t="s">
        <v>715</v>
      </c>
      <c r="O203" s="73">
        <v>1</v>
      </c>
      <c r="P203" s="20"/>
      <c r="Q203" s="36">
        <f t="shared" si="7"/>
        <v>100</v>
      </c>
      <c r="R203" s="78" t="s">
        <v>448</v>
      </c>
      <c r="S203" s="114"/>
      <c r="T203" s="114"/>
      <c r="U203" s="114"/>
      <c r="V203" s="13"/>
      <c r="W203" s="13"/>
      <c r="X203" s="13"/>
      <c r="Y203" s="13"/>
      <c r="Z203" s="13"/>
      <c r="AA203" s="13"/>
      <c r="AB203" s="13"/>
    </row>
    <row r="204" spans="1:28" s="2" customFormat="1" ht="171" customHeight="1" x14ac:dyDescent="0.2">
      <c r="A204" s="43">
        <v>182</v>
      </c>
      <c r="B204" s="20">
        <v>203</v>
      </c>
      <c r="C204" s="16" t="s">
        <v>2152</v>
      </c>
      <c r="D204" s="23">
        <v>1801003</v>
      </c>
      <c r="E204" s="62" t="s">
        <v>879</v>
      </c>
      <c r="F204" s="63" t="s">
        <v>887</v>
      </c>
      <c r="G204" s="63" t="s">
        <v>1360</v>
      </c>
      <c r="H204" s="63" t="s">
        <v>731</v>
      </c>
      <c r="I204" s="41" t="s">
        <v>661</v>
      </c>
      <c r="J204" s="21">
        <v>3</v>
      </c>
      <c r="K204" s="34">
        <v>43040</v>
      </c>
      <c r="L204" s="34">
        <v>43403</v>
      </c>
      <c r="M204" s="40">
        <f t="shared" si="8"/>
        <v>51.857142857142854</v>
      </c>
      <c r="N204" s="20" t="s">
        <v>715</v>
      </c>
      <c r="O204" s="73">
        <v>0</v>
      </c>
      <c r="P204" s="20"/>
      <c r="Q204" s="36">
        <f t="shared" si="7"/>
        <v>0</v>
      </c>
      <c r="R204" s="78" t="s">
        <v>448</v>
      </c>
      <c r="S204" s="114"/>
      <c r="T204" s="114"/>
      <c r="U204" s="114"/>
      <c r="V204" s="13"/>
      <c r="W204" s="13"/>
      <c r="X204" s="13"/>
      <c r="Y204" s="13"/>
      <c r="Z204" s="13"/>
      <c r="AA204" s="13"/>
      <c r="AB204" s="13"/>
    </row>
    <row r="205" spans="1:28" s="2" customFormat="1" ht="249.95" customHeight="1" x14ac:dyDescent="0.2">
      <c r="A205" s="43"/>
      <c r="B205" s="20">
        <v>204</v>
      </c>
      <c r="C205" s="16"/>
      <c r="D205" s="23">
        <v>1801003</v>
      </c>
      <c r="E205" s="62" t="s">
        <v>880</v>
      </c>
      <c r="F205" s="63" t="s">
        <v>887</v>
      </c>
      <c r="G205" s="63" t="s">
        <v>1361</v>
      </c>
      <c r="H205" s="63" t="s">
        <v>881</v>
      </c>
      <c r="I205" s="41" t="s">
        <v>882</v>
      </c>
      <c r="J205" s="21">
        <v>3</v>
      </c>
      <c r="K205" s="34">
        <v>43050</v>
      </c>
      <c r="L205" s="34">
        <v>43342</v>
      </c>
      <c r="M205" s="40">
        <f t="shared" si="8"/>
        <v>41.714285714285715</v>
      </c>
      <c r="N205" s="20" t="s">
        <v>847</v>
      </c>
      <c r="O205" s="73">
        <v>0.75</v>
      </c>
      <c r="P205" s="20"/>
      <c r="Q205" s="36">
        <f t="shared" si="7"/>
        <v>25</v>
      </c>
      <c r="R205" s="78" t="s">
        <v>448</v>
      </c>
      <c r="S205" s="114"/>
      <c r="T205" s="114"/>
      <c r="U205" s="114"/>
      <c r="V205" s="13"/>
      <c r="W205" s="13"/>
      <c r="X205" s="13"/>
      <c r="Y205" s="13"/>
      <c r="Z205" s="13"/>
      <c r="AA205" s="13"/>
      <c r="AB205" s="13"/>
    </row>
    <row r="206" spans="1:28" s="2" customFormat="1" ht="249.95" customHeight="1" x14ac:dyDescent="0.2">
      <c r="A206" s="43"/>
      <c r="B206" s="20">
        <v>205</v>
      </c>
      <c r="C206" s="16"/>
      <c r="D206" s="23">
        <v>1801003</v>
      </c>
      <c r="E206" s="62" t="s">
        <v>1359</v>
      </c>
      <c r="F206" s="63" t="s">
        <v>887</v>
      </c>
      <c r="G206" s="63" t="s">
        <v>1363</v>
      </c>
      <c r="H206" s="63" t="s">
        <v>1362</v>
      </c>
      <c r="I206" s="41" t="s">
        <v>882</v>
      </c>
      <c r="J206" s="21">
        <v>3</v>
      </c>
      <c r="K206" s="34">
        <v>43050</v>
      </c>
      <c r="L206" s="34">
        <v>43342</v>
      </c>
      <c r="M206" s="40">
        <f t="shared" si="8"/>
        <v>41.714285714285715</v>
      </c>
      <c r="N206" s="20" t="s">
        <v>1330</v>
      </c>
      <c r="O206" s="73">
        <v>0</v>
      </c>
      <c r="P206" s="20"/>
      <c r="Q206" s="36">
        <f t="shared" si="7"/>
        <v>0</v>
      </c>
      <c r="R206" s="78" t="s">
        <v>448</v>
      </c>
      <c r="S206" s="114"/>
      <c r="T206" s="114"/>
      <c r="U206" s="114"/>
      <c r="V206" s="13"/>
      <c r="W206" s="13"/>
      <c r="X206" s="13"/>
      <c r="Y206" s="13"/>
      <c r="Z206" s="13"/>
      <c r="AA206" s="13"/>
      <c r="AB206" s="13"/>
    </row>
    <row r="207" spans="1:28" s="2" customFormat="1" ht="249.95" customHeight="1" x14ac:dyDescent="0.2">
      <c r="A207" s="43">
        <v>183</v>
      </c>
      <c r="B207" s="20">
        <v>206</v>
      </c>
      <c r="C207" s="16" t="s">
        <v>2145</v>
      </c>
      <c r="D207" s="23">
        <v>1801003</v>
      </c>
      <c r="E207" s="62" t="s">
        <v>1040</v>
      </c>
      <c r="F207" s="63" t="s">
        <v>425</v>
      </c>
      <c r="G207" s="63" t="s">
        <v>1042</v>
      </c>
      <c r="H207" s="63" t="s">
        <v>1031</v>
      </c>
      <c r="I207" s="41" t="s">
        <v>727</v>
      </c>
      <c r="J207" s="21">
        <v>1</v>
      </c>
      <c r="K207" s="34">
        <v>43040</v>
      </c>
      <c r="L207" s="34">
        <v>43250</v>
      </c>
      <c r="M207" s="40">
        <f t="shared" si="8"/>
        <v>30</v>
      </c>
      <c r="N207" s="20" t="s">
        <v>1020</v>
      </c>
      <c r="O207" s="73">
        <v>1</v>
      </c>
      <c r="P207" s="20"/>
      <c r="Q207" s="36">
        <f t="shared" si="7"/>
        <v>100</v>
      </c>
      <c r="R207" s="78" t="s">
        <v>448</v>
      </c>
      <c r="S207" s="114"/>
      <c r="T207" s="114"/>
      <c r="U207" s="114"/>
      <c r="V207" s="13"/>
      <c r="W207" s="13"/>
      <c r="X207" s="13"/>
      <c r="Y207" s="13"/>
      <c r="Z207" s="13"/>
      <c r="AA207" s="13"/>
      <c r="AB207" s="13"/>
    </row>
    <row r="208" spans="1:28" s="2" customFormat="1" ht="249.95" customHeight="1" x14ac:dyDescent="0.2">
      <c r="A208" s="43"/>
      <c r="B208" s="20">
        <v>207</v>
      </c>
      <c r="C208" s="16"/>
      <c r="D208" s="23">
        <v>1801003</v>
      </c>
      <c r="E208" s="62" t="s">
        <v>1041</v>
      </c>
      <c r="F208" s="63" t="s">
        <v>425</v>
      </c>
      <c r="G208" s="37" t="s">
        <v>1043</v>
      </c>
      <c r="H208" s="63" t="s">
        <v>732</v>
      </c>
      <c r="I208" s="41" t="s">
        <v>727</v>
      </c>
      <c r="J208" s="21">
        <v>1</v>
      </c>
      <c r="K208" s="34">
        <v>43040</v>
      </c>
      <c r="L208" s="34">
        <v>43311</v>
      </c>
      <c r="M208" s="40">
        <f t="shared" si="8"/>
        <v>38.714285714285715</v>
      </c>
      <c r="N208" s="20" t="s">
        <v>715</v>
      </c>
      <c r="O208" s="73">
        <v>1</v>
      </c>
      <c r="P208" s="20"/>
      <c r="Q208" s="36">
        <f t="shared" si="7"/>
        <v>100</v>
      </c>
      <c r="R208" s="78" t="s">
        <v>448</v>
      </c>
      <c r="S208" s="114"/>
      <c r="T208" s="114"/>
      <c r="U208" s="114"/>
      <c r="V208" s="13"/>
      <c r="W208" s="13"/>
      <c r="X208" s="13"/>
      <c r="Y208" s="13"/>
      <c r="Z208" s="13"/>
      <c r="AA208" s="13"/>
      <c r="AB208" s="13"/>
    </row>
    <row r="209" spans="1:28" s="2" customFormat="1" ht="153.75" customHeight="1" x14ac:dyDescent="0.2">
      <c r="A209" s="43">
        <v>184</v>
      </c>
      <c r="B209" s="20">
        <v>208</v>
      </c>
      <c r="C209" s="16" t="s">
        <v>2145</v>
      </c>
      <c r="D209" s="23">
        <v>1801002</v>
      </c>
      <c r="E209" s="62" t="s">
        <v>883</v>
      </c>
      <c r="F209" s="63" t="s">
        <v>426</v>
      </c>
      <c r="G209" s="37" t="s">
        <v>1044</v>
      </c>
      <c r="H209" s="63" t="s">
        <v>885</v>
      </c>
      <c r="I209" s="41" t="s">
        <v>886</v>
      </c>
      <c r="J209" s="21">
        <v>2</v>
      </c>
      <c r="K209" s="34">
        <v>43040</v>
      </c>
      <c r="L209" s="34">
        <v>43403</v>
      </c>
      <c r="M209" s="40">
        <f t="shared" si="8"/>
        <v>51.857142857142854</v>
      </c>
      <c r="N209" s="20" t="s">
        <v>847</v>
      </c>
      <c r="O209" s="73">
        <v>0</v>
      </c>
      <c r="P209" s="20"/>
      <c r="Q209" s="36">
        <f t="shared" si="7"/>
        <v>0</v>
      </c>
      <c r="R209" s="78" t="s">
        <v>448</v>
      </c>
      <c r="S209" s="114"/>
      <c r="T209" s="114"/>
      <c r="U209" s="114"/>
      <c r="V209" s="13"/>
      <c r="W209" s="13"/>
      <c r="X209" s="13"/>
      <c r="Y209" s="13"/>
      <c r="Z209" s="13"/>
      <c r="AA209" s="13"/>
      <c r="AB209" s="13"/>
    </row>
    <row r="210" spans="1:28" s="2" customFormat="1" ht="159.75" customHeight="1" x14ac:dyDescent="0.2">
      <c r="A210" s="43"/>
      <c r="B210" s="20">
        <v>209</v>
      </c>
      <c r="C210" s="16"/>
      <c r="D210" s="23">
        <v>1801002</v>
      </c>
      <c r="E210" s="62" t="s">
        <v>884</v>
      </c>
      <c r="F210" s="63" t="s">
        <v>426</v>
      </c>
      <c r="G210" s="63" t="s">
        <v>1045</v>
      </c>
      <c r="H210" s="63" t="s">
        <v>734</v>
      </c>
      <c r="I210" s="41" t="s">
        <v>733</v>
      </c>
      <c r="J210" s="21">
        <v>2</v>
      </c>
      <c r="K210" s="34">
        <v>43040</v>
      </c>
      <c r="L210" s="34">
        <v>43403</v>
      </c>
      <c r="M210" s="40">
        <f t="shared" si="8"/>
        <v>51.857142857142854</v>
      </c>
      <c r="N210" s="20" t="s">
        <v>715</v>
      </c>
      <c r="O210" s="73">
        <v>2</v>
      </c>
      <c r="P210" s="20"/>
      <c r="Q210" s="36">
        <f t="shared" si="7"/>
        <v>100</v>
      </c>
      <c r="R210" s="78" t="s">
        <v>448</v>
      </c>
      <c r="S210" s="114"/>
      <c r="T210" s="114"/>
      <c r="U210" s="114"/>
      <c r="V210" s="13"/>
      <c r="W210" s="13"/>
      <c r="X210" s="13"/>
      <c r="Y210" s="13"/>
      <c r="Z210" s="13"/>
      <c r="AA210" s="13"/>
      <c r="AB210" s="13"/>
    </row>
    <row r="211" spans="1:28" s="2" customFormat="1" ht="249.95" customHeight="1" x14ac:dyDescent="0.2">
      <c r="A211" s="43">
        <v>185</v>
      </c>
      <c r="B211" s="20">
        <v>210</v>
      </c>
      <c r="C211" s="16" t="s">
        <v>2145</v>
      </c>
      <c r="D211" s="23">
        <v>1801002</v>
      </c>
      <c r="E211" s="62" t="s">
        <v>748</v>
      </c>
      <c r="F211" s="63" t="s">
        <v>427</v>
      </c>
      <c r="G211" s="63" t="s">
        <v>735</v>
      </c>
      <c r="H211" s="63" t="s">
        <v>736</v>
      </c>
      <c r="I211" s="41" t="s">
        <v>567</v>
      </c>
      <c r="J211" s="21">
        <v>2</v>
      </c>
      <c r="K211" s="34">
        <v>43040</v>
      </c>
      <c r="L211" s="34">
        <v>43403</v>
      </c>
      <c r="M211" s="40">
        <f t="shared" si="8"/>
        <v>51.857142857142854</v>
      </c>
      <c r="N211" s="20" t="s">
        <v>715</v>
      </c>
      <c r="O211" s="73">
        <v>2</v>
      </c>
      <c r="P211" s="20"/>
      <c r="Q211" s="36">
        <f t="shared" si="7"/>
        <v>100</v>
      </c>
      <c r="R211" s="78" t="s">
        <v>448</v>
      </c>
      <c r="S211" s="114"/>
      <c r="T211" s="114"/>
      <c r="U211" s="114"/>
      <c r="V211" s="13"/>
      <c r="W211" s="13"/>
      <c r="X211" s="13"/>
      <c r="Y211" s="13"/>
      <c r="Z211" s="13"/>
      <c r="AA211" s="13"/>
      <c r="AB211" s="13"/>
    </row>
    <row r="212" spans="1:28" s="2" customFormat="1" ht="204.75" customHeight="1" x14ac:dyDescent="0.2">
      <c r="A212" s="43">
        <v>186</v>
      </c>
      <c r="B212" s="20">
        <v>211</v>
      </c>
      <c r="C212" s="16" t="s">
        <v>2145</v>
      </c>
      <c r="D212" s="23">
        <v>1801003</v>
      </c>
      <c r="E212" s="62" t="s">
        <v>1162</v>
      </c>
      <c r="F212" s="63" t="s">
        <v>747</v>
      </c>
      <c r="G212" s="63" t="s">
        <v>1161</v>
      </c>
      <c r="H212" s="63" t="s">
        <v>737</v>
      </c>
      <c r="I212" s="41" t="s">
        <v>661</v>
      </c>
      <c r="J212" s="21">
        <v>3</v>
      </c>
      <c r="K212" s="34">
        <v>43040</v>
      </c>
      <c r="L212" s="34">
        <v>43403</v>
      </c>
      <c r="M212" s="40">
        <f t="shared" si="8"/>
        <v>51.857142857142854</v>
      </c>
      <c r="N212" s="20" t="s">
        <v>1533</v>
      </c>
      <c r="O212" s="73">
        <v>3</v>
      </c>
      <c r="P212" s="20"/>
      <c r="Q212" s="36">
        <f t="shared" si="7"/>
        <v>100</v>
      </c>
      <c r="R212" s="78" t="s">
        <v>448</v>
      </c>
      <c r="S212" s="114"/>
      <c r="T212" s="114"/>
      <c r="U212" s="114"/>
      <c r="V212" s="13"/>
      <c r="W212" s="13"/>
      <c r="X212" s="13"/>
      <c r="Y212" s="13"/>
      <c r="Z212" s="13"/>
      <c r="AA212" s="13"/>
      <c r="AB212" s="13"/>
    </row>
    <row r="213" spans="1:28" s="2" customFormat="1" ht="198" customHeight="1" x14ac:dyDescent="0.2">
      <c r="A213" s="43"/>
      <c r="B213" s="20">
        <v>212</v>
      </c>
      <c r="C213" s="16"/>
      <c r="D213" s="23">
        <v>1801003</v>
      </c>
      <c r="E213" s="62" t="s">
        <v>1163</v>
      </c>
      <c r="F213" s="63" t="s">
        <v>747</v>
      </c>
      <c r="G213" s="63" t="s">
        <v>1618</v>
      </c>
      <c r="H213" s="63" t="s">
        <v>1619</v>
      </c>
      <c r="I213" s="41" t="s">
        <v>1160</v>
      </c>
      <c r="J213" s="21">
        <v>3</v>
      </c>
      <c r="K213" s="34">
        <v>43040</v>
      </c>
      <c r="L213" s="34">
        <v>43342</v>
      </c>
      <c r="M213" s="40">
        <v>43.142857142857146</v>
      </c>
      <c r="N213" s="20" t="s">
        <v>1096</v>
      </c>
      <c r="O213" s="73">
        <v>3</v>
      </c>
      <c r="P213" s="20"/>
      <c r="Q213" s="36">
        <f t="shared" si="7"/>
        <v>100</v>
      </c>
      <c r="R213" s="78" t="s">
        <v>448</v>
      </c>
      <c r="S213" s="114"/>
      <c r="T213" s="114"/>
      <c r="U213" s="114"/>
      <c r="V213" s="13"/>
      <c r="W213" s="13"/>
      <c r="X213" s="13"/>
      <c r="Y213" s="13"/>
      <c r="Z213" s="13"/>
      <c r="AA213" s="13"/>
      <c r="AB213" s="13"/>
    </row>
    <row r="214" spans="1:28" s="2" customFormat="1" ht="249.95" customHeight="1" x14ac:dyDescent="0.2">
      <c r="A214" s="43">
        <v>187</v>
      </c>
      <c r="B214" s="20">
        <v>213</v>
      </c>
      <c r="C214" s="16" t="s">
        <v>2145</v>
      </c>
      <c r="D214" s="23">
        <v>1801003</v>
      </c>
      <c r="E214" s="62" t="s">
        <v>745</v>
      </c>
      <c r="F214" s="63" t="s">
        <v>746</v>
      </c>
      <c r="G214" s="63" t="s">
        <v>738</v>
      </c>
      <c r="H214" s="63" t="s">
        <v>739</v>
      </c>
      <c r="I214" s="41" t="s">
        <v>740</v>
      </c>
      <c r="J214" s="21">
        <v>1</v>
      </c>
      <c r="K214" s="34">
        <v>43101</v>
      </c>
      <c r="L214" s="34">
        <v>43189</v>
      </c>
      <c r="M214" s="40">
        <f t="shared" si="8"/>
        <v>12.571428571428571</v>
      </c>
      <c r="N214" s="20" t="s">
        <v>715</v>
      </c>
      <c r="O214" s="73">
        <v>1</v>
      </c>
      <c r="P214" s="20"/>
      <c r="Q214" s="36">
        <f t="shared" si="7"/>
        <v>100</v>
      </c>
      <c r="R214" s="78" t="s">
        <v>448</v>
      </c>
      <c r="S214" s="114"/>
      <c r="T214" s="114"/>
      <c r="U214" s="114"/>
      <c r="V214" s="13"/>
      <c r="W214" s="13"/>
      <c r="X214" s="13"/>
      <c r="Y214" s="13"/>
      <c r="Z214" s="13"/>
      <c r="AA214" s="13"/>
      <c r="AB214" s="13"/>
    </row>
    <row r="215" spans="1:28" s="2" customFormat="1" ht="249.95" customHeight="1" x14ac:dyDescent="0.2">
      <c r="A215" s="43">
        <v>188</v>
      </c>
      <c r="B215" s="20">
        <v>214</v>
      </c>
      <c r="C215" s="16" t="s">
        <v>2145</v>
      </c>
      <c r="D215" s="23">
        <v>1801003</v>
      </c>
      <c r="E215" s="62" t="s">
        <v>1717</v>
      </c>
      <c r="F215" s="63" t="s">
        <v>744</v>
      </c>
      <c r="G215" s="63" t="s">
        <v>741</v>
      </c>
      <c r="H215" s="63" t="s">
        <v>742</v>
      </c>
      <c r="I215" s="41" t="s">
        <v>743</v>
      </c>
      <c r="J215" s="21">
        <v>1</v>
      </c>
      <c r="K215" s="34">
        <v>43040</v>
      </c>
      <c r="L215" s="34">
        <v>43069</v>
      </c>
      <c r="M215" s="40">
        <f t="shared" si="8"/>
        <v>4.1428571428571432</v>
      </c>
      <c r="N215" s="20" t="s">
        <v>715</v>
      </c>
      <c r="O215" s="20">
        <v>1</v>
      </c>
      <c r="P215" s="20"/>
      <c r="Q215" s="36">
        <f t="shared" si="7"/>
        <v>100</v>
      </c>
      <c r="R215" s="78" t="s">
        <v>448</v>
      </c>
      <c r="S215" s="114"/>
      <c r="T215" s="114"/>
      <c r="U215" s="114"/>
      <c r="V215" s="13"/>
      <c r="W215" s="13"/>
      <c r="X215" s="13"/>
      <c r="Y215" s="13"/>
      <c r="Z215" s="13"/>
      <c r="AA215" s="13"/>
      <c r="AB215" s="13"/>
    </row>
    <row r="216" spans="1:28" s="2" customFormat="1" ht="249.95" customHeight="1" x14ac:dyDescent="0.2">
      <c r="A216" s="43">
        <v>189</v>
      </c>
      <c r="B216" s="20">
        <v>215</v>
      </c>
      <c r="C216" s="16" t="s">
        <v>2145</v>
      </c>
      <c r="D216" s="23">
        <v>1908003</v>
      </c>
      <c r="E216" s="62" t="s">
        <v>629</v>
      </c>
      <c r="F216" s="63" t="s">
        <v>428</v>
      </c>
      <c r="G216" s="63" t="s">
        <v>630</v>
      </c>
      <c r="H216" s="63" t="s">
        <v>631</v>
      </c>
      <c r="I216" s="41" t="s">
        <v>56</v>
      </c>
      <c r="J216" s="21">
        <v>4</v>
      </c>
      <c r="K216" s="34">
        <v>43040</v>
      </c>
      <c r="L216" s="34">
        <v>43403</v>
      </c>
      <c r="M216" s="40">
        <f t="shared" si="8"/>
        <v>51.857142857142854</v>
      </c>
      <c r="N216" s="20" t="s">
        <v>624</v>
      </c>
      <c r="O216" s="73">
        <v>2.8</v>
      </c>
      <c r="P216" s="47" t="s">
        <v>2291</v>
      </c>
      <c r="Q216" s="36">
        <f t="shared" si="7"/>
        <v>70</v>
      </c>
      <c r="R216" s="78" t="s">
        <v>448</v>
      </c>
      <c r="S216" s="114"/>
      <c r="T216" s="114"/>
      <c r="U216" s="114"/>
      <c r="V216" s="13"/>
      <c r="W216" s="13"/>
      <c r="X216" s="13"/>
      <c r="Y216" s="13"/>
      <c r="Z216" s="13"/>
      <c r="AA216" s="13"/>
      <c r="AB216" s="13"/>
    </row>
    <row r="217" spans="1:28" s="2" customFormat="1" ht="249.95" customHeight="1" x14ac:dyDescent="0.2">
      <c r="A217" s="43">
        <v>190</v>
      </c>
      <c r="B217" s="20">
        <v>216</v>
      </c>
      <c r="C217" s="16" t="s">
        <v>2145</v>
      </c>
      <c r="D217" s="23">
        <v>1908003</v>
      </c>
      <c r="E217" s="62" t="s">
        <v>633</v>
      </c>
      <c r="F217" s="63" t="s">
        <v>429</v>
      </c>
      <c r="G217" s="62" t="s">
        <v>632</v>
      </c>
      <c r="H217" s="63" t="s">
        <v>631</v>
      </c>
      <c r="I217" s="21" t="s">
        <v>56</v>
      </c>
      <c r="J217" s="21">
        <v>4</v>
      </c>
      <c r="K217" s="34">
        <v>43040</v>
      </c>
      <c r="L217" s="34">
        <v>43403</v>
      </c>
      <c r="M217" s="40">
        <f t="shared" si="8"/>
        <v>51.857142857142854</v>
      </c>
      <c r="N217" s="20" t="s">
        <v>624</v>
      </c>
      <c r="O217" s="73">
        <v>0</v>
      </c>
      <c r="P217" s="47" t="s">
        <v>2292</v>
      </c>
      <c r="Q217" s="36">
        <f t="shared" si="7"/>
        <v>0</v>
      </c>
      <c r="R217" s="78" t="s">
        <v>448</v>
      </c>
      <c r="S217" s="114"/>
      <c r="T217" s="114"/>
      <c r="U217" s="114"/>
      <c r="V217" s="13"/>
      <c r="W217" s="13"/>
      <c r="X217" s="13"/>
      <c r="Y217" s="13"/>
      <c r="Z217" s="13"/>
      <c r="AA217" s="13"/>
      <c r="AB217" s="13"/>
    </row>
    <row r="218" spans="1:28" s="2" customFormat="1" ht="249.95" customHeight="1" x14ac:dyDescent="0.2">
      <c r="A218" s="43">
        <v>191</v>
      </c>
      <c r="B218" s="20">
        <v>217</v>
      </c>
      <c r="C218" s="16" t="s">
        <v>2145</v>
      </c>
      <c r="D218" s="23">
        <v>1908003</v>
      </c>
      <c r="E218" s="62" t="s">
        <v>634</v>
      </c>
      <c r="F218" s="63" t="s">
        <v>430</v>
      </c>
      <c r="G218" s="63" t="s">
        <v>635</v>
      </c>
      <c r="H218" s="63" t="s">
        <v>636</v>
      </c>
      <c r="I218" s="41" t="s">
        <v>637</v>
      </c>
      <c r="J218" s="21">
        <v>1</v>
      </c>
      <c r="K218" s="34">
        <v>43040</v>
      </c>
      <c r="L218" s="34">
        <v>43403</v>
      </c>
      <c r="M218" s="40">
        <f t="shared" si="8"/>
        <v>51.857142857142854</v>
      </c>
      <c r="N218" s="20" t="s">
        <v>624</v>
      </c>
      <c r="O218" s="73">
        <v>0.56999999999999995</v>
      </c>
      <c r="P218" s="47" t="s">
        <v>2293</v>
      </c>
      <c r="Q218" s="36">
        <f t="shared" si="7"/>
        <v>56.999999999999993</v>
      </c>
      <c r="R218" s="78" t="s">
        <v>448</v>
      </c>
      <c r="S218" s="114"/>
      <c r="T218" s="114"/>
      <c r="U218" s="114"/>
      <c r="V218" s="13"/>
      <c r="W218" s="13"/>
      <c r="X218" s="13"/>
      <c r="Y218" s="13"/>
      <c r="Z218" s="13"/>
      <c r="AA218" s="13"/>
      <c r="AB218" s="13"/>
    </row>
    <row r="219" spans="1:28" s="2" customFormat="1" ht="211.5" customHeight="1" x14ac:dyDescent="0.2">
      <c r="A219" s="41">
        <v>192</v>
      </c>
      <c r="B219" s="20">
        <v>218</v>
      </c>
      <c r="C219" s="61" t="s">
        <v>2145</v>
      </c>
      <c r="D219" s="17">
        <v>1802001</v>
      </c>
      <c r="E219" s="62" t="s">
        <v>1553</v>
      </c>
      <c r="F219" s="63" t="s">
        <v>431</v>
      </c>
      <c r="G219" s="63" t="s">
        <v>1087</v>
      </c>
      <c r="H219" s="63" t="s">
        <v>709</v>
      </c>
      <c r="I219" s="41" t="s">
        <v>710</v>
      </c>
      <c r="J219" s="21">
        <v>2</v>
      </c>
      <c r="K219" s="34">
        <v>43132</v>
      </c>
      <c r="L219" s="34">
        <v>43189</v>
      </c>
      <c r="M219" s="40">
        <f t="shared" si="8"/>
        <v>8.1428571428571423</v>
      </c>
      <c r="N219" s="21" t="s">
        <v>707</v>
      </c>
      <c r="O219" s="73">
        <v>2</v>
      </c>
      <c r="P219" s="21"/>
      <c r="Q219" s="36">
        <f t="shared" si="7"/>
        <v>100</v>
      </c>
      <c r="R219" s="78" t="s">
        <v>448</v>
      </c>
      <c r="S219" s="115"/>
      <c r="T219" s="115"/>
      <c r="U219" s="115"/>
    </row>
    <row r="220" spans="1:28" s="2" customFormat="1" ht="211.5" customHeight="1" x14ac:dyDescent="0.2">
      <c r="A220" s="41"/>
      <c r="B220" s="20">
        <v>219</v>
      </c>
      <c r="C220" s="61"/>
      <c r="D220" s="17">
        <v>1802001</v>
      </c>
      <c r="E220" s="62" t="s">
        <v>1554</v>
      </c>
      <c r="F220" s="63" t="s">
        <v>431</v>
      </c>
      <c r="G220" s="63" t="s">
        <v>1088</v>
      </c>
      <c r="H220" s="63" t="s">
        <v>1084</v>
      </c>
      <c r="I220" s="41" t="s">
        <v>1089</v>
      </c>
      <c r="J220" s="21">
        <v>1</v>
      </c>
      <c r="K220" s="34">
        <v>43040</v>
      </c>
      <c r="L220" s="34">
        <v>43250</v>
      </c>
      <c r="M220" s="40">
        <f t="shared" si="8"/>
        <v>30</v>
      </c>
      <c r="N220" s="21" t="s">
        <v>1020</v>
      </c>
      <c r="O220" s="73">
        <v>1</v>
      </c>
      <c r="P220" s="21"/>
      <c r="Q220" s="36">
        <f t="shared" si="7"/>
        <v>100</v>
      </c>
      <c r="R220" s="78" t="s">
        <v>448</v>
      </c>
      <c r="S220" s="115"/>
      <c r="T220" s="115"/>
      <c r="U220" s="115"/>
    </row>
    <row r="221" spans="1:28" s="2" customFormat="1" ht="249.95" customHeight="1" x14ac:dyDescent="0.2">
      <c r="A221" s="43">
        <v>193</v>
      </c>
      <c r="B221" s="20">
        <v>220</v>
      </c>
      <c r="C221" s="16" t="s">
        <v>2145</v>
      </c>
      <c r="D221" s="23">
        <v>1802001</v>
      </c>
      <c r="E221" s="62" t="s">
        <v>432</v>
      </c>
      <c r="F221" s="63" t="s">
        <v>433</v>
      </c>
      <c r="G221" s="37" t="s">
        <v>1331</v>
      </c>
      <c r="H221" s="37" t="s">
        <v>1332</v>
      </c>
      <c r="I221" s="43" t="s">
        <v>56</v>
      </c>
      <c r="J221" s="20">
        <v>3</v>
      </c>
      <c r="K221" s="38">
        <v>43040</v>
      </c>
      <c r="L221" s="38">
        <v>43342</v>
      </c>
      <c r="M221" s="35">
        <f>(+L221-K221)/7</f>
        <v>43.142857142857146</v>
      </c>
      <c r="N221" s="35" t="s">
        <v>20</v>
      </c>
      <c r="O221" s="108">
        <v>1.79</v>
      </c>
      <c r="P221" s="20"/>
      <c r="Q221" s="36">
        <f t="shared" si="7"/>
        <v>59.666666666666671</v>
      </c>
      <c r="R221" s="78" t="s">
        <v>448</v>
      </c>
      <c r="S221" s="114"/>
      <c r="T221" s="114"/>
      <c r="U221" s="114"/>
      <c r="V221" s="13"/>
      <c r="W221" s="13"/>
      <c r="X221" s="13"/>
      <c r="Y221" s="13"/>
      <c r="Z221" s="13"/>
      <c r="AA221" s="13"/>
      <c r="AB221" s="13"/>
    </row>
    <row r="222" spans="1:28" s="2" customFormat="1" ht="249.95" customHeight="1" x14ac:dyDescent="0.2">
      <c r="A222" s="43">
        <v>194</v>
      </c>
      <c r="B222" s="20">
        <v>221</v>
      </c>
      <c r="C222" s="16" t="s">
        <v>2145</v>
      </c>
      <c r="D222" s="23">
        <v>1802001</v>
      </c>
      <c r="E222" s="62" t="s">
        <v>1620</v>
      </c>
      <c r="F222" s="63" t="s">
        <v>434</v>
      </c>
      <c r="G222" s="37" t="s">
        <v>1333</v>
      </c>
      <c r="H222" s="37" t="s">
        <v>1333</v>
      </c>
      <c r="I222" s="43" t="s">
        <v>56</v>
      </c>
      <c r="J222" s="20">
        <v>3</v>
      </c>
      <c r="K222" s="38">
        <v>43040</v>
      </c>
      <c r="L222" s="38">
        <v>43342</v>
      </c>
      <c r="M222" s="35">
        <f>(+L222-K222)/7</f>
        <v>43.142857142857146</v>
      </c>
      <c r="N222" s="35" t="s">
        <v>2243</v>
      </c>
      <c r="O222" s="108">
        <v>1.79</v>
      </c>
      <c r="P222" s="105" t="s">
        <v>2242</v>
      </c>
      <c r="Q222" s="36">
        <f t="shared" si="7"/>
        <v>59.666666666666671</v>
      </c>
      <c r="R222" s="78" t="s">
        <v>448</v>
      </c>
      <c r="S222" s="114"/>
      <c r="T222" s="114"/>
      <c r="U222" s="114"/>
      <c r="V222" s="13"/>
      <c r="W222" s="13"/>
      <c r="X222" s="13"/>
      <c r="Y222" s="13"/>
      <c r="Z222" s="13"/>
      <c r="AA222" s="13"/>
      <c r="AB222" s="13"/>
    </row>
    <row r="223" spans="1:28" s="2" customFormat="1" ht="213.75" customHeight="1" x14ac:dyDescent="0.2">
      <c r="A223" s="43">
        <v>195</v>
      </c>
      <c r="B223" s="20">
        <v>222</v>
      </c>
      <c r="C223" s="16" t="s">
        <v>2145</v>
      </c>
      <c r="D223" s="23">
        <v>1802002</v>
      </c>
      <c r="E223" s="62" t="s">
        <v>1334</v>
      </c>
      <c r="F223" s="63" t="s">
        <v>435</v>
      </c>
      <c r="G223" s="37" t="s">
        <v>1705</v>
      </c>
      <c r="H223" s="37" t="s">
        <v>1336</v>
      </c>
      <c r="I223" s="43" t="s">
        <v>56</v>
      </c>
      <c r="J223" s="20">
        <v>3</v>
      </c>
      <c r="K223" s="38">
        <v>43040</v>
      </c>
      <c r="L223" s="38">
        <v>43342</v>
      </c>
      <c r="M223" s="35">
        <f t="shared" ref="M223:M229" si="9">(+L223-K223)/7</f>
        <v>43.142857142857146</v>
      </c>
      <c r="N223" s="20" t="s">
        <v>20</v>
      </c>
      <c r="O223" s="108">
        <v>1.79</v>
      </c>
      <c r="P223" s="20"/>
      <c r="Q223" s="36">
        <f t="shared" si="7"/>
        <v>59.666666666666671</v>
      </c>
      <c r="R223" s="78" t="s">
        <v>448</v>
      </c>
      <c r="S223" s="114"/>
      <c r="T223" s="114"/>
      <c r="U223" s="114"/>
      <c r="V223" s="13"/>
      <c r="W223" s="13"/>
      <c r="X223" s="13"/>
      <c r="Y223" s="13"/>
      <c r="Z223" s="13"/>
      <c r="AA223" s="13"/>
      <c r="AB223" s="13"/>
    </row>
    <row r="224" spans="1:28" s="2" customFormat="1" ht="240" customHeight="1" x14ac:dyDescent="0.2">
      <c r="A224" s="43"/>
      <c r="B224" s="20">
        <v>223</v>
      </c>
      <c r="C224" s="16"/>
      <c r="D224" s="23">
        <v>1802002</v>
      </c>
      <c r="E224" s="62" t="s">
        <v>1335</v>
      </c>
      <c r="F224" s="63" t="s">
        <v>435</v>
      </c>
      <c r="G224" s="37" t="s">
        <v>1709</v>
      </c>
      <c r="H224" s="37" t="s">
        <v>1337</v>
      </c>
      <c r="I224" s="43" t="s">
        <v>1621</v>
      </c>
      <c r="J224" s="20">
        <v>1</v>
      </c>
      <c r="K224" s="38">
        <v>43040</v>
      </c>
      <c r="L224" s="38">
        <v>43099</v>
      </c>
      <c r="M224" s="35">
        <f t="shared" si="9"/>
        <v>8.4285714285714288</v>
      </c>
      <c r="N224" s="20" t="s">
        <v>20</v>
      </c>
      <c r="O224" s="73">
        <v>1</v>
      </c>
      <c r="P224" s="20"/>
      <c r="Q224" s="36">
        <f t="shared" si="7"/>
        <v>100</v>
      </c>
      <c r="R224" s="78" t="s">
        <v>448</v>
      </c>
      <c r="S224" s="114"/>
      <c r="T224" s="114"/>
      <c r="U224" s="114"/>
      <c r="V224" s="13"/>
      <c r="W224" s="13"/>
      <c r="X224" s="13"/>
      <c r="Y224" s="13"/>
      <c r="Z224" s="13"/>
      <c r="AA224" s="13"/>
      <c r="AB224" s="13"/>
    </row>
    <row r="225" spans="1:28" s="2" customFormat="1" ht="240" customHeight="1" x14ac:dyDescent="0.2">
      <c r="A225" s="41"/>
      <c r="B225" s="20">
        <v>224</v>
      </c>
      <c r="C225" s="61"/>
      <c r="D225" s="17">
        <v>1802002</v>
      </c>
      <c r="E225" s="62" t="s">
        <v>1707</v>
      </c>
      <c r="F225" s="63" t="s">
        <v>435</v>
      </c>
      <c r="G225" s="63" t="s">
        <v>1708</v>
      </c>
      <c r="H225" s="63" t="s">
        <v>1706</v>
      </c>
      <c r="I225" s="41" t="s">
        <v>6</v>
      </c>
      <c r="J225" s="21">
        <v>3</v>
      </c>
      <c r="K225" s="34">
        <v>43040</v>
      </c>
      <c r="L225" s="34">
        <v>43342</v>
      </c>
      <c r="M225" s="40">
        <f t="shared" si="9"/>
        <v>43.142857142857146</v>
      </c>
      <c r="N225" s="21" t="s">
        <v>1845</v>
      </c>
      <c r="O225" s="73">
        <v>3</v>
      </c>
      <c r="P225" s="21"/>
      <c r="Q225" s="70">
        <f>IF(O225/J225&gt;1,100,+O225/J225*100)</f>
        <v>100</v>
      </c>
      <c r="R225" s="78" t="s">
        <v>448</v>
      </c>
      <c r="S225" s="115"/>
      <c r="T225" s="115"/>
      <c r="U225" s="115"/>
    </row>
    <row r="226" spans="1:28" s="2" customFormat="1" ht="249.95" customHeight="1" x14ac:dyDescent="0.2">
      <c r="A226" s="43">
        <v>196</v>
      </c>
      <c r="B226" s="20">
        <v>225</v>
      </c>
      <c r="C226" s="16" t="s">
        <v>2145</v>
      </c>
      <c r="D226" s="23">
        <v>1802002</v>
      </c>
      <c r="E226" s="62" t="s">
        <v>1711</v>
      </c>
      <c r="F226" s="63" t="s">
        <v>436</v>
      </c>
      <c r="G226" s="37" t="s">
        <v>1713</v>
      </c>
      <c r="H226" s="37" t="s">
        <v>1710</v>
      </c>
      <c r="I226" s="43" t="s">
        <v>56</v>
      </c>
      <c r="J226" s="20">
        <v>3</v>
      </c>
      <c r="K226" s="38">
        <v>43040</v>
      </c>
      <c r="L226" s="38">
        <v>43342</v>
      </c>
      <c r="M226" s="35">
        <f t="shared" si="9"/>
        <v>43.142857142857146</v>
      </c>
      <c r="N226" s="20" t="s">
        <v>20</v>
      </c>
      <c r="O226" s="108">
        <v>2.4</v>
      </c>
      <c r="P226" s="20"/>
      <c r="Q226" s="36">
        <f t="shared" ref="Q226:Q290" si="10">IF(O226/J226&gt;1,100,+O226/J226*100)</f>
        <v>80</v>
      </c>
      <c r="R226" s="78" t="s">
        <v>448</v>
      </c>
      <c r="S226" s="114"/>
      <c r="T226" s="114"/>
      <c r="U226" s="114"/>
      <c r="V226" s="13"/>
      <c r="W226" s="13"/>
      <c r="X226" s="13"/>
      <c r="Y226" s="13"/>
      <c r="Z226" s="13"/>
      <c r="AA226" s="13"/>
      <c r="AB226" s="13"/>
    </row>
    <row r="227" spans="1:28" s="2" customFormat="1" ht="249.95" customHeight="1" x14ac:dyDescent="0.2">
      <c r="A227" s="43"/>
      <c r="B227" s="20">
        <v>226</v>
      </c>
      <c r="C227" s="16"/>
      <c r="D227" s="23">
        <v>1802002</v>
      </c>
      <c r="E227" s="62" t="s">
        <v>1712</v>
      </c>
      <c r="F227" s="63" t="s">
        <v>436</v>
      </c>
      <c r="G227" s="37" t="s">
        <v>1714</v>
      </c>
      <c r="H227" s="37" t="s">
        <v>1706</v>
      </c>
      <c r="I227" s="43" t="s">
        <v>6</v>
      </c>
      <c r="J227" s="20">
        <v>3</v>
      </c>
      <c r="K227" s="38">
        <v>43040</v>
      </c>
      <c r="L227" s="38">
        <v>43342</v>
      </c>
      <c r="M227" s="35">
        <f t="shared" si="9"/>
        <v>43.142857142857146</v>
      </c>
      <c r="N227" s="20" t="s">
        <v>1845</v>
      </c>
      <c r="O227" s="73">
        <v>3</v>
      </c>
      <c r="P227" s="20"/>
      <c r="Q227" s="36">
        <f>IF(O227/J227&gt;1,100,+O227/J227*100)</f>
        <v>100</v>
      </c>
      <c r="R227" s="78" t="s">
        <v>448</v>
      </c>
      <c r="S227" s="114"/>
      <c r="T227" s="114"/>
      <c r="U227" s="114"/>
      <c r="V227" s="13"/>
      <c r="W227" s="13"/>
      <c r="X227" s="13"/>
      <c r="Y227" s="13"/>
      <c r="Z227" s="13"/>
      <c r="AA227" s="13"/>
      <c r="AB227" s="13"/>
    </row>
    <row r="228" spans="1:28" s="2" customFormat="1" ht="249.95" customHeight="1" x14ac:dyDescent="0.2">
      <c r="A228" s="43">
        <v>197</v>
      </c>
      <c r="B228" s="20">
        <v>227</v>
      </c>
      <c r="C228" s="16" t="s">
        <v>2145</v>
      </c>
      <c r="D228" s="23">
        <v>1802002</v>
      </c>
      <c r="E228" s="62" t="s">
        <v>1818</v>
      </c>
      <c r="F228" s="63" t="s">
        <v>437</v>
      </c>
      <c r="G228" s="63" t="s">
        <v>1716</v>
      </c>
      <c r="H228" s="63" t="s">
        <v>1715</v>
      </c>
      <c r="I228" s="41" t="s">
        <v>6</v>
      </c>
      <c r="J228" s="21">
        <v>1</v>
      </c>
      <c r="K228" s="34">
        <v>43040</v>
      </c>
      <c r="L228" s="34">
        <v>43099</v>
      </c>
      <c r="M228" s="35">
        <f t="shared" si="9"/>
        <v>8.4285714285714288</v>
      </c>
      <c r="N228" s="20" t="s">
        <v>715</v>
      </c>
      <c r="O228" s="73">
        <v>0.99</v>
      </c>
      <c r="P228" s="47" t="s">
        <v>1814</v>
      </c>
      <c r="Q228" s="36">
        <f t="shared" si="10"/>
        <v>99</v>
      </c>
      <c r="R228" s="78" t="s">
        <v>448</v>
      </c>
      <c r="S228" s="114"/>
      <c r="T228" s="114"/>
      <c r="U228" s="114"/>
      <c r="V228" s="13"/>
      <c r="W228" s="13"/>
      <c r="X228" s="13"/>
      <c r="Y228" s="13"/>
      <c r="Z228" s="13"/>
      <c r="AA228" s="13"/>
      <c r="AB228" s="13"/>
    </row>
    <row r="229" spans="1:28" s="2" customFormat="1" ht="249.95" customHeight="1" x14ac:dyDescent="0.2">
      <c r="A229" s="43">
        <v>198</v>
      </c>
      <c r="B229" s="20">
        <v>228</v>
      </c>
      <c r="C229" s="16" t="s">
        <v>2145</v>
      </c>
      <c r="D229" s="23">
        <v>1406100</v>
      </c>
      <c r="E229" s="62" t="s">
        <v>1817</v>
      </c>
      <c r="F229" s="63" t="s">
        <v>438</v>
      </c>
      <c r="G229" s="37" t="s">
        <v>1046</v>
      </c>
      <c r="H229" s="63" t="s">
        <v>1047</v>
      </c>
      <c r="I229" s="41" t="s">
        <v>6</v>
      </c>
      <c r="J229" s="21">
        <v>1</v>
      </c>
      <c r="K229" s="34">
        <v>43040</v>
      </c>
      <c r="L229" s="34">
        <v>43221</v>
      </c>
      <c r="M229" s="35">
        <f t="shared" si="9"/>
        <v>25.857142857142858</v>
      </c>
      <c r="N229" s="20" t="s">
        <v>1020</v>
      </c>
      <c r="O229" s="73">
        <v>1</v>
      </c>
      <c r="P229" s="20"/>
      <c r="Q229" s="36">
        <f t="shared" si="10"/>
        <v>100</v>
      </c>
      <c r="R229" s="78" t="s">
        <v>448</v>
      </c>
      <c r="S229" s="114"/>
      <c r="T229" s="114"/>
      <c r="U229" s="114"/>
      <c r="V229" s="13"/>
      <c r="W229" s="13"/>
      <c r="X229" s="13"/>
      <c r="Y229" s="13"/>
      <c r="Z229" s="13"/>
      <c r="AA229" s="13"/>
      <c r="AB229" s="13"/>
    </row>
    <row r="230" spans="1:28" s="2" customFormat="1" ht="249.95" customHeight="1" x14ac:dyDescent="0.2">
      <c r="A230" s="43">
        <v>199</v>
      </c>
      <c r="B230" s="20">
        <v>229</v>
      </c>
      <c r="C230" s="16" t="s">
        <v>2145</v>
      </c>
      <c r="D230" s="23">
        <v>1801002</v>
      </c>
      <c r="E230" s="62" t="s">
        <v>749</v>
      </c>
      <c r="F230" s="63" t="s">
        <v>439</v>
      </c>
      <c r="G230" s="37" t="s">
        <v>1052</v>
      </c>
      <c r="H230" s="63" t="s">
        <v>658</v>
      </c>
      <c r="I230" s="41" t="s">
        <v>56</v>
      </c>
      <c r="J230" s="21">
        <v>4</v>
      </c>
      <c r="K230" s="34">
        <v>43040</v>
      </c>
      <c r="L230" s="34">
        <v>43403</v>
      </c>
      <c r="M230" s="40">
        <f t="shared" si="8"/>
        <v>51.857142857142854</v>
      </c>
      <c r="N230" s="20" t="s">
        <v>649</v>
      </c>
      <c r="O230" s="73">
        <v>4</v>
      </c>
      <c r="P230" s="20" t="s">
        <v>2240</v>
      </c>
      <c r="Q230" s="36">
        <f t="shared" si="10"/>
        <v>100</v>
      </c>
      <c r="R230" s="78" t="s">
        <v>448</v>
      </c>
      <c r="S230" s="114"/>
      <c r="T230" s="114"/>
      <c r="U230" s="114"/>
      <c r="V230" s="13"/>
      <c r="W230" s="13"/>
      <c r="X230" s="13"/>
      <c r="Y230" s="13"/>
      <c r="Z230" s="13"/>
      <c r="AA230" s="13"/>
      <c r="AB230" s="13"/>
    </row>
    <row r="231" spans="1:28" s="2" customFormat="1" ht="249.95" customHeight="1" x14ac:dyDescent="0.2">
      <c r="A231" s="43"/>
      <c r="B231" s="20">
        <v>230</v>
      </c>
      <c r="C231" s="16"/>
      <c r="D231" s="23">
        <v>1801002</v>
      </c>
      <c r="E231" s="62" t="s">
        <v>1048</v>
      </c>
      <c r="F231" s="63" t="s">
        <v>439</v>
      </c>
      <c r="G231" s="37" t="s">
        <v>1051</v>
      </c>
      <c r="H231" s="63" t="s">
        <v>1049</v>
      </c>
      <c r="I231" s="41" t="s">
        <v>727</v>
      </c>
      <c r="J231" s="21">
        <v>1</v>
      </c>
      <c r="K231" s="34">
        <v>43040</v>
      </c>
      <c r="L231" s="34">
        <v>43099</v>
      </c>
      <c r="M231" s="40">
        <f t="shared" si="8"/>
        <v>8.4285714285714288</v>
      </c>
      <c r="N231" s="20" t="s">
        <v>1020</v>
      </c>
      <c r="O231" s="73">
        <v>1</v>
      </c>
      <c r="P231" s="20"/>
      <c r="Q231" s="36">
        <f t="shared" si="10"/>
        <v>100</v>
      </c>
      <c r="R231" s="78" t="s">
        <v>448</v>
      </c>
      <c r="S231" s="114"/>
      <c r="T231" s="114"/>
      <c r="U231" s="114"/>
      <c r="V231" s="13"/>
      <c r="W231" s="13"/>
      <c r="X231" s="13"/>
      <c r="Y231" s="13"/>
      <c r="Z231" s="13"/>
      <c r="AA231" s="13"/>
      <c r="AB231" s="13"/>
    </row>
    <row r="232" spans="1:28" s="2" customFormat="1" ht="249.95" customHeight="1" x14ac:dyDescent="0.2">
      <c r="A232" s="43"/>
      <c r="B232" s="20">
        <v>231</v>
      </c>
      <c r="C232" s="16"/>
      <c r="D232" s="23">
        <v>1801002</v>
      </c>
      <c r="E232" s="62" t="s">
        <v>1053</v>
      </c>
      <c r="F232" s="63" t="s">
        <v>439</v>
      </c>
      <c r="G232" s="37" t="s">
        <v>1050</v>
      </c>
      <c r="H232" s="63" t="s">
        <v>750</v>
      </c>
      <c r="I232" s="41" t="s">
        <v>727</v>
      </c>
      <c r="J232" s="21">
        <v>1</v>
      </c>
      <c r="K232" s="34">
        <v>43040</v>
      </c>
      <c r="L232" s="34">
        <v>43189</v>
      </c>
      <c r="M232" s="40">
        <f t="shared" si="8"/>
        <v>21.285714285714285</v>
      </c>
      <c r="N232" s="20" t="s">
        <v>715</v>
      </c>
      <c r="O232" s="73">
        <v>1</v>
      </c>
      <c r="P232" s="20"/>
      <c r="Q232" s="36">
        <f t="shared" si="10"/>
        <v>100</v>
      </c>
      <c r="R232" s="78" t="s">
        <v>448</v>
      </c>
      <c r="S232" s="114"/>
      <c r="T232" s="114"/>
      <c r="U232" s="114"/>
      <c r="V232" s="13"/>
      <c r="W232" s="13"/>
      <c r="X232" s="13"/>
      <c r="Y232" s="13"/>
      <c r="Z232" s="13"/>
      <c r="AA232" s="13"/>
      <c r="AB232" s="13"/>
    </row>
    <row r="233" spans="1:28" s="2" customFormat="1" ht="249.95" customHeight="1" x14ac:dyDescent="0.2">
      <c r="A233" s="43">
        <v>200</v>
      </c>
      <c r="B233" s="20">
        <v>232</v>
      </c>
      <c r="C233" s="16" t="s">
        <v>2145</v>
      </c>
      <c r="D233" s="23">
        <v>1406100</v>
      </c>
      <c r="E233" s="62" t="s">
        <v>1819</v>
      </c>
      <c r="F233" s="63" t="s">
        <v>440</v>
      </c>
      <c r="G233" s="63" t="s">
        <v>1054</v>
      </c>
      <c r="H233" s="63" t="s">
        <v>1055</v>
      </c>
      <c r="I233" s="41" t="s">
        <v>6</v>
      </c>
      <c r="J233" s="21">
        <v>1</v>
      </c>
      <c r="K233" s="34">
        <v>43040</v>
      </c>
      <c r="L233" s="34">
        <v>43250</v>
      </c>
      <c r="M233" s="40">
        <f t="shared" si="8"/>
        <v>30</v>
      </c>
      <c r="N233" s="20" t="s">
        <v>1020</v>
      </c>
      <c r="O233" s="73">
        <v>0.33</v>
      </c>
      <c r="P233" s="20"/>
      <c r="Q233" s="36">
        <f t="shared" si="10"/>
        <v>33</v>
      </c>
      <c r="R233" s="78" t="str">
        <f>$R230</f>
        <v>R2016</v>
      </c>
      <c r="S233" s="114"/>
      <c r="T233" s="114"/>
      <c r="U233" s="114"/>
      <c r="V233" s="13"/>
      <c r="W233" s="13"/>
      <c r="X233" s="13"/>
      <c r="Y233" s="13"/>
      <c r="Z233" s="13"/>
      <c r="AA233" s="13"/>
      <c r="AB233" s="13"/>
    </row>
    <row r="234" spans="1:28" s="2" customFormat="1" ht="249.95" customHeight="1" x14ac:dyDescent="0.2">
      <c r="A234" s="43">
        <v>201</v>
      </c>
      <c r="B234" s="20">
        <v>233</v>
      </c>
      <c r="C234" s="16" t="s">
        <v>2145</v>
      </c>
      <c r="D234" s="23">
        <v>1801002</v>
      </c>
      <c r="E234" s="62" t="s">
        <v>1057</v>
      </c>
      <c r="F234" s="63" t="s">
        <v>441</v>
      </c>
      <c r="G234" s="63" t="s">
        <v>1058</v>
      </c>
      <c r="H234" s="63" t="s">
        <v>1049</v>
      </c>
      <c r="I234" s="41" t="s">
        <v>727</v>
      </c>
      <c r="J234" s="21">
        <v>1</v>
      </c>
      <c r="K234" s="34">
        <v>43040</v>
      </c>
      <c r="L234" s="34">
        <v>43388</v>
      </c>
      <c r="M234" s="40">
        <f t="shared" si="8"/>
        <v>49.714285714285715</v>
      </c>
      <c r="N234" s="20" t="s">
        <v>1020</v>
      </c>
      <c r="O234" s="73">
        <v>1</v>
      </c>
      <c r="P234" s="20"/>
      <c r="Q234" s="36">
        <f t="shared" si="10"/>
        <v>100</v>
      </c>
      <c r="R234" s="78" t="s">
        <v>448</v>
      </c>
      <c r="S234" s="114"/>
      <c r="T234" s="114"/>
      <c r="U234" s="114"/>
      <c r="V234" s="13"/>
      <c r="W234" s="13"/>
      <c r="X234" s="13"/>
      <c r="Y234" s="13"/>
      <c r="Z234" s="13"/>
      <c r="AA234" s="13"/>
      <c r="AB234" s="13"/>
    </row>
    <row r="235" spans="1:28" s="2" customFormat="1" ht="249.95" customHeight="1" x14ac:dyDescent="0.2">
      <c r="A235" s="43"/>
      <c r="B235" s="20">
        <v>234</v>
      </c>
      <c r="C235" s="16"/>
      <c r="D235" s="23">
        <v>1801002</v>
      </c>
      <c r="E235" s="62" t="s">
        <v>1059</v>
      </c>
      <c r="F235" s="63" t="s">
        <v>441</v>
      </c>
      <c r="G235" s="63" t="s">
        <v>1056</v>
      </c>
      <c r="H235" s="63" t="s">
        <v>751</v>
      </c>
      <c r="I235" s="41" t="s">
        <v>752</v>
      </c>
      <c r="J235" s="21">
        <v>1</v>
      </c>
      <c r="K235" s="34">
        <v>43040</v>
      </c>
      <c r="L235" s="34">
        <v>43099</v>
      </c>
      <c r="M235" s="40">
        <f t="shared" si="8"/>
        <v>8.4285714285714288</v>
      </c>
      <c r="N235" s="20" t="s">
        <v>715</v>
      </c>
      <c r="O235" s="73">
        <v>1</v>
      </c>
      <c r="P235" s="20"/>
      <c r="Q235" s="36">
        <f t="shared" si="10"/>
        <v>100</v>
      </c>
      <c r="R235" s="78" t="s">
        <v>448</v>
      </c>
      <c r="S235" s="114"/>
      <c r="T235" s="114"/>
      <c r="U235" s="114"/>
      <c r="V235" s="13"/>
      <c r="W235" s="13"/>
      <c r="X235" s="13"/>
      <c r="Y235" s="13"/>
      <c r="Z235" s="13"/>
      <c r="AA235" s="13"/>
      <c r="AB235" s="13"/>
    </row>
    <row r="236" spans="1:28" s="2" customFormat="1" ht="249.95" customHeight="1" x14ac:dyDescent="0.2">
      <c r="A236" s="43">
        <v>202</v>
      </c>
      <c r="B236" s="20">
        <v>235</v>
      </c>
      <c r="C236" s="16" t="s">
        <v>2145</v>
      </c>
      <c r="D236" s="23">
        <v>1101001</v>
      </c>
      <c r="E236" s="62" t="s">
        <v>1820</v>
      </c>
      <c r="F236" s="63" t="s">
        <v>442</v>
      </c>
      <c r="G236" s="63" t="s">
        <v>1060</v>
      </c>
      <c r="H236" s="62" t="s">
        <v>1061</v>
      </c>
      <c r="I236" s="21" t="s">
        <v>1062</v>
      </c>
      <c r="J236" s="21">
        <v>2</v>
      </c>
      <c r="K236" s="34">
        <v>43040</v>
      </c>
      <c r="L236" s="34">
        <v>43250</v>
      </c>
      <c r="M236" s="40">
        <f t="shared" si="8"/>
        <v>30</v>
      </c>
      <c r="N236" s="20" t="s">
        <v>1020</v>
      </c>
      <c r="O236" s="73">
        <v>2</v>
      </c>
      <c r="P236" s="20"/>
      <c r="Q236" s="36">
        <f t="shared" si="10"/>
        <v>100</v>
      </c>
      <c r="R236" s="78" t="str">
        <f>$R235</f>
        <v>R2016</v>
      </c>
      <c r="S236" s="114"/>
      <c r="T236" s="114"/>
      <c r="U236" s="114"/>
      <c r="V236" s="13"/>
      <c r="W236" s="13"/>
      <c r="X236" s="13"/>
      <c r="Y236" s="13"/>
      <c r="Z236" s="13"/>
      <c r="AA236" s="13"/>
      <c r="AB236" s="13"/>
    </row>
    <row r="237" spans="1:28" s="2" customFormat="1" ht="156.75" customHeight="1" x14ac:dyDescent="0.2">
      <c r="A237" s="43">
        <v>203</v>
      </c>
      <c r="B237" s="20">
        <v>236</v>
      </c>
      <c r="C237" s="16" t="s">
        <v>2152</v>
      </c>
      <c r="D237" s="23">
        <v>1604001</v>
      </c>
      <c r="E237" s="62" t="s">
        <v>1849</v>
      </c>
      <c r="F237" s="63" t="s">
        <v>1850</v>
      </c>
      <c r="G237" s="63" t="s">
        <v>1063</v>
      </c>
      <c r="H237" s="62" t="s">
        <v>1066</v>
      </c>
      <c r="I237" s="21" t="s">
        <v>6</v>
      </c>
      <c r="J237" s="21">
        <v>1</v>
      </c>
      <c r="K237" s="34">
        <v>43040</v>
      </c>
      <c r="L237" s="34">
        <v>43099</v>
      </c>
      <c r="M237" s="40">
        <f t="shared" si="8"/>
        <v>8.4285714285714288</v>
      </c>
      <c r="N237" s="20" t="s">
        <v>1020</v>
      </c>
      <c r="O237" s="73">
        <v>1</v>
      </c>
      <c r="P237" s="20"/>
      <c r="Q237" s="36">
        <f t="shared" si="10"/>
        <v>100</v>
      </c>
      <c r="R237" s="78" t="str">
        <f>$R236</f>
        <v>R2016</v>
      </c>
      <c r="S237" s="114"/>
      <c r="T237" s="114"/>
      <c r="U237" s="114"/>
      <c r="V237" s="13"/>
      <c r="W237" s="13"/>
      <c r="X237" s="13"/>
      <c r="Y237" s="13"/>
      <c r="Z237" s="13"/>
      <c r="AA237" s="13"/>
      <c r="AB237" s="13"/>
    </row>
    <row r="238" spans="1:28" s="2" customFormat="1" ht="249.95" customHeight="1" x14ac:dyDescent="0.2">
      <c r="A238" s="43">
        <v>204</v>
      </c>
      <c r="B238" s="20">
        <v>237</v>
      </c>
      <c r="C238" s="16" t="s">
        <v>2152</v>
      </c>
      <c r="D238" s="23">
        <v>1405004</v>
      </c>
      <c r="E238" s="62" t="s">
        <v>1821</v>
      </c>
      <c r="F238" s="63" t="s">
        <v>443</v>
      </c>
      <c r="G238" s="63" t="s">
        <v>1064</v>
      </c>
      <c r="H238" s="62" t="s">
        <v>1065</v>
      </c>
      <c r="I238" s="21" t="s">
        <v>24</v>
      </c>
      <c r="J238" s="21">
        <v>3</v>
      </c>
      <c r="K238" s="34">
        <v>43040</v>
      </c>
      <c r="L238" s="34">
        <v>43342</v>
      </c>
      <c r="M238" s="40">
        <f t="shared" si="8"/>
        <v>43.142857142857146</v>
      </c>
      <c r="N238" s="20" t="s">
        <v>1020</v>
      </c>
      <c r="O238" s="73">
        <v>3</v>
      </c>
      <c r="P238" s="20"/>
      <c r="Q238" s="36">
        <f t="shared" si="10"/>
        <v>100</v>
      </c>
      <c r="R238" s="78" t="str">
        <f>$R237</f>
        <v>R2016</v>
      </c>
      <c r="S238" s="114"/>
      <c r="T238" s="114"/>
      <c r="U238" s="114"/>
      <c r="V238" s="13"/>
      <c r="W238" s="13"/>
      <c r="X238" s="13"/>
      <c r="Y238" s="13"/>
      <c r="Z238" s="13"/>
      <c r="AA238" s="13"/>
      <c r="AB238" s="13"/>
    </row>
    <row r="239" spans="1:28" s="2" customFormat="1" ht="249.95" customHeight="1" x14ac:dyDescent="0.2">
      <c r="A239" s="43">
        <v>205</v>
      </c>
      <c r="B239" s="20">
        <v>238</v>
      </c>
      <c r="C239" s="16" t="s">
        <v>2145</v>
      </c>
      <c r="D239" s="23">
        <v>1405004</v>
      </c>
      <c r="E239" s="62" t="s">
        <v>1070</v>
      </c>
      <c r="F239" s="63" t="s">
        <v>444</v>
      </c>
      <c r="G239" s="63" t="s">
        <v>1067</v>
      </c>
      <c r="H239" s="62" t="s">
        <v>1068</v>
      </c>
      <c r="I239" s="21" t="s">
        <v>1069</v>
      </c>
      <c r="J239" s="21">
        <v>10</v>
      </c>
      <c r="K239" s="34">
        <v>43040</v>
      </c>
      <c r="L239" s="34">
        <v>43388</v>
      </c>
      <c r="M239" s="40">
        <f t="shared" si="8"/>
        <v>49.714285714285715</v>
      </c>
      <c r="N239" s="20" t="s">
        <v>1020</v>
      </c>
      <c r="O239" s="73">
        <v>10</v>
      </c>
      <c r="P239" s="20"/>
      <c r="Q239" s="36">
        <f t="shared" si="10"/>
        <v>100</v>
      </c>
      <c r="R239" s="78" t="str">
        <f>$R238</f>
        <v>R2016</v>
      </c>
      <c r="S239" s="114"/>
      <c r="T239" s="114"/>
      <c r="U239" s="114"/>
      <c r="V239" s="13"/>
      <c r="W239" s="13"/>
      <c r="X239" s="13"/>
      <c r="Y239" s="13"/>
      <c r="Z239" s="13"/>
      <c r="AA239" s="13"/>
      <c r="AB239" s="13"/>
    </row>
    <row r="240" spans="1:28" s="2" customFormat="1" ht="249.95" customHeight="1" x14ac:dyDescent="0.2">
      <c r="A240" s="43">
        <v>206</v>
      </c>
      <c r="B240" s="20">
        <v>239</v>
      </c>
      <c r="C240" s="16" t="s">
        <v>2152</v>
      </c>
      <c r="D240" s="23">
        <v>1601001</v>
      </c>
      <c r="E240" s="62" t="s">
        <v>1074</v>
      </c>
      <c r="F240" s="63" t="s">
        <v>445</v>
      </c>
      <c r="G240" s="63" t="s">
        <v>1073</v>
      </c>
      <c r="H240" s="63" t="s">
        <v>1071</v>
      </c>
      <c r="I240" s="41" t="s">
        <v>1072</v>
      </c>
      <c r="J240" s="21">
        <v>1</v>
      </c>
      <c r="K240" s="34">
        <v>43040</v>
      </c>
      <c r="L240" s="34">
        <v>43250</v>
      </c>
      <c r="M240" s="40">
        <f t="shared" si="8"/>
        <v>30</v>
      </c>
      <c r="N240" s="20" t="s">
        <v>1020</v>
      </c>
      <c r="O240" s="73">
        <v>1</v>
      </c>
      <c r="P240" s="20"/>
      <c r="Q240" s="36">
        <f t="shared" si="10"/>
        <v>100</v>
      </c>
      <c r="R240" s="78" t="str">
        <f>$R239</f>
        <v>R2016</v>
      </c>
      <c r="S240" s="114"/>
      <c r="T240" s="114"/>
      <c r="U240" s="114"/>
      <c r="V240" s="13"/>
      <c r="W240" s="13"/>
      <c r="X240" s="13"/>
      <c r="Y240" s="13"/>
      <c r="Z240" s="13"/>
      <c r="AA240" s="13"/>
      <c r="AB240" s="13"/>
    </row>
    <row r="241" spans="1:28" s="2" customFormat="1" ht="249.95" customHeight="1" x14ac:dyDescent="0.2">
      <c r="A241" s="43">
        <v>207</v>
      </c>
      <c r="B241" s="20">
        <v>240</v>
      </c>
      <c r="C241" s="16" t="s">
        <v>2145</v>
      </c>
      <c r="D241" s="16">
        <v>1103002</v>
      </c>
      <c r="E241" s="63" t="s">
        <v>247</v>
      </c>
      <c r="F241" s="63" t="s">
        <v>248</v>
      </c>
      <c r="G241" s="63" t="s">
        <v>1319</v>
      </c>
      <c r="H241" s="63" t="s">
        <v>1189</v>
      </c>
      <c r="I241" s="41" t="s">
        <v>1190</v>
      </c>
      <c r="J241" s="21">
        <v>3</v>
      </c>
      <c r="K241" s="34">
        <v>43040</v>
      </c>
      <c r="L241" s="34">
        <v>43342</v>
      </c>
      <c r="M241" s="40">
        <f t="shared" si="8"/>
        <v>43.142857142857146</v>
      </c>
      <c r="N241" s="20" t="s">
        <v>1096</v>
      </c>
      <c r="O241" s="73">
        <v>0</v>
      </c>
      <c r="P241" s="20"/>
      <c r="Q241" s="36">
        <f t="shared" si="10"/>
        <v>0</v>
      </c>
      <c r="R241" s="78" t="s">
        <v>265</v>
      </c>
      <c r="S241" s="114"/>
      <c r="T241" s="114"/>
      <c r="U241" s="114"/>
      <c r="V241" s="13"/>
      <c r="W241" s="13"/>
      <c r="X241" s="13"/>
      <c r="Y241" s="13"/>
      <c r="Z241" s="13"/>
      <c r="AA241" s="13"/>
      <c r="AB241" s="13"/>
    </row>
    <row r="242" spans="1:28" s="2" customFormat="1" ht="249.95" customHeight="1" x14ac:dyDescent="0.2">
      <c r="A242" s="43">
        <v>208</v>
      </c>
      <c r="B242" s="20">
        <v>241</v>
      </c>
      <c r="C242" s="16" t="s">
        <v>2144</v>
      </c>
      <c r="D242" s="16">
        <v>1103002</v>
      </c>
      <c r="E242" s="63" t="s">
        <v>2137</v>
      </c>
      <c r="F242" s="63" t="s">
        <v>1321</v>
      </c>
      <c r="G242" s="63" t="s">
        <v>2138</v>
      </c>
      <c r="H242" s="63" t="s">
        <v>1320</v>
      </c>
      <c r="I242" s="41" t="s">
        <v>769</v>
      </c>
      <c r="J242" s="21">
        <v>1</v>
      </c>
      <c r="K242" s="34">
        <v>43040</v>
      </c>
      <c r="L242" s="34">
        <v>43099</v>
      </c>
      <c r="M242" s="40">
        <f t="shared" si="8"/>
        <v>8.4285714285714288</v>
      </c>
      <c r="N242" s="20" t="s">
        <v>1096</v>
      </c>
      <c r="O242" s="73">
        <v>1</v>
      </c>
      <c r="P242" s="20"/>
      <c r="Q242" s="36">
        <f t="shared" si="10"/>
        <v>100</v>
      </c>
      <c r="R242" s="78" t="s">
        <v>265</v>
      </c>
      <c r="S242" s="114"/>
      <c r="T242" s="114"/>
      <c r="U242" s="114"/>
      <c r="V242" s="13"/>
      <c r="W242" s="13"/>
      <c r="X242" s="13"/>
      <c r="Y242" s="13"/>
      <c r="Z242" s="13"/>
      <c r="AA242" s="13"/>
      <c r="AB242" s="13"/>
    </row>
    <row r="243" spans="1:28" s="2" customFormat="1" ht="249.95" customHeight="1" x14ac:dyDescent="0.2">
      <c r="A243" s="43"/>
      <c r="B243" s="20">
        <v>242</v>
      </c>
      <c r="C243" s="16"/>
      <c r="D243" s="16">
        <v>1103002</v>
      </c>
      <c r="E243" s="37" t="s">
        <v>2139</v>
      </c>
      <c r="F243" s="63" t="s">
        <v>249</v>
      </c>
      <c r="G243" s="62" t="s">
        <v>2140</v>
      </c>
      <c r="H243" s="62" t="s">
        <v>711</v>
      </c>
      <c r="I243" s="21" t="s">
        <v>712</v>
      </c>
      <c r="J243" s="21">
        <v>1</v>
      </c>
      <c r="K243" s="34">
        <v>43040</v>
      </c>
      <c r="L243" s="34">
        <v>43099</v>
      </c>
      <c r="M243" s="40">
        <f t="shared" si="8"/>
        <v>8.4285714285714288</v>
      </c>
      <c r="N243" s="20" t="s">
        <v>707</v>
      </c>
      <c r="O243" s="73">
        <v>1</v>
      </c>
      <c r="P243" s="20"/>
      <c r="Q243" s="36">
        <f t="shared" si="10"/>
        <v>100</v>
      </c>
      <c r="R243" s="78" t="s">
        <v>265</v>
      </c>
      <c r="S243" s="114"/>
      <c r="T243" s="114"/>
      <c r="U243" s="114"/>
      <c r="V243" s="13"/>
      <c r="W243" s="13"/>
      <c r="X243" s="13"/>
      <c r="Y243" s="13"/>
      <c r="Z243" s="13"/>
      <c r="AA243" s="13"/>
      <c r="AB243" s="13"/>
    </row>
    <row r="244" spans="1:28" s="2" customFormat="1" ht="249.95" customHeight="1" x14ac:dyDescent="0.2">
      <c r="A244" s="43">
        <v>209</v>
      </c>
      <c r="B244" s="20">
        <v>243</v>
      </c>
      <c r="C244" s="16" t="s">
        <v>2144</v>
      </c>
      <c r="D244" s="16">
        <v>1103002</v>
      </c>
      <c r="E244" s="63" t="s">
        <v>1322</v>
      </c>
      <c r="F244" s="63" t="s">
        <v>248</v>
      </c>
      <c r="G244" s="63" t="s">
        <v>1189</v>
      </c>
      <c r="H244" s="63" t="s">
        <v>1206</v>
      </c>
      <c r="I244" s="41" t="s">
        <v>769</v>
      </c>
      <c r="J244" s="21">
        <v>3</v>
      </c>
      <c r="K244" s="34">
        <v>43040</v>
      </c>
      <c r="L244" s="34">
        <v>43342</v>
      </c>
      <c r="M244" s="40">
        <f t="shared" si="8"/>
        <v>43.142857142857146</v>
      </c>
      <c r="N244" s="20" t="s">
        <v>1096</v>
      </c>
      <c r="O244" s="73">
        <v>0</v>
      </c>
      <c r="P244" s="20"/>
      <c r="Q244" s="36">
        <f t="shared" si="10"/>
        <v>0</v>
      </c>
      <c r="R244" s="78" t="s">
        <v>265</v>
      </c>
      <c r="S244" s="114"/>
      <c r="T244" s="114"/>
      <c r="U244" s="114"/>
      <c r="V244" s="13"/>
      <c r="W244" s="13"/>
      <c r="X244" s="13"/>
      <c r="Y244" s="13"/>
      <c r="Z244" s="13"/>
      <c r="AA244" s="13"/>
      <c r="AB244" s="13"/>
    </row>
    <row r="245" spans="1:28" s="2" customFormat="1" ht="249.95" customHeight="1" x14ac:dyDescent="0.2">
      <c r="A245" s="43">
        <v>210</v>
      </c>
      <c r="B245" s="20">
        <v>244</v>
      </c>
      <c r="C245" s="16" t="s">
        <v>2144</v>
      </c>
      <c r="D245" s="16">
        <v>1103002</v>
      </c>
      <c r="E245" s="63" t="s">
        <v>454</v>
      </c>
      <c r="F245" s="63" t="s">
        <v>250</v>
      </c>
      <c r="G245" s="62" t="s">
        <v>1327</v>
      </c>
      <c r="H245" s="62" t="s">
        <v>1324</v>
      </c>
      <c r="I245" s="21" t="s">
        <v>5</v>
      </c>
      <c r="J245" s="21">
        <v>1</v>
      </c>
      <c r="K245" s="34">
        <v>43115</v>
      </c>
      <c r="L245" s="34">
        <v>43159</v>
      </c>
      <c r="M245" s="40">
        <f t="shared" si="8"/>
        <v>6.2857142857142856</v>
      </c>
      <c r="N245" s="20" t="s">
        <v>1096</v>
      </c>
      <c r="O245" s="73">
        <v>1</v>
      </c>
      <c r="P245" s="20"/>
      <c r="Q245" s="36">
        <f t="shared" si="10"/>
        <v>100</v>
      </c>
      <c r="R245" s="78" t="s">
        <v>265</v>
      </c>
      <c r="S245" s="114"/>
      <c r="T245" s="114"/>
      <c r="U245" s="114"/>
      <c r="V245" s="13"/>
      <c r="W245" s="13"/>
      <c r="X245" s="13"/>
      <c r="Y245" s="13"/>
      <c r="Z245" s="13"/>
      <c r="AA245" s="13"/>
      <c r="AB245" s="13"/>
    </row>
    <row r="246" spans="1:28" s="2" customFormat="1" ht="249.95" customHeight="1" x14ac:dyDescent="0.2">
      <c r="A246" s="43">
        <v>211</v>
      </c>
      <c r="B246" s="20">
        <v>245</v>
      </c>
      <c r="C246" s="16" t="s">
        <v>2144</v>
      </c>
      <c r="D246" s="16">
        <v>1702011</v>
      </c>
      <c r="E246" s="63" t="s">
        <v>1822</v>
      </c>
      <c r="F246" s="63" t="s">
        <v>251</v>
      </c>
      <c r="G246" s="63" t="s">
        <v>1326</v>
      </c>
      <c r="H246" s="37" t="s">
        <v>1325</v>
      </c>
      <c r="I246" s="41" t="s">
        <v>1323</v>
      </c>
      <c r="J246" s="21">
        <v>1</v>
      </c>
      <c r="K246" s="34">
        <v>43132</v>
      </c>
      <c r="L246" s="34">
        <v>43281</v>
      </c>
      <c r="M246" s="40">
        <f t="shared" si="8"/>
        <v>21.285714285714285</v>
      </c>
      <c r="N246" s="20" t="s">
        <v>1096</v>
      </c>
      <c r="O246" s="73">
        <v>1</v>
      </c>
      <c r="P246" s="37"/>
      <c r="Q246" s="36">
        <f t="shared" si="10"/>
        <v>100</v>
      </c>
      <c r="R246" s="78" t="s">
        <v>265</v>
      </c>
      <c r="S246" s="114"/>
      <c r="T246" s="114"/>
      <c r="U246" s="114"/>
      <c r="V246" s="13"/>
      <c r="W246" s="13"/>
      <c r="X246" s="13"/>
      <c r="Y246" s="13"/>
      <c r="Z246" s="13"/>
      <c r="AA246" s="13"/>
      <c r="AB246" s="13"/>
    </row>
    <row r="247" spans="1:28" s="2" customFormat="1" ht="249.95" customHeight="1" x14ac:dyDescent="0.2">
      <c r="A247" s="43">
        <v>212</v>
      </c>
      <c r="B247" s="20">
        <v>246</v>
      </c>
      <c r="C247" s="16" t="s">
        <v>2144</v>
      </c>
      <c r="D247" s="16">
        <v>1201003</v>
      </c>
      <c r="E247" s="63" t="s">
        <v>1823</v>
      </c>
      <c r="F247" s="63" t="s">
        <v>601</v>
      </c>
      <c r="G247" s="62" t="s">
        <v>600</v>
      </c>
      <c r="H247" s="62" t="s">
        <v>1622</v>
      </c>
      <c r="I247" s="21" t="s">
        <v>588</v>
      </c>
      <c r="J247" s="21">
        <v>5</v>
      </c>
      <c r="K247" s="34">
        <v>43101</v>
      </c>
      <c r="L247" s="34">
        <v>43403</v>
      </c>
      <c r="M247" s="40">
        <f t="shared" si="8"/>
        <v>43.142857142857146</v>
      </c>
      <c r="N247" s="20" t="s">
        <v>576</v>
      </c>
      <c r="O247" s="73">
        <v>3</v>
      </c>
      <c r="P247" s="20"/>
      <c r="Q247" s="36">
        <f t="shared" si="10"/>
        <v>60</v>
      </c>
      <c r="R247" s="78" t="s">
        <v>265</v>
      </c>
      <c r="S247" s="114"/>
      <c r="T247" s="114"/>
      <c r="U247" s="114"/>
      <c r="V247" s="13"/>
      <c r="W247" s="13"/>
      <c r="X247" s="13"/>
      <c r="Y247" s="13"/>
      <c r="Z247" s="13"/>
      <c r="AA247" s="13"/>
      <c r="AB247" s="13"/>
    </row>
    <row r="248" spans="1:28" s="2" customFormat="1" ht="249.95" customHeight="1" x14ac:dyDescent="0.2">
      <c r="A248" s="43">
        <v>213</v>
      </c>
      <c r="B248" s="20">
        <v>247</v>
      </c>
      <c r="C248" s="16" t="s">
        <v>2145</v>
      </c>
      <c r="D248" s="16">
        <v>1404003</v>
      </c>
      <c r="E248" s="63" t="s">
        <v>1555</v>
      </c>
      <c r="F248" s="63" t="s">
        <v>252</v>
      </c>
      <c r="G248" s="37" t="s">
        <v>1328</v>
      </c>
      <c r="H248" s="63" t="s">
        <v>1329</v>
      </c>
      <c r="I248" s="41" t="s">
        <v>7</v>
      </c>
      <c r="J248" s="21">
        <v>1</v>
      </c>
      <c r="K248" s="34">
        <v>43040</v>
      </c>
      <c r="L248" s="34">
        <v>43099</v>
      </c>
      <c r="M248" s="40">
        <f t="shared" si="8"/>
        <v>8.4285714285714288</v>
      </c>
      <c r="N248" s="20" t="s">
        <v>1096</v>
      </c>
      <c r="O248" s="73">
        <v>1</v>
      </c>
      <c r="P248" s="20"/>
      <c r="Q248" s="36">
        <f t="shared" si="10"/>
        <v>100</v>
      </c>
      <c r="R248" s="78" t="s">
        <v>265</v>
      </c>
      <c r="S248" s="114"/>
      <c r="T248" s="114"/>
      <c r="U248" s="114"/>
      <c r="V248" s="13"/>
      <c r="W248" s="13"/>
      <c r="X248" s="13"/>
      <c r="Y248" s="13"/>
      <c r="Z248" s="13"/>
      <c r="AA248" s="13"/>
      <c r="AB248" s="13"/>
    </row>
    <row r="249" spans="1:28" s="2" customFormat="1" ht="249.95" customHeight="1" x14ac:dyDescent="0.2">
      <c r="A249" s="43">
        <v>214</v>
      </c>
      <c r="B249" s="20">
        <v>248</v>
      </c>
      <c r="C249" s="16" t="s">
        <v>2144</v>
      </c>
      <c r="D249" s="16" t="s">
        <v>266</v>
      </c>
      <c r="E249" s="63" t="s">
        <v>2177</v>
      </c>
      <c r="F249" s="63" t="s">
        <v>267</v>
      </c>
      <c r="G249" s="63" t="s">
        <v>1454</v>
      </c>
      <c r="H249" s="62" t="s">
        <v>1455</v>
      </c>
      <c r="I249" s="21" t="s">
        <v>5</v>
      </c>
      <c r="J249" s="21">
        <v>1</v>
      </c>
      <c r="K249" s="34">
        <v>43040</v>
      </c>
      <c r="L249" s="34">
        <v>43099</v>
      </c>
      <c r="M249" s="40">
        <f t="shared" si="8"/>
        <v>8.4285714285714288</v>
      </c>
      <c r="N249" s="20" t="s">
        <v>1330</v>
      </c>
      <c r="O249" s="73">
        <v>0.25</v>
      </c>
      <c r="P249" s="20"/>
      <c r="Q249" s="36">
        <f t="shared" si="10"/>
        <v>25</v>
      </c>
      <c r="R249" s="78" t="s">
        <v>295</v>
      </c>
      <c r="S249" s="114"/>
      <c r="T249" s="114"/>
      <c r="U249" s="114"/>
      <c r="V249" s="13"/>
      <c r="W249" s="13"/>
      <c r="X249" s="13"/>
      <c r="Y249" s="13"/>
      <c r="Z249" s="13"/>
      <c r="AA249" s="13"/>
      <c r="AB249" s="13"/>
    </row>
    <row r="250" spans="1:28" s="2" customFormat="1" ht="249.95" customHeight="1" x14ac:dyDescent="0.2">
      <c r="A250" s="43">
        <v>215</v>
      </c>
      <c r="B250" s="20">
        <v>249</v>
      </c>
      <c r="C250" s="16" t="s">
        <v>2144</v>
      </c>
      <c r="D250" s="16" t="s">
        <v>19</v>
      </c>
      <c r="E250" s="63" t="s">
        <v>620</v>
      </c>
      <c r="F250" s="63" t="s">
        <v>268</v>
      </c>
      <c r="G250" s="63" t="s">
        <v>618</v>
      </c>
      <c r="H250" s="37" t="s">
        <v>619</v>
      </c>
      <c r="I250" s="41" t="s">
        <v>5</v>
      </c>
      <c r="J250" s="21">
        <v>1</v>
      </c>
      <c r="K250" s="34">
        <v>43040</v>
      </c>
      <c r="L250" s="34">
        <v>43099</v>
      </c>
      <c r="M250" s="40">
        <f t="shared" si="8"/>
        <v>8.4285714285714288</v>
      </c>
      <c r="N250" s="20" t="s">
        <v>1456</v>
      </c>
      <c r="O250" s="73">
        <v>1</v>
      </c>
      <c r="P250" s="20" t="s">
        <v>2304</v>
      </c>
      <c r="Q250" s="36">
        <f t="shared" si="10"/>
        <v>100</v>
      </c>
      <c r="R250" s="78" t="s">
        <v>295</v>
      </c>
      <c r="S250" s="114"/>
      <c r="T250" s="114"/>
      <c r="U250" s="114"/>
      <c r="V250" s="13"/>
      <c r="W250" s="13"/>
      <c r="X250" s="13"/>
      <c r="Y250" s="13"/>
      <c r="Z250" s="13"/>
      <c r="AA250" s="13"/>
      <c r="AB250" s="13"/>
    </row>
    <row r="251" spans="1:28" s="2" customFormat="1" ht="249.95" customHeight="1" x14ac:dyDescent="0.2">
      <c r="A251" s="43">
        <v>216</v>
      </c>
      <c r="B251" s="20">
        <v>250</v>
      </c>
      <c r="C251" s="16" t="s">
        <v>2144</v>
      </c>
      <c r="D251" s="16" t="s">
        <v>266</v>
      </c>
      <c r="E251" s="63" t="s">
        <v>621</v>
      </c>
      <c r="F251" s="63" t="s">
        <v>269</v>
      </c>
      <c r="G251" s="63" t="s">
        <v>1457</v>
      </c>
      <c r="H251" s="63" t="s">
        <v>1455</v>
      </c>
      <c r="I251" s="41" t="s">
        <v>5</v>
      </c>
      <c r="J251" s="41">
        <v>1</v>
      </c>
      <c r="K251" s="34">
        <v>43040</v>
      </c>
      <c r="L251" s="34">
        <v>43099</v>
      </c>
      <c r="M251" s="40">
        <f t="shared" si="8"/>
        <v>8.4285714285714288</v>
      </c>
      <c r="N251" s="20" t="s">
        <v>1330</v>
      </c>
      <c r="O251" s="73">
        <v>1</v>
      </c>
      <c r="P251" s="20"/>
      <c r="Q251" s="36">
        <f t="shared" si="10"/>
        <v>100</v>
      </c>
      <c r="R251" s="78" t="s">
        <v>295</v>
      </c>
      <c r="S251" s="114"/>
      <c r="T251" s="114"/>
      <c r="U251" s="114"/>
      <c r="V251" s="13"/>
      <c r="W251" s="13"/>
      <c r="X251" s="13"/>
      <c r="Y251" s="13"/>
      <c r="Z251" s="13"/>
      <c r="AA251" s="13"/>
      <c r="AB251" s="13"/>
    </row>
    <row r="252" spans="1:28" s="2" customFormat="1" ht="249.95" customHeight="1" x14ac:dyDescent="0.2">
      <c r="A252" s="43">
        <v>217</v>
      </c>
      <c r="B252" s="20">
        <v>251</v>
      </c>
      <c r="C252" s="16" t="s">
        <v>2144</v>
      </c>
      <c r="D252" s="16" t="s">
        <v>266</v>
      </c>
      <c r="E252" s="63" t="s">
        <v>622</v>
      </c>
      <c r="F252" s="63" t="s">
        <v>623</v>
      </c>
      <c r="G252" s="63" t="s">
        <v>1458</v>
      </c>
      <c r="H252" s="63" t="s">
        <v>1459</v>
      </c>
      <c r="I252" s="41" t="s">
        <v>258</v>
      </c>
      <c r="J252" s="41">
        <v>2</v>
      </c>
      <c r="K252" s="34">
        <v>43040</v>
      </c>
      <c r="L252" s="34">
        <v>43189</v>
      </c>
      <c r="M252" s="40">
        <f t="shared" si="8"/>
        <v>21.285714285714285</v>
      </c>
      <c r="N252" s="20" t="s">
        <v>1330</v>
      </c>
      <c r="O252" s="97">
        <v>1.573</v>
      </c>
      <c r="P252" s="20"/>
      <c r="Q252" s="103">
        <f t="shared" si="10"/>
        <v>78.649999999999991</v>
      </c>
      <c r="R252" s="78" t="s">
        <v>295</v>
      </c>
      <c r="S252" s="114"/>
      <c r="T252" s="114"/>
      <c r="U252" s="114"/>
      <c r="V252" s="13"/>
      <c r="W252" s="13"/>
      <c r="X252" s="13"/>
      <c r="Y252" s="13"/>
      <c r="Z252" s="13"/>
      <c r="AA252" s="13"/>
      <c r="AB252" s="13"/>
    </row>
    <row r="253" spans="1:28" s="2" customFormat="1" ht="249.95" customHeight="1" x14ac:dyDescent="0.2">
      <c r="A253" s="43">
        <v>218</v>
      </c>
      <c r="B253" s="20">
        <v>252</v>
      </c>
      <c r="C253" s="16" t="s">
        <v>2145</v>
      </c>
      <c r="D253" s="16" t="s">
        <v>266</v>
      </c>
      <c r="E253" s="63" t="s">
        <v>455</v>
      </c>
      <c r="F253" s="63" t="s">
        <v>270</v>
      </c>
      <c r="G253" s="63" t="s">
        <v>1461</v>
      </c>
      <c r="H253" s="63" t="s">
        <v>1462</v>
      </c>
      <c r="I253" s="41" t="s">
        <v>1460</v>
      </c>
      <c r="J253" s="21">
        <v>2</v>
      </c>
      <c r="K253" s="34">
        <v>43040</v>
      </c>
      <c r="L253" s="34">
        <v>43189</v>
      </c>
      <c r="M253" s="40">
        <f t="shared" si="8"/>
        <v>21.285714285714285</v>
      </c>
      <c r="N253" s="20" t="s">
        <v>1330</v>
      </c>
      <c r="O253" s="73">
        <v>0.66710000000000003</v>
      </c>
      <c r="P253" s="20"/>
      <c r="Q253" s="103">
        <f t="shared" si="10"/>
        <v>33.355000000000004</v>
      </c>
      <c r="R253" s="78" t="s">
        <v>295</v>
      </c>
      <c r="S253" s="114"/>
      <c r="T253" s="114"/>
      <c r="U253" s="114"/>
      <c r="V253" s="13"/>
      <c r="W253" s="13"/>
      <c r="X253" s="13"/>
      <c r="Y253" s="13"/>
      <c r="Z253" s="13"/>
      <c r="AA253" s="13"/>
      <c r="AB253" s="13"/>
    </row>
    <row r="254" spans="1:28" s="2" customFormat="1" ht="249.95" customHeight="1" x14ac:dyDescent="0.2">
      <c r="A254" s="43">
        <v>219</v>
      </c>
      <c r="B254" s="20">
        <v>253</v>
      </c>
      <c r="C254" s="16" t="s">
        <v>2145</v>
      </c>
      <c r="D254" s="16" t="s">
        <v>266</v>
      </c>
      <c r="E254" s="63" t="s">
        <v>1556</v>
      </c>
      <c r="F254" s="63" t="s">
        <v>271</v>
      </c>
      <c r="G254" s="63" t="s">
        <v>1463</v>
      </c>
      <c r="H254" s="63" t="s">
        <v>1464</v>
      </c>
      <c r="I254" s="41" t="s">
        <v>1460</v>
      </c>
      <c r="J254" s="21">
        <v>2</v>
      </c>
      <c r="K254" s="34">
        <v>43040</v>
      </c>
      <c r="L254" s="34">
        <v>43189</v>
      </c>
      <c r="M254" s="40">
        <f t="shared" si="8"/>
        <v>21.285714285714285</v>
      </c>
      <c r="N254" s="20" t="s">
        <v>1330</v>
      </c>
      <c r="O254" s="73">
        <v>0.85699999999999998</v>
      </c>
      <c r="P254" s="20"/>
      <c r="Q254" s="98">
        <f t="shared" si="10"/>
        <v>42.85</v>
      </c>
      <c r="R254" s="78" t="s">
        <v>295</v>
      </c>
      <c r="S254" s="114"/>
      <c r="T254" s="114"/>
      <c r="U254" s="114"/>
      <c r="V254" s="13"/>
      <c r="W254" s="13"/>
      <c r="X254" s="13"/>
      <c r="Y254" s="13"/>
      <c r="Z254" s="13"/>
      <c r="AA254" s="13"/>
      <c r="AB254" s="13"/>
    </row>
    <row r="255" spans="1:28" s="2" customFormat="1" ht="249.95" customHeight="1" x14ac:dyDescent="0.2">
      <c r="A255" s="43">
        <v>220</v>
      </c>
      <c r="B255" s="20">
        <v>254</v>
      </c>
      <c r="C255" s="16" t="s">
        <v>2145</v>
      </c>
      <c r="D255" s="16" t="s">
        <v>30</v>
      </c>
      <c r="E255" s="63" t="s">
        <v>2068</v>
      </c>
      <c r="F255" s="63" t="s">
        <v>272</v>
      </c>
      <c r="G255" s="63" t="s">
        <v>2070</v>
      </c>
      <c r="H255" s="63" t="s">
        <v>1465</v>
      </c>
      <c r="I255" s="41" t="s">
        <v>6</v>
      </c>
      <c r="J255" s="21">
        <v>1</v>
      </c>
      <c r="K255" s="34">
        <v>43040</v>
      </c>
      <c r="L255" s="34">
        <v>43099</v>
      </c>
      <c r="M255" s="40">
        <f t="shared" si="8"/>
        <v>8.4285714285714288</v>
      </c>
      <c r="N255" s="20" t="s">
        <v>1330</v>
      </c>
      <c r="O255" s="73">
        <v>1</v>
      </c>
      <c r="P255" s="20"/>
      <c r="Q255" s="36">
        <f t="shared" si="10"/>
        <v>100</v>
      </c>
      <c r="R255" s="78" t="s">
        <v>295</v>
      </c>
      <c r="S255" s="114"/>
      <c r="T255" s="114"/>
      <c r="U255" s="114"/>
      <c r="V255" s="13"/>
      <c r="W255" s="13"/>
      <c r="X255" s="13"/>
      <c r="Y255" s="13"/>
      <c r="Z255" s="13"/>
      <c r="AA255" s="13"/>
      <c r="AB255" s="13"/>
    </row>
    <row r="256" spans="1:28" s="2" customFormat="1" ht="249.95" customHeight="1" x14ac:dyDescent="0.2">
      <c r="A256" s="43"/>
      <c r="B256" s="20">
        <v>255</v>
      </c>
      <c r="C256" s="16"/>
      <c r="D256" s="16" t="s">
        <v>30</v>
      </c>
      <c r="E256" s="37" t="s">
        <v>2241</v>
      </c>
      <c r="F256" s="63" t="s">
        <v>273</v>
      </c>
      <c r="G256" s="63" t="s">
        <v>2069</v>
      </c>
      <c r="H256" s="63" t="s">
        <v>1466</v>
      </c>
      <c r="I256" s="41" t="s">
        <v>5</v>
      </c>
      <c r="J256" s="21">
        <v>1</v>
      </c>
      <c r="K256" s="34">
        <v>43040</v>
      </c>
      <c r="L256" s="34">
        <v>43099</v>
      </c>
      <c r="M256" s="40">
        <f t="shared" si="8"/>
        <v>8.4285714285714288</v>
      </c>
      <c r="N256" s="20" t="s">
        <v>1330</v>
      </c>
      <c r="O256" s="73">
        <v>1</v>
      </c>
      <c r="P256" s="20"/>
      <c r="Q256" s="36">
        <f t="shared" si="10"/>
        <v>100</v>
      </c>
      <c r="R256" s="78" t="s">
        <v>295</v>
      </c>
      <c r="S256" s="114"/>
      <c r="T256" s="114"/>
      <c r="U256" s="114"/>
      <c r="V256" s="13"/>
      <c r="W256" s="13"/>
      <c r="X256" s="13"/>
      <c r="Y256" s="13"/>
      <c r="Z256" s="13"/>
      <c r="AA256" s="13"/>
      <c r="AB256" s="13"/>
    </row>
    <row r="257" spans="1:28" s="2" customFormat="1" ht="249.95" customHeight="1" x14ac:dyDescent="0.2">
      <c r="A257" s="43"/>
      <c r="B257" s="20">
        <v>256</v>
      </c>
      <c r="C257" s="16"/>
      <c r="D257" s="16" t="s">
        <v>30</v>
      </c>
      <c r="E257" s="63" t="s">
        <v>2071</v>
      </c>
      <c r="F257" s="63" t="s">
        <v>273</v>
      </c>
      <c r="G257" s="63" t="s">
        <v>2072</v>
      </c>
      <c r="H257" s="63" t="s">
        <v>1467</v>
      </c>
      <c r="I257" s="41" t="s">
        <v>258</v>
      </c>
      <c r="J257" s="21">
        <v>2</v>
      </c>
      <c r="K257" s="34">
        <v>43040</v>
      </c>
      <c r="L257" s="34">
        <v>43189</v>
      </c>
      <c r="M257" s="40">
        <f t="shared" si="8"/>
        <v>21.285714285714285</v>
      </c>
      <c r="N257" s="20" t="s">
        <v>1330</v>
      </c>
      <c r="O257" s="73">
        <v>1</v>
      </c>
      <c r="P257" s="20"/>
      <c r="Q257" s="36">
        <f t="shared" si="10"/>
        <v>50</v>
      </c>
      <c r="R257" s="78" t="s">
        <v>295</v>
      </c>
      <c r="S257" s="114"/>
      <c r="T257" s="114"/>
      <c r="U257" s="114"/>
      <c r="V257" s="13"/>
      <c r="W257" s="13"/>
      <c r="X257" s="13"/>
      <c r="Y257" s="13"/>
      <c r="Z257" s="13"/>
      <c r="AA257" s="13"/>
      <c r="AB257" s="13"/>
    </row>
    <row r="258" spans="1:28" s="2" customFormat="1" ht="249.95" customHeight="1" x14ac:dyDescent="0.2">
      <c r="A258" s="43">
        <v>221</v>
      </c>
      <c r="B258" s="20">
        <v>257</v>
      </c>
      <c r="C258" s="16" t="s">
        <v>2145</v>
      </c>
      <c r="D258" s="16" t="s">
        <v>30</v>
      </c>
      <c r="E258" s="63" t="s">
        <v>1557</v>
      </c>
      <c r="F258" s="63" t="s">
        <v>274</v>
      </c>
      <c r="G258" s="63" t="s">
        <v>1468</v>
      </c>
      <c r="H258" s="63" t="s">
        <v>1469</v>
      </c>
      <c r="I258" s="41" t="s">
        <v>6</v>
      </c>
      <c r="J258" s="21">
        <v>1</v>
      </c>
      <c r="K258" s="34">
        <v>43040</v>
      </c>
      <c r="L258" s="34">
        <v>43099</v>
      </c>
      <c r="M258" s="40">
        <f t="shared" ref="M258:M321" si="11">(+L258-K258)/7</f>
        <v>8.4285714285714288</v>
      </c>
      <c r="N258" s="20" t="s">
        <v>1330</v>
      </c>
      <c r="O258" s="73">
        <v>0</v>
      </c>
      <c r="P258" s="20"/>
      <c r="Q258" s="36">
        <f t="shared" si="10"/>
        <v>0</v>
      </c>
      <c r="R258" s="78" t="s">
        <v>295</v>
      </c>
      <c r="S258" s="114"/>
      <c r="T258" s="114"/>
      <c r="U258" s="114"/>
      <c r="V258" s="13"/>
      <c r="W258" s="13"/>
      <c r="X258" s="13"/>
      <c r="Y258" s="13"/>
      <c r="Z258" s="13"/>
      <c r="AA258" s="13"/>
      <c r="AB258" s="13"/>
    </row>
    <row r="259" spans="1:28" s="2" customFormat="1" ht="249.95" customHeight="1" x14ac:dyDescent="0.2">
      <c r="A259" s="43">
        <v>222</v>
      </c>
      <c r="B259" s="20">
        <v>258</v>
      </c>
      <c r="C259" s="16" t="s">
        <v>2145</v>
      </c>
      <c r="D259" s="16" t="s">
        <v>21</v>
      </c>
      <c r="E259" s="63" t="s">
        <v>456</v>
      </c>
      <c r="F259" s="63" t="s">
        <v>275</v>
      </c>
      <c r="G259" s="63" t="s">
        <v>1269</v>
      </c>
      <c r="H259" s="63" t="s">
        <v>1623</v>
      </c>
      <c r="I259" s="41" t="s">
        <v>1268</v>
      </c>
      <c r="J259" s="21">
        <v>1</v>
      </c>
      <c r="K259" s="34">
        <v>43040</v>
      </c>
      <c r="L259" s="34">
        <v>43099</v>
      </c>
      <c r="M259" s="40">
        <f t="shared" si="11"/>
        <v>8.4285714285714288</v>
      </c>
      <c r="N259" s="20" t="s">
        <v>1096</v>
      </c>
      <c r="O259" s="73">
        <v>1</v>
      </c>
      <c r="P259" s="20"/>
      <c r="Q259" s="36">
        <f t="shared" si="10"/>
        <v>100</v>
      </c>
      <c r="R259" s="78" t="s">
        <v>295</v>
      </c>
      <c r="S259" s="114"/>
      <c r="T259" s="114"/>
      <c r="U259" s="114"/>
      <c r="V259" s="13"/>
      <c r="W259" s="13"/>
      <c r="X259" s="13"/>
      <c r="Y259" s="13"/>
      <c r="Z259" s="13"/>
      <c r="AA259" s="13"/>
      <c r="AB259" s="13"/>
    </row>
    <row r="260" spans="1:28" s="2" customFormat="1" ht="249.95" customHeight="1" x14ac:dyDescent="0.2">
      <c r="A260" s="43">
        <v>223</v>
      </c>
      <c r="B260" s="20">
        <v>259</v>
      </c>
      <c r="C260" s="16" t="s">
        <v>2145</v>
      </c>
      <c r="D260" s="16" t="s">
        <v>21</v>
      </c>
      <c r="E260" s="63" t="s">
        <v>1824</v>
      </c>
      <c r="F260" s="63" t="s">
        <v>276</v>
      </c>
      <c r="G260" s="63" t="s">
        <v>1470</v>
      </c>
      <c r="H260" s="63" t="s">
        <v>1471</v>
      </c>
      <c r="I260" s="41" t="s">
        <v>56</v>
      </c>
      <c r="J260" s="21">
        <v>3</v>
      </c>
      <c r="K260" s="34">
        <v>43040</v>
      </c>
      <c r="L260" s="34">
        <v>43342</v>
      </c>
      <c r="M260" s="40">
        <f t="shared" si="11"/>
        <v>43.142857142857146</v>
      </c>
      <c r="N260" s="20" t="s">
        <v>1330</v>
      </c>
      <c r="O260" s="73">
        <v>0</v>
      </c>
      <c r="P260" s="20"/>
      <c r="Q260" s="36">
        <f t="shared" si="10"/>
        <v>0</v>
      </c>
      <c r="R260" s="78" t="s">
        <v>295</v>
      </c>
      <c r="S260" s="114"/>
      <c r="T260" s="114"/>
      <c r="U260" s="114"/>
      <c r="V260" s="13"/>
      <c r="W260" s="13"/>
      <c r="X260" s="13"/>
      <c r="Y260" s="13"/>
      <c r="Z260" s="13"/>
      <c r="AA260" s="13"/>
      <c r="AB260" s="13"/>
    </row>
    <row r="261" spans="1:28" s="2" customFormat="1" ht="249.95" customHeight="1" x14ac:dyDescent="0.2">
      <c r="A261" s="43">
        <v>224</v>
      </c>
      <c r="B261" s="20">
        <v>260</v>
      </c>
      <c r="C261" s="16" t="s">
        <v>2178</v>
      </c>
      <c r="D261" s="16" t="s">
        <v>21</v>
      </c>
      <c r="E261" s="63" t="s">
        <v>1270</v>
      </c>
      <c r="F261" s="63" t="s">
        <v>277</v>
      </c>
      <c r="G261" s="63" t="s">
        <v>1274</v>
      </c>
      <c r="H261" s="63" t="s">
        <v>1272</v>
      </c>
      <c r="I261" s="41" t="s">
        <v>1273</v>
      </c>
      <c r="J261" s="21">
        <v>2</v>
      </c>
      <c r="K261" s="34">
        <v>43040</v>
      </c>
      <c r="L261" s="34">
        <v>43099</v>
      </c>
      <c r="M261" s="40">
        <f t="shared" si="11"/>
        <v>8.4285714285714288</v>
      </c>
      <c r="N261" s="20" t="s">
        <v>1096</v>
      </c>
      <c r="O261" s="73">
        <v>2</v>
      </c>
      <c r="P261" s="20"/>
      <c r="Q261" s="36">
        <f t="shared" si="10"/>
        <v>100</v>
      </c>
      <c r="R261" s="78" t="s">
        <v>295</v>
      </c>
      <c r="S261" s="114"/>
      <c r="T261" s="114"/>
      <c r="U261" s="114"/>
      <c r="V261" s="13"/>
      <c r="W261" s="13"/>
      <c r="X261" s="13"/>
      <c r="Y261" s="13"/>
      <c r="Z261" s="13"/>
      <c r="AA261" s="13"/>
      <c r="AB261" s="13"/>
    </row>
    <row r="262" spans="1:28" s="2" customFormat="1" ht="249.95" customHeight="1" x14ac:dyDescent="0.2">
      <c r="A262" s="43"/>
      <c r="B262" s="20">
        <v>261</v>
      </c>
      <c r="C262" s="16"/>
      <c r="D262" s="16" t="s">
        <v>21</v>
      </c>
      <c r="E262" s="63" t="s">
        <v>1271</v>
      </c>
      <c r="F262" s="63" t="s">
        <v>277</v>
      </c>
      <c r="G262" s="47" t="s">
        <v>1275</v>
      </c>
      <c r="H262" s="47" t="s">
        <v>495</v>
      </c>
      <c r="I262" s="20" t="s">
        <v>1348</v>
      </c>
      <c r="J262" s="48">
        <v>2</v>
      </c>
      <c r="K262" s="49">
        <v>43040</v>
      </c>
      <c r="L262" s="49">
        <v>43099</v>
      </c>
      <c r="M262" s="40">
        <f t="shared" si="11"/>
        <v>8.4285714285714288</v>
      </c>
      <c r="N262" s="20" t="s">
        <v>20</v>
      </c>
      <c r="O262" s="73">
        <v>2</v>
      </c>
      <c r="P262" s="20"/>
      <c r="Q262" s="36">
        <f t="shared" si="10"/>
        <v>100</v>
      </c>
      <c r="R262" s="78" t="s">
        <v>295</v>
      </c>
      <c r="S262" s="114"/>
      <c r="T262" s="114"/>
      <c r="U262" s="114" t="s">
        <v>296</v>
      </c>
      <c r="V262" s="13"/>
      <c r="W262" s="13"/>
      <c r="X262" s="13"/>
      <c r="Y262" s="13"/>
      <c r="Z262" s="13"/>
      <c r="AA262" s="13"/>
      <c r="AB262" s="13"/>
    </row>
    <row r="263" spans="1:28" s="2" customFormat="1" ht="249.95" customHeight="1" x14ac:dyDescent="0.2">
      <c r="A263" s="43">
        <v>225</v>
      </c>
      <c r="B263" s="20">
        <v>262</v>
      </c>
      <c r="C263" s="16" t="s">
        <v>2178</v>
      </c>
      <c r="D263" s="16" t="s">
        <v>30</v>
      </c>
      <c r="E263" s="63" t="s">
        <v>457</v>
      </c>
      <c r="F263" s="63" t="s">
        <v>278</v>
      </c>
      <c r="G263" s="63" t="s">
        <v>1279</v>
      </c>
      <c r="H263" s="63" t="s">
        <v>1276</v>
      </c>
      <c r="I263" s="41" t="s">
        <v>953</v>
      </c>
      <c r="J263" s="21">
        <v>1</v>
      </c>
      <c r="K263" s="34">
        <v>43115</v>
      </c>
      <c r="L263" s="34">
        <v>43159</v>
      </c>
      <c r="M263" s="40">
        <f t="shared" si="11"/>
        <v>6.2857142857142856</v>
      </c>
      <c r="N263" s="20" t="s">
        <v>1096</v>
      </c>
      <c r="O263" s="73">
        <v>0</v>
      </c>
      <c r="P263" s="20"/>
      <c r="Q263" s="36">
        <f t="shared" si="10"/>
        <v>0</v>
      </c>
      <c r="R263" s="78" t="s">
        <v>295</v>
      </c>
      <c r="S263" s="114"/>
      <c r="T263" s="114"/>
      <c r="U263" s="114"/>
      <c r="V263" s="13"/>
      <c r="W263" s="13"/>
      <c r="X263" s="13"/>
      <c r="Y263" s="13"/>
      <c r="Z263" s="13"/>
      <c r="AA263" s="13"/>
      <c r="AB263" s="13"/>
    </row>
    <row r="264" spans="1:28" s="2" customFormat="1" ht="249.95" customHeight="1" x14ac:dyDescent="0.2">
      <c r="A264" s="43">
        <v>226</v>
      </c>
      <c r="B264" s="20">
        <v>263</v>
      </c>
      <c r="C264" s="16" t="s">
        <v>2145</v>
      </c>
      <c r="D264" s="16" t="s">
        <v>35</v>
      </c>
      <c r="E264" s="63" t="s">
        <v>1825</v>
      </c>
      <c r="F264" s="63" t="s">
        <v>279</v>
      </c>
      <c r="G264" s="62" t="s">
        <v>1277</v>
      </c>
      <c r="H264" s="62" t="s">
        <v>1278</v>
      </c>
      <c r="I264" s="21" t="s">
        <v>953</v>
      </c>
      <c r="J264" s="21">
        <v>1</v>
      </c>
      <c r="K264" s="34">
        <v>43115</v>
      </c>
      <c r="L264" s="34">
        <v>43159</v>
      </c>
      <c r="M264" s="40">
        <f t="shared" si="11"/>
        <v>6.2857142857142856</v>
      </c>
      <c r="N264" s="20" t="s">
        <v>1096</v>
      </c>
      <c r="O264" s="73">
        <v>1</v>
      </c>
      <c r="P264" s="20"/>
      <c r="Q264" s="36">
        <f t="shared" si="10"/>
        <v>100</v>
      </c>
      <c r="R264" s="78" t="s">
        <v>295</v>
      </c>
      <c r="S264" s="114"/>
      <c r="T264" s="114"/>
      <c r="U264" s="114"/>
      <c r="V264" s="13"/>
      <c r="W264" s="13"/>
      <c r="X264" s="13"/>
      <c r="Y264" s="13"/>
      <c r="Z264" s="13"/>
      <c r="AA264" s="13"/>
      <c r="AB264" s="13"/>
    </row>
    <row r="265" spans="1:28" s="2" customFormat="1" ht="175.5" customHeight="1" x14ac:dyDescent="0.2">
      <c r="A265" s="43">
        <v>227</v>
      </c>
      <c r="B265" s="20">
        <v>264</v>
      </c>
      <c r="C265" s="16" t="s">
        <v>2179</v>
      </c>
      <c r="D265" s="16" t="s">
        <v>21</v>
      </c>
      <c r="E265" s="63" t="s">
        <v>1826</v>
      </c>
      <c r="F265" s="63" t="s">
        <v>280</v>
      </c>
      <c r="G265" s="63" t="s">
        <v>1280</v>
      </c>
      <c r="H265" s="63" t="s">
        <v>1281</v>
      </c>
      <c r="I265" s="41" t="s">
        <v>953</v>
      </c>
      <c r="J265" s="21">
        <v>1</v>
      </c>
      <c r="K265" s="34">
        <v>43115</v>
      </c>
      <c r="L265" s="34">
        <v>43159</v>
      </c>
      <c r="M265" s="40">
        <f t="shared" si="11"/>
        <v>6.2857142857142856</v>
      </c>
      <c r="N265" s="20" t="s">
        <v>1096</v>
      </c>
      <c r="O265" s="73">
        <v>1</v>
      </c>
      <c r="P265" s="20"/>
      <c r="Q265" s="36">
        <f t="shared" si="10"/>
        <v>100</v>
      </c>
      <c r="R265" s="78" t="s">
        <v>295</v>
      </c>
      <c r="S265" s="114"/>
      <c r="T265" s="114"/>
      <c r="U265" s="114"/>
      <c r="V265" s="13"/>
      <c r="W265" s="13"/>
      <c r="X265" s="13"/>
      <c r="Y265" s="13"/>
      <c r="Z265" s="13"/>
      <c r="AA265" s="13"/>
      <c r="AB265" s="13"/>
    </row>
    <row r="266" spans="1:28" s="2" customFormat="1" ht="249.95" customHeight="1" x14ac:dyDescent="0.2">
      <c r="A266" s="43">
        <v>228</v>
      </c>
      <c r="B266" s="20">
        <v>265</v>
      </c>
      <c r="C266" s="16" t="s">
        <v>2144</v>
      </c>
      <c r="D266" s="16" t="s">
        <v>21</v>
      </c>
      <c r="E266" s="63" t="s">
        <v>1005</v>
      </c>
      <c r="F266" s="63" t="s">
        <v>281</v>
      </c>
      <c r="G266" s="62" t="s">
        <v>1006</v>
      </c>
      <c r="H266" s="62" t="s">
        <v>1000</v>
      </c>
      <c r="I266" s="21" t="s">
        <v>1001</v>
      </c>
      <c r="J266" s="21">
        <v>1</v>
      </c>
      <c r="K266" s="34">
        <v>43040</v>
      </c>
      <c r="L266" s="34">
        <v>43281</v>
      </c>
      <c r="M266" s="40">
        <f t="shared" si="11"/>
        <v>34.428571428571431</v>
      </c>
      <c r="N266" s="20" t="s">
        <v>847</v>
      </c>
      <c r="O266" s="73">
        <v>1</v>
      </c>
      <c r="P266" s="20"/>
      <c r="Q266" s="36">
        <f t="shared" si="10"/>
        <v>100</v>
      </c>
      <c r="R266" s="78" t="s">
        <v>295</v>
      </c>
      <c r="S266" s="114"/>
      <c r="T266" s="114"/>
      <c r="U266" s="114"/>
      <c r="V266" s="13"/>
      <c r="W266" s="13"/>
      <c r="X266" s="13"/>
      <c r="Y266" s="13"/>
      <c r="Z266" s="13"/>
      <c r="AA266" s="13"/>
      <c r="AB266" s="13"/>
    </row>
    <row r="267" spans="1:28" s="2" customFormat="1" ht="249.95" customHeight="1" x14ac:dyDescent="0.2">
      <c r="A267" s="43"/>
      <c r="B267" s="20">
        <v>266</v>
      </c>
      <c r="C267" s="16"/>
      <c r="D267" s="16" t="s">
        <v>21</v>
      </c>
      <c r="E267" s="63" t="s">
        <v>1624</v>
      </c>
      <c r="F267" s="63" t="s">
        <v>282</v>
      </c>
      <c r="G267" s="62" t="s">
        <v>1007</v>
      </c>
      <c r="H267" s="62" t="s">
        <v>1002</v>
      </c>
      <c r="I267" s="21" t="s">
        <v>6</v>
      </c>
      <c r="J267" s="21">
        <v>3</v>
      </c>
      <c r="K267" s="34">
        <v>43040</v>
      </c>
      <c r="L267" s="34">
        <v>43403</v>
      </c>
      <c r="M267" s="40">
        <f t="shared" si="11"/>
        <v>51.857142857142854</v>
      </c>
      <c r="N267" s="20" t="s">
        <v>847</v>
      </c>
      <c r="O267" s="73">
        <v>0</v>
      </c>
      <c r="P267" s="20"/>
      <c r="Q267" s="36">
        <f t="shared" si="10"/>
        <v>0</v>
      </c>
      <c r="R267" s="78" t="s">
        <v>295</v>
      </c>
      <c r="S267" s="114"/>
      <c r="T267" s="114"/>
      <c r="U267" s="114"/>
      <c r="V267" s="13"/>
      <c r="W267" s="13"/>
      <c r="X267" s="13"/>
      <c r="Y267" s="13"/>
      <c r="Z267" s="13"/>
      <c r="AA267" s="13"/>
      <c r="AB267" s="13"/>
    </row>
    <row r="268" spans="1:28" s="2" customFormat="1" ht="249.95" customHeight="1" x14ac:dyDescent="0.2">
      <c r="A268" s="43"/>
      <c r="B268" s="20">
        <v>267</v>
      </c>
      <c r="C268" s="16"/>
      <c r="D268" s="16" t="s">
        <v>21</v>
      </c>
      <c r="E268" s="63" t="s">
        <v>1008</v>
      </c>
      <c r="F268" s="63" t="s">
        <v>52</v>
      </c>
      <c r="G268" s="62" t="s">
        <v>1009</v>
      </c>
      <c r="H268" s="50" t="s">
        <v>1003</v>
      </c>
      <c r="I268" s="21" t="s">
        <v>6</v>
      </c>
      <c r="J268" s="21">
        <v>2</v>
      </c>
      <c r="K268" s="34">
        <v>43040</v>
      </c>
      <c r="L268" s="34">
        <v>43403</v>
      </c>
      <c r="M268" s="40">
        <f t="shared" si="11"/>
        <v>51.857142857142854</v>
      </c>
      <c r="N268" s="20" t="s">
        <v>847</v>
      </c>
      <c r="O268" s="73">
        <v>0</v>
      </c>
      <c r="P268" s="20"/>
      <c r="Q268" s="36">
        <f t="shared" si="10"/>
        <v>0</v>
      </c>
      <c r="R268" s="78" t="s">
        <v>295</v>
      </c>
      <c r="S268" s="114"/>
      <c r="T268" s="114"/>
      <c r="U268" s="114"/>
      <c r="V268" s="13"/>
      <c r="W268" s="13"/>
      <c r="X268" s="13"/>
      <c r="Y268" s="13"/>
      <c r="Z268" s="13"/>
      <c r="AA268" s="13"/>
      <c r="AB268" s="13"/>
    </row>
    <row r="269" spans="1:28" s="2" customFormat="1" ht="249.95" customHeight="1" x14ac:dyDescent="0.2">
      <c r="A269" s="43"/>
      <c r="B269" s="20">
        <v>268</v>
      </c>
      <c r="C269" s="16"/>
      <c r="D269" s="16" t="s">
        <v>21</v>
      </c>
      <c r="E269" s="63" t="s">
        <v>1010</v>
      </c>
      <c r="F269" s="63" t="s">
        <v>303</v>
      </c>
      <c r="G269" s="63" t="s">
        <v>1011</v>
      </c>
      <c r="H269" s="63" t="s">
        <v>1004</v>
      </c>
      <c r="I269" s="41" t="s">
        <v>6</v>
      </c>
      <c r="J269" s="21">
        <v>3</v>
      </c>
      <c r="K269" s="34">
        <v>43040</v>
      </c>
      <c r="L269" s="34">
        <v>43403</v>
      </c>
      <c r="M269" s="40">
        <f t="shared" si="11"/>
        <v>51.857142857142854</v>
      </c>
      <c r="N269" s="20" t="s">
        <v>847</v>
      </c>
      <c r="O269" s="73">
        <v>0</v>
      </c>
      <c r="P269" s="20"/>
      <c r="Q269" s="36">
        <f t="shared" si="10"/>
        <v>0</v>
      </c>
      <c r="R269" s="78" t="s">
        <v>295</v>
      </c>
      <c r="S269" s="114"/>
      <c r="T269" s="114"/>
      <c r="U269" s="114"/>
      <c r="V269" s="13"/>
      <c r="W269" s="13"/>
      <c r="X269" s="13"/>
      <c r="Y269" s="13"/>
      <c r="Z269" s="13"/>
      <c r="AA269" s="13"/>
      <c r="AB269" s="13"/>
    </row>
    <row r="270" spans="1:28" s="2" customFormat="1" ht="249.95" customHeight="1" x14ac:dyDescent="0.2">
      <c r="A270" s="43">
        <v>229</v>
      </c>
      <c r="B270" s="20">
        <v>269</v>
      </c>
      <c r="C270" s="16" t="s">
        <v>2150</v>
      </c>
      <c r="D270" s="16" t="s">
        <v>21</v>
      </c>
      <c r="E270" s="63" t="s">
        <v>1718</v>
      </c>
      <c r="F270" s="63" t="s">
        <v>283</v>
      </c>
      <c r="G270" s="63" t="s">
        <v>1284</v>
      </c>
      <c r="H270" s="63" t="s">
        <v>1288</v>
      </c>
      <c r="I270" s="41" t="s">
        <v>1282</v>
      </c>
      <c r="J270" s="21">
        <v>1</v>
      </c>
      <c r="K270" s="34">
        <v>43040</v>
      </c>
      <c r="L270" s="34">
        <v>43069</v>
      </c>
      <c r="M270" s="40">
        <f t="shared" si="11"/>
        <v>4.1428571428571432</v>
      </c>
      <c r="N270" s="20" t="s">
        <v>1096</v>
      </c>
      <c r="O270" s="20">
        <v>1</v>
      </c>
      <c r="P270" s="20"/>
      <c r="Q270" s="36">
        <f t="shared" si="10"/>
        <v>100</v>
      </c>
      <c r="R270" s="78" t="s">
        <v>295</v>
      </c>
      <c r="S270" s="114"/>
      <c r="T270" s="114"/>
      <c r="U270" s="114"/>
      <c r="V270" s="13"/>
      <c r="W270" s="13"/>
      <c r="X270" s="13"/>
      <c r="Y270" s="13"/>
      <c r="Z270" s="13"/>
      <c r="AA270" s="13"/>
      <c r="AB270" s="13"/>
    </row>
    <row r="271" spans="1:28" s="2" customFormat="1" ht="249.95" customHeight="1" x14ac:dyDescent="0.2">
      <c r="A271" s="43"/>
      <c r="B271" s="20">
        <v>270</v>
      </c>
      <c r="C271" s="16"/>
      <c r="D271" s="16" t="s">
        <v>21</v>
      </c>
      <c r="E271" s="63" t="s">
        <v>1827</v>
      </c>
      <c r="F271" s="63" t="s">
        <v>1287</v>
      </c>
      <c r="G271" s="62" t="s">
        <v>1285</v>
      </c>
      <c r="H271" s="62" t="s">
        <v>1286</v>
      </c>
      <c r="I271" s="51" t="s">
        <v>1283</v>
      </c>
      <c r="J271" s="21">
        <v>1</v>
      </c>
      <c r="K271" s="34">
        <v>43132</v>
      </c>
      <c r="L271" s="34">
        <v>43160</v>
      </c>
      <c r="M271" s="40">
        <f t="shared" si="11"/>
        <v>4</v>
      </c>
      <c r="N271" s="20" t="s">
        <v>1096</v>
      </c>
      <c r="O271" s="73">
        <v>1</v>
      </c>
      <c r="P271" s="20"/>
      <c r="Q271" s="36">
        <f t="shared" si="10"/>
        <v>100</v>
      </c>
      <c r="R271" s="78" t="s">
        <v>295</v>
      </c>
      <c r="S271" s="114"/>
      <c r="T271" s="114"/>
      <c r="U271" s="114"/>
      <c r="V271" s="13"/>
      <c r="W271" s="13"/>
      <c r="X271" s="13"/>
      <c r="Y271" s="13"/>
      <c r="Z271" s="13"/>
      <c r="AA271" s="13"/>
      <c r="AB271" s="13"/>
    </row>
    <row r="272" spans="1:28" s="2" customFormat="1" ht="249.95" customHeight="1" x14ac:dyDescent="0.2">
      <c r="A272" s="43"/>
      <c r="B272" s="20">
        <v>271</v>
      </c>
      <c r="C272" s="16"/>
      <c r="D272" s="16" t="s">
        <v>21</v>
      </c>
      <c r="E272" s="63" t="s">
        <v>1491</v>
      </c>
      <c r="F272" s="63" t="s">
        <v>284</v>
      </c>
      <c r="G272" s="63" t="s">
        <v>1490</v>
      </c>
      <c r="H272" s="63" t="s">
        <v>900</v>
      </c>
      <c r="I272" s="41" t="s">
        <v>901</v>
      </c>
      <c r="J272" s="21">
        <v>1</v>
      </c>
      <c r="K272" s="34">
        <v>43040</v>
      </c>
      <c r="L272" s="34">
        <v>43250</v>
      </c>
      <c r="M272" s="40">
        <f t="shared" si="11"/>
        <v>30</v>
      </c>
      <c r="N272" s="20" t="s">
        <v>847</v>
      </c>
      <c r="O272" s="73">
        <v>0.5</v>
      </c>
      <c r="P272" s="20"/>
      <c r="Q272" s="36">
        <f t="shared" si="10"/>
        <v>50</v>
      </c>
      <c r="R272" s="78" t="s">
        <v>295</v>
      </c>
      <c r="S272" s="114"/>
      <c r="T272" s="114"/>
      <c r="U272" s="114"/>
      <c r="V272" s="13"/>
      <c r="W272" s="13"/>
      <c r="X272" s="13"/>
      <c r="Y272" s="13"/>
      <c r="Z272" s="13"/>
      <c r="AA272" s="13"/>
      <c r="AB272" s="13"/>
    </row>
    <row r="273" spans="1:28" s="2" customFormat="1" ht="249.95" customHeight="1" x14ac:dyDescent="0.2">
      <c r="A273" s="43">
        <v>230</v>
      </c>
      <c r="B273" s="20">
        <v>272</v>
      </c>
      <c r="C273" s="16" t="s">
        <v>2150</v>
      </c>
      <c r="D273" s="16" t="s">
        <v>21</v>
      </c>
      <c r="E273" s="63" t="s">
        <v>458</v>
      </c>
      <c r="F273" s="63" t="s">
        <v>285</v>
      </c>
      <c r="G273" s="62" t="s">
        <v>1289</v>
      </c>
      <c r="H273" s="62" t="s">
        <v>1290</v>
      </c>
      <c r="I273" s="41" t="s">
        <v>1228</v>
      </c>
      <c r="J273" s="21">
        <v>1</v>
      </c>
      <c r="K273" s="34">
        <v>43040</v>
      </c>
      <c r="L273" s="34">
        <v>43099</v>
      </c>
      <c r="M273" s="40">
        <f t="shared" si="11"/>
        <v>8.4285714285714288</v>
      </c>
      <c r="N273" s="20" t="s">
        <v>1096</v>
      </c>
      <c r="O273" s="73">
        <v>1</v>
      </c>
      <c r="P273" s="20"/>
      <c r="Q273" s="36">
        <f t="shared" si="10"/>
        <v>100</v>
      </c>
      <c r="R273" s="78" t="s">
        <v>295</v>
      </c>
      <c r="S273" s="114"/>
      <c r="T273" s="114"/>
      <c r="U273" s="114"/>
      <c r="V273" s="13"/>
      <c r="W273" s="13"/>
      <c r="X273" s="13"/>
      <c r="Y273" s="13"/>
      <c r="Z273" s="13"/>
      <c r="AA273" s="13"/>
      <c r="AB273" s="13"/>
    </row>
    <row r="274" spans="1:28" s="2" customFormat="1" ht="249.95" customHeight="1" x14ac:dyDescent="0.2">
      <c r="A274" s="43">
        <v>231</v>
      </c>
      <c r="B274" s="20">
        <v>273</v>
      </c>
      <c r="C274" s="16" t="s">
        <v>2144</v>
      </c>
      <c r="D274" s="16" t="s">
        <v>33</v>
      </c>
      <c r="E274" s="63" t="s">
        <v>459</v>
      </c>
      <c r="F274" s="63" t="s">
        <v>286</v>
      </c>
      <c r="G274" s="37" t="s">
        <v>496</v>
      </c>
      <c r="H274" s="47" t="s">
        <v>471</v>
      </c>
      <c r="I274" s="48" t="s">
        <v>56</v>
      </c>
      <c r="J274" s="48">
        <v>3</v>
      </c>
      <c r="K274" s="49">
        <v>43040</v>
      </c>
      <c r="L274" s="49">
        <v>43342</v>
      </c>
      <c r="M274" s="40">
        <f t="shared" si="11"/>
        <v>43.142857142857146</v>
      </c>
      <c r="N274" s="20" t="s">
        <v>20</v>
      </c>
      <c r="O274" s="73">
        <v>0.15</v>
      </c>
      <c r="P274" s="20"/>
      <c r="Q274" s="36">
        <f t="shared" si="10"/>
        <v>5</v>
      </c>
      <c r="R274" s="78" t="s">
        <v>295</v>
      </c>
      <c r="S274" s="114"/>
      <c r="T274" s="114"/>
      <c r="U274" s="114"/>
      <c r="V274" s="13"/>
      <c r="W274" s="13"/>
      <c r="X274" s="13"/>
      <c r="Y274" s="13"/>
      <c r="Z274" s="13"/>
      <c r="AA274" s="13"/>
      <c r="AB274" s="13"/>
    </row>
    <row r="275" spans="1:28" s="2" customFormat="1" ht="168.75" customHeight="1" x14ac:dyDescent="0.2">
      <c r="A275" s="41">
        <v>232</v>
      </c>
      <c r="B275" s="20">
        <v>274</v>
      </c>
      <c r="C275" s="61" t="s">
        <v>2145</v>
      </c>
      <c r="D275" s="61" t="s">
        <v>287</v>
      </c>
      <c r="E275" s="63" t="s">
        <v>460</v>
      </c>
      <c r="F275" s="63" t="s">
        <v>288</v>
      </c>
      <c r="G275" s="62" t="s">
        <v>1558</v>
      </c>
      <c r="H275" s="62" t="s">
        <v>1559</v>
      </c>
      <c r="I275" s="41" t="s">
        <v>6</v>
      </c>
      <c r="J275" s="21">
        <v>1</v>
      </c>
      <c r="K275" s="34">
        <v>43040</v>
      </c>
      <c r="L275" s="34">
        <v>43099</v>
      </c>
      <c r="M275" s="40">
        <f t="shared" si="11"/>
        <v>8.4285714285714288</v>
      </c>
      <c r="N275" s="21" t="s">
        <v>1330</v>
      </c>
      <c r="O275" s="73">
        <v>0.5</v>
      </c>
      <c r="P275" s="21"/>
      <c r="Q275" s="36">
        <f t="shared" si="10"/>
        <v>50</v>
      </c>
      <c r="R275" s="78" t="s">
        <v>295</v>
      </c>
      <c r="S275" s="115"/>
      <c r="T275" s="115"/>
      <c r="U275" s="115"/>
    </row>
    <row r="276" spans="1:28" s="2" customFormat="1" ht="249.95" customHeight="1" x14ac:dyDescent="0.2">
      <c r="A276" s="43">
        <v>233</v>
      </c>
      <c r="B276" s="20">
        <v>275</v>
      </c>
      <c r="C276" s="61" t="s">
        <v>2145</v>
      </c>
      <c r="D276" s="16" t="s">
        <v>26</v>
      </c>
      <c r="E276" s="63" t="s">
        <v>1828</v>
      </c>
      <c r="F276" s="63" t="s">
        <v>289</v>
      </c>
      <c r="G276" s="62" t="s">
        <v>1472</v>
      </c>
      <c r="H276" s="62" t="s">
        <v>1473</v>
      </c>
      <c r="I276" s="41" t="s">
        <v>1474</v>
      </c>
      <c r="J276" s="21">
        <v>1</v>
      </c>
      <c r="K276" s="34">
        <v>43040</v>
      </c>
      <c r="L276" s="34">
        <v>43099</v>
      </c>
      <c r="M276" s="40">
        <f t="shared" si="11"/>
        <v>8.4285714285714288</v>
      </c>
      <c r="N276" s="20" t="s">
        <v>1330</v>
      </c>
      <c r="O276" s="73">
        <v>1</v>
      </c>
      <c r="P276" s="44"/>
      <c r="Q276" s="36">
        <f t="shared" si="10"/>
        <v>100</v>
      </c>
      <c r="R276" s="78" t="s">
        <v>295</v>
      </c>
      <c r="S276" s="114"/>
      <c r="T276" s="114"/>
      <c r="U276" s="114"/>
      <c r="V276" s="13"/>
      <c r="W276" s="13"/>
      <c r="X276" s="13"/>
      <c r="Y276" s="13"/>
      <c r="Z276" s="13"/>
      <c r="AA276" s="13"/>
      <c r="AB276" s="13"/>
    </row>
    <row r="277" spans="1:28" s="2" customFormat="1" ht="249.95" customHeight="1" x14ac:dyDescent="0.2">
      <c r="A277" s="43">
        <v>234</v>
      </c>
      <c r="B277" s="20">
        <v>276</v>
      </c>
      <c r="C277" s="16" t="s">
        <v>2144</v>
      </c>
      <c r="D277" s="16" t="s">
        <v>21</v>
      </c>
      <c r="E277" s="63" t="s">
        <v>461</v>
      </c>
      <c r="F277" s="63" t="s">
        <v>304</v>
      </c>
      <c r="G277" s="62" t="s">
        <v>1012</v>
      </c>
      <c r="H277" s="62" t="s">
        <v>1017</v>
      </c>
      <c r="I277" s="41" t="s">
        <v>1013</v>
      </c>
      <c r="J277" s="21">
        <v>2</v>
      </c>
      <c r="K277" s="34">
        <v>43040</v>
      </c>
      <c r="L277" s="34">
        <v>43403</v>
      </c>
      <c r="M277" s="40">
        <f t="shared" si="11"/>
        <v>51.857142857142854</v>
      </c>
      <c r="N277" s="20" t="s">
        <v>847</v>
      </c>
      <c r="O277" s="73">
        <v>0</v>
      </c>
      <c r="P277" s="44"/>
      <c r="Q277" s="36">
        <f t="shared" si="10"/>
        <v>0</v>
      </c>
      <c r="R277" s="78" t="s">
        <v>295</v>
      </c>
      <c r="S277" s="114"/>
      <c r="T277" s="114"/>
      <c r="U277" s="114"/>
      <c r="V277" s="13"/>
      <c r="W277" s="13"/>
      <c r="X277" s="13"/>
      <c r="Y277" s="13"/>
      <c r="Z277" s="13"/>
      <c r="AA277" s="13"/>
      <c r="AB277" s="13"/>
    </row>
    <row r="278" spans="1:28" s="2" customFormat="1" ht="249.95" customHeight="1" x14ac:dyDescent="0.2">
      <c r="A278" s="43">
        <v>235</v>
      </c>
      <c r="B278" s="20">
        <v>277</v>
      </c>
      <c r="C278" s="16" t="s">
        <v>2145</v>
      </c>
      <c r="D278" s="16" t="s">
        <v>21</v>
      </c>
      <c r="E278" s="63" t="s">
        <v>462</v>
      </c>
      <c r="F278" s="63" t="s">
        <v>2157</v>
      </c>
      <c r="G278" s="62" t="s">
        <v>1015</v>
      </c>
      <c r="H278" s="62" t="s">
        <v>1016</v>
      </c>
      <c r="I278" s="41" t="s">
        <v>6</v>
      </c>
      <c r="J278" s="21">
        <v>1</v>
      </c>
      <c r="K278" s="34">
        <v>43040</v>
      </c>
      <c r="L278" s="34">
        <v>43250</v>
      </c>
      <c r="M278" s="40">
        <f t="shared" si="11"/>
        <v>30</v>
      </c>
      <c r="N278" s="20" t="s">
        <v>847</v>
      </c>
      <c r="O278" s="73">
        <v>1</v>
      </c>
      <c r="P278" s="44"/>
      <c r="Q278" s="36">
        <f t="shared" si="10"/>
        <v>100</v>
      </c>
      <c r="R278" s="78" t="s">
        <v>295</v>
      </c>
      <c r="S278" s="114"/>
      <c r="T278" s="114"/>
      <c r="U278" s="114"/>
      <c r="V278" s="13"/>
      <c r="W278" s="13"/>
      <c r="X278" s="13"/>
      <c r="Y278" s="13"/>
      <c r="Z278" s="13"/>
      <c r="AA278" s="13"/>
      <c r="AB278" s="13"/>
    </row>
    <row r="279" spans="1:28" s="2" customFormat="1" ht="249.95" customHeight="1" x14ac:dyDescent="0.2">
      <c r="A279" s="43">
        <v>236</v>
      </c>
      <c r="B279" s="20">
        <v>278</v>
      </c>
      <c r="C279" s="16" t="s">
        <v>2145</v>
      </c>
      <c r="D279" s="16" t="s">
        <v>21</v>
      </c>
      <c r="E279" s="63" t="s">
        <v>1018</v>
      </c>
      <c r="F279" s="63" t="s">
        <v>1492</v>
      </c>
      <c r="G279" s="63" t="s">
        <v>1014</v>
      </c>
      <c r="H279" s="63" t="s">
        <v>1019</v>
      </c>
      <c r="I279" s="41" t="s">
        <v>6</v>
      </c>
      <c r="J279" s="21">
        <v>2</v>
      </c>
      <c r="K279" s="34">
        <v>43040</v>
      </c>
      <c r="L279" s="34">
        <v>43403</v>
      </c>
      <c r="M279" s="40">
        <f t="shared" si="11"/>
        <v>51.857142857142854</v>
      </c>
      <c r="N279" s="20" t="s">
        <v>847</v>
      </c>
      <c r="O279" s="73">
        <v>0</v>
      </c>
      <c r="P279" s="20"/>
      <c r="Q279" s="36">
        <f t="shared" si="10"/>
        <v>0</v>
      </c>
      <c r="R279" s="78" t="s">
        <v>295</v>
      </c>
      <c r="S279" s="114"/>
      <c r="T279" s="114"/>
      <c r="U279" s="114"/>
      <c r="V279" s="13"/>
      <c r="W279" s="13"/>
      <c r="X279" s="13"/>
      <c r="Y279" s="13"/>
      <c r="Z279" s="13"/>
      <c r="AA279" s="13"/>
      <c r="AB279" s="13"/>
    </row>
    <row r="280" spans="1:28" s="2" customFormat="1" ht="249.95" customHeight="1" x14ac:dyDescent="0.2">
      <c r="A280" s="43">
        <v>237</v>
      </c>
      <c r="B280" s="20">
        <v>279</v>
      </c>
      <c r="C280" s="16" t="s">
        <v>2144</v>
      </c>
      <c r="D280" s="16" t="s">
        <v>290</v>
      </c>
      <c r="E280" s="63" t="s">
        <v>1477</v>
      </c>
      <c r="F280" s="63" t="s">
        <v>291</v>
      </c>
      <c r="G280" s="63" t="s">
        <v>1475</v>
      </c>
      <c r="H280" s="63" t="s">
        <v>1476</v>
      </c>
      <c r="I280" s="41" t="s">
        <v>6</v>
      </c>
      <c r="J280" s="21">
        <v>1</v>
      </c>
      <c r="K280" s="34">
        <v>43040</v>
      </c>
      <c r="L280" s="34">
        <v>43099</v>
      </c>
      <c r="M280" s="40">
        <f t="shared" si="11"/>
        <v>8.4285714285714288</v>
      </c>
      <c r="N280" s="20" t="s">
        <v>1330</v>
      </c>
      <c r="O280" s="73">
        <v>0</v>
      </c>
      <c r="P280" s="20"/>
      <c r="Q280" s="36">
        <f t="shared" si="10"/>
        <v>0</v>
      </c>
      <c r="R280" s="78" t="s">
        <v>295</v>
      </c>
      <c r="S280" s="114"/>
      <c r="T280" s="114"/>
      <c r="U280" s="114"/>
      <c r="V280" s="13"/>
      <c r="W280" s="13"/>
      <c r="X280" s="13"/>
      <c r="Y280" s="13"/>
      <c r="Z280" s="13"/>
      <c r="AA280" s="13"/>
      <c r="AB280" s="13"/>
    </row>
    <row r="281" spans="1:28" s="2" customFormat="1" ht="249.95" customHeight="1" x14ac:dyDescent="0.2">
      <c r="A281" s="43">
        <v>238</v>
      </c>
      <c r="B281" s="20">
        <v>280</v>
      </c>
      <c r="C281" s="16" t="s">
        <v>2145</v>
      </c>
      <c r="D281" s="16" t="s">
        <v>21</v>
      </c>
      <c r="E281" s="63" t="s">
        <v>463</v>
      </c>
      <c r="F281" s="63" t="s">
        <v>292</v>
      </c>
      <c r="G281" s="63" t="s">
        <v>1478</v>
      </c>
      <c r="H281" s="63" t="s">
        <v>1479</v>
      </c>
      <c r="I281" s="41" t="s">
        <v>1369</v>
      </c>
      <c r="J281" s="21">
        <v>1</v>
      </c>
      <c r="K281" s="34">
        <v>43040</v>
      </c>
      <c r="L281" s="34">
        <v>43099</v>
      </c>
      <c r="M281" s="40">
        <f t="shared" si="11"/>
        <v>8.4285714285714288</v>
      </c>
      <c r="N281" s="20" t="s">
        <v>1330</v>
      </c>
      <c r="O281" s="73">
        <v>1</v>
      </c>
      <c r="P281" s="20"/>
      <c r="Q281" s="36">
        <f t="shared" si="10"/>
        <v>100</v>
      </c>
      <c r="R281" s="78" t="s">
        <v>295</v>
      </c>
      <c r="S281" s="114"/>
      <c r="T281" s="114"/>
      <c r="U281" s="114"/>
      <c r="V281" s="13"/>
      <c r="W281" s="13"/>
      <c r="X281" s="13"/>
      <c r="Y281" s="13"/>
      <c r="Z281" s="13"/>
      <c r="AA281" s="13"/>
      <c r="AB281" s="13"/>
    </row>
    <row r="282" spans="1:28" s="2" customFormat="1" ht="249.95" customHeight="1" x14ac:dyDescent="0.2">
      <c r="A282" s="43">
        <v>239</v>
      </c>
      <c r="B282" s="20">
        <v>281</v>
      </c>
      <c r="C282" s="16" t="s">
        <v>2145</v>
      </c>
      <c r="D282" s="16" t="s">
        <v>21</v>
      </c>
      <c r="E282" s="63" t="s">
        <v>464</v>
      </c>
      <c r="F282" s="63" t="s">
        <v>293</v>
      </c>
      <c r="G282" s="63" t="s">
        <v>1014</v>
      </c>
      <c r="H282" s="63" t="s">
        <v>1019</v>
      </c>
      <c r="I282" s="41" t="s">
        <v>258</v>
      </c>
      <c r="J282" s="21">
        <v>2</v>
      </c>
      <c r="K282" s="34">
        <v>43040</v>
      </c>
      <c r="L282" s="34">
        <v>43403</v>
      </c>
      <c r="M282" s="40">
        <f t="shared" si="11"/>
        <v>51.857142857142854</v>
      </c>
      <c r="N282" s="20" t="s">
        <v>847</v>
      </c>
      <c r="O282" s="73">
        <v>0</v>
      </c>
      <c r="P282" s="20"/>
      <c r="Q282" s="36">
        <f t="shared" si="10"/>
        <v>0</v>
      </c>
      <c r="R282" s="78" t="s">
        <v>295</v>
      </c>
      <c r="S282" s="114"/>
      <c r="T282" s="114"/>
      <c r="U282" s="114"/>
      <c r="V282" s="13"/>
      <c r="W282" s="13"/>
      <c r="X282" s="13"/>
      <c r="Y282" s="13"/>
      <c r="Z282" s="13"/>
      <c r="AA282" s="13"/>
      <c r="AB282" s="13"/>
    </row>
    <row r="283" spans="1:28" s="2" customFormat="1" ht="249.95" customHeight="1" x14ac:dyDescent="0.2">
      <c r="A283" s="43">
        <v>240</v>
      </c>
      <c r="B283" s="20">
        <v>282</v>
      </c>
      <c r="C283" s="16" t="s">
        <v>2144</v>
      </c>
      <c r="D283" s="16" t="s">
        <v>30</v>
      </c>
      <c r="E283" s="63" t="s">
        <v>1297</v>
      </c>
      <c r="F283" s="63" t="s">
        <v>253</v>
      </c>
      <c r="G283" s="63" t="s">
        <v>1295</v>
      </c>
      <c r="H283" s="63" t="s">
        <v>1291</v>
      </c>
      <c r="I283" s="41" t="s">
        <v>1292</v>
      </c>
      <c r="J283" s="21">
        <v>1</v>
      </c>
      <c r="K283" s="34">
        <v>43040</v>
      </c>
      <c r="L283" s="34">
        <v>43099</v>
      </c>
      <c r="M283" s="40">
        <f t="shared" si="11"/>
        <v>8.4285714285714288</v>
      </c>
      <c r="N283" s="20" t="s">
        <v>1096</v>
      </c>
      <c r="O283" s="73">
        <v>1</v>
      </c>
      <c r="P283" s="20"/>
      <c r="Q283" s="36">
        <f t="shared" si="10"/>
        <v>100</v>
      </c>
      <c r="R283" s="78" t="s">
        <v>294</v>
      </c>
      <c r="S283" s="114"/>
      <c r="T283" s="114"/>
      <c r="U283" s="114"/>
      <c r="V283" s="13"/>
      <c r="W283" s="13"/>
      <c r="X283" s="13"/>
      <c r="Y283" s="13"/>
      <c r="Z283" s="13"/>
      <c r="AA283" s="13"/>
      <c r="AB283" s="13"/>
    </row>
    <row r="284" spans="1:28" s="2" customFormat="1" ht="249.95" customHeight="1" x14ac:dyDescent="0.2">
      <c r="A284" s="43"/>
      <c r="B284" s="20">
        <v>283</v>
      </c>
      <c r="C284" s="16"/>
      <c r="D284" s="16" t="s">
        <v>30</v>
      </c>
      <c r="E284" s="62" t="s">
        <v>1296</v>
      </c>
      <c r="F284" s="63" t="s">
        <v>1298</v>
      </c>
      <c r="G284" s="63" t="s">
        <v>2158</v>
      </c>
      <c r="H284" s="63" t="s">
        <v>1293</v>
      </c>
      <c r="I284" s="21" t="s">
        <v>1294</v>
      </c>
      <c r="J284" s="21">
        <v>1</v>
      </c>
      <c r="K284" s="34">
        <v>43040</v>
      </c>
      <c r="L284" s="34">
        <v>43099</v>
      </c>
      <c r="M284" s="40">
        <f t="shared" si="11"/>
        <v>8.4285714285714288</v>
      </c>
      <c r="N284" s="20" t="s">
        <v>1096</v>
      </c>
      <c r="O284" s="73">
        <v>1</v>
      </c>
      <c r="P284" s="20"/>
      <c r="Q284" s="36">
        <f t="shared" si="10"/>
        <v>100</v>
      </c>
      <c r="R284" s="78" t="s">
        <v>294</v>
      </c>
      <c r="S284" s="114"/>
      <c r="T284" s="114"/>
      <c r="U284" s="114"/>
      <c r="V284" s="13"/>
      <c r="W284" s="13"/>
      <c r="X284" s="13"/>
      <c r="Y284" s="13"/>
      <c r="Z284" s="13"/>
      <c r="AA284" s="13"/>
      <c r="AB284" s="13"/>
    </row>
    <row r="285" spans="1:28" s="2" customFormat="1" ht="249.95" customHeight="1" x14ac:dyDescent="0.2">
      <c r="A285" s="43">
        <v>241</v>
      </c>
      <c r="B285" s="20">
        <v>284</v>
      </c>
      <c r="C285" s="16" t="s">
        <v>2144</v>
      </c>
      <c r="D285" s="16" t="s">
        <v>254</v>
      </c>
      <c r="E285" s="63" t="s">
        <v>1667</v>
      </c>
      <c r="F285" s="63" t="s">
        <v>255</v>
      </c>
      <c r="G285" s="63" t="s">
        <v>1302</v>
      </c>
      <c r="H285" s="63" t="s">
        <v>1299</v>
      </c>
      <c r="I285" s="21" t="s">
        <v>1300</v>
      </c>
      <c r="J285" s="21">
        <v>1</v>
      </c>
      <c r="K285" s="34">
        <v>43040</v>
      </c>
      <c r="L285" s="34">
        <v>43099</v>
      </c>
      <c r="M285" s="40">
        <f t="shared" si="11"/>
        <v>8.4285714285714288</v>
      </c>
      <c r="N285" s="20" t="s">
        <v>1096</v>
      </c>
      <c r="O285" s="73">
        <v>1</v>
      </c>
      <c r="P285" s="20"/>
      <c r="Q285" s="36">
        <f t="shared" si="10"/>
        <v>100</v>
      </c>
      <c r="R285" s="78" t="s">
        <v>294</v>
      </c>
      <c r="S285" s="114"/>
      <c r="T285" s="114"/>
      <c r="U285" s="114"/>
      <c r="V285" s="13"/>
      <c r="W285" s="13"/>
      <c r="X285" s="13"/>
      <c r="Y285" s="13"/>
      <c r="Z285" s="13"/>
      <c r="AA285" s="13"/>
      <c r="AB285" s="13"/>
    </row>
    <row r="286" spans="1:28" s="2" customFormat="1" ht="249.95" customHeight="1" x14ac:dyDescent="0.2">
      <c r="A286" s="43"/>
      <c r="B286" s="20">
        <v>285</v>
      </c>
      <c r="C286" s="16"/>
      <c r="D286" s="16" t="s">
        <v>254</v>
      </c>
      <c r="E286" s="63" t="s">
        <v>1304</v>
      </c>
      <c r="F286" s="63" t="s">
        <v>255</v>
      </c>
      <c r="G286" s="63" t="s">
        <v>1303</v>
      </c>
      <c r="H286" s="63" t="s">
        <v>1301</v>
      </c>
      <c r="I286" s="21" t="s">
        <v>1283</v>
      </c>
      <c r="J286" s="21">
        <v>1</v>
      </c>
      <c r="K286" s="34">
        <v>43132</v>
      </c>
      <c r="L286" s="34">
        <v>43250</v>
      </c>
      <c r="M286" s="40">
        <f t="shared" si="11"/>
        <v>16.857142857142858</v>
      </c>
      <c r="N286" s="20" t="s">
        <v>1096</v>
      </c>
      <c r="O286" s="73">
        <v>1</v>
      </c>
      <c r="P286" s="20"/>
      <c r="Q286" s="36">
        <f t="shared" si="10"/>
        <v>100</v>
      </c>
      <c r="R286" s="78" t="s">
        <v>294</v>
      </c>
      <c r="S286" s="114"/>
      <c r="T286" s="114"/>
      <c r="U286" s="114"/>
      <c r="V286" s="13"/>
      <c r="W286" s="13"/>
      <c r="X286" s="13"/>
      <c r="Y286" s="13"/>
      <c r="Z286" s="13"/>
      <c r="AA286" s="13"/>
      <c r="AB286" s="13"/>
    </row>
    <row r="287" spans="1:28" s="2" customFormat="1" ht="249.95" customHeight="1" x14ac:dyDescent="0.2">
      <c r="A287" s="43">
        <v>242</v>
      </c>
      <c r="B287" s="20">
        <v>286</v>
      </c>
      <c r="C287" s="16" t="s">
        <v>2145</v>
      </c>
      <c r="D287" s="16" t="s">
        <v>256</v>
      </c>
      <c r="E287" s="62" t="s">
        <v>1305</v>
      </c>
      <c r="F287" s="63" t="s">
        <v>257</v>
      </c>
      <c r="G287" s="63" t="s">
        <v>2159</v>
      </c>
      <c r="H287" s="63" t="s">
        <v>2160</v>
      </c>
      <c r="I287" s="41" t="s">
        <v>1306</v>
      </c>
      <c r="J287" s="21">
        <v>1</v>
      </c>
      <c r="K287" s="34">
        <v>43040</v>
      </c>
      <c r="L287" s="34">
        <v>43099</v>
      </c>
      <c r="M287" s="40">
        <f t="shared" si="11"/>
        <v>8.4285714285714288</v>
      </c>
      <c r="N287" s="20" t="s">
        <v>1096</v>
      </c>
      <c r="O287" s="73">
        <v>1</v>
      </c>
      <c r="P287" s="20"/>
      <c r="Q287" s="36">
        <f t="shared" si="10"/>
        <v>100</v>
      </c>
      <c r="R287" s="78" t="s">
        <v>294</v>
      </c>
      <c r="S287" s="114"/>
      <c r="T287" s="114"/>
      <c r="U287" s="114"/>
      <c r="V287" s="13"/>
      <c r="W287" s="13"/>
      <c r="X287" s="13"/>
      <c r="Y287" s="13"/>
      <c r="Z287" s="13"/>
      <c r="AA287" s="13"/>
      <c r="AB287" s="13"/>
    </row>
    <row r="288" spans="1:28" s="2" customFormat="1" ht="249.95" customHeight="1" x14ac:dyDescent="0.2">
      <c r="A288" s="43">
        <v>243</v>
      </c>
      <c r="B288" s="20">
        <v>287</v>
      </c>
      <c r="C288" s="16" t="s">
        <v>2144</v>
      </c>
      <c r="D288" s="16" t="s">
        <v>21</v>
      </c>
      <c r="E288" s="62" t="s">
        <v>1494</v>
      </c>
      <c r="F288" s="63" t="s">
        <v>1308</v>
      </c>
      <c r="G288" s="63" t="s">
        <v>1493</v>
      </c>
      <c r="H288" s="63" t="s">
        <v>1307</v>
      </c>
      <c r="I288" s="41" t="s">
        <v>258</v>
      </c>
      <c r="J288" s="21">
        <v>12</v>
      </c>
      <c r="K288" s="34">
        <v>43040</v>
      </c>
      <c r="L288" s="34">
        <v>43099</v>
      </c>
      <c r="M288" s="40">
        <f t="shared" si="11"/>
        <v>8.4285714285714288</v>
      </c>
      <c r="N288" s="20" t="s">
        <v>1096</v>
      </c>
      <c r="O288" s="73">
        <v>12</v>
      </c>
      <c r="P288" s="20"/>
      <c r="Q288" s="36">
        <f t="shared" si="10"/>
        <v>100</v>
      </c>
      <c r="R288" s="78" t="s">
        <v>294</v>
      </c>
      <c r="S288" s="114"/>
      <c r="T288" s="114"/>
      <c r="U288" s="114"/>
      <c r="V288" s="13"/>
      <c r="W288" s="13"/>
      <c r="X288" s="13"/>
      <c r="Y288" s="13"/>
      <c r="Z288" s="13"/>
      <c r="AA288" s="13"/>
      <c r="AB288" s="13"/>
    </row>
    <row r="289" spans="1:28" s="2" customFormat="1" ht="249.95" customHeight="1" x14ac:dyDescent="0.2">
      <c r="A289" s="43"/>
      <c r="B289" s="20">
        <v>288</v>
      </c>
      <c r="C289" s="16"/>
      <c r="D289" s="16" t="s">
        <v>21</v>
      </c>
      <c r="E289" s="62" t="s">
        <v>1310</v>
      </c>
      <c r="F289" s="63" t="s">
        <v>1308</v>
      </c>
      <c r="G289" s="47" t="s">
        <v>1495</v>
      </c>
      <c r="H289" s="47" t="s">
        <v>1349</v>
      </c>
      <c r="I289" s="20" t="s">
        <v>1350</v>
      </c>
      <c r="J289" s="48">
        <v>3</v>
      </c>
      <c r="K289" s="49">
        <v>43040</v>
      </c>
      <c r="L289" s="49">
        <v>43099</v>
      </c>
      <c r="M289" s="40">
        <f t="shared" si="11"/>
        <v>8.4285714285714288</v>
      </c>
      <c r="N289" s="20" t="s">
        <v>1309</v>
      </c>
      <c r="O289" s="73">
        <v>3</v>
      </c>
      <c r="P289" s="20"/>
      <c r="Q289" s="36">
        <f t="shared" si="10"/>
        <v>100</v>
      </c>
      <c r="R289" s="78" t="s">
        <v>294</v>
      </c>
      <c r="S289" s="114"/>
      <c r="T289" s="114"/>
      <c r="U289" s="114"/>
      <c r="V289" s="13"/>
      <c r="W289" s="13"/>
      <c r="X289" s="13"/>
      <c r="Y289" s="13"/>
      <c r="Z289" s="13"/>
      <c r="AA289" s="13"/>
      <c r="AB289" s="13"/>
    </row>
    <row r="290" spans="1:28" s="2" customFormat="1" ht="249.95" customHeight="1" x14ac:dyDescent="0.2">
      <c r="A290" s="43">
        <v>244</v>
      </c>
      <c r="B290" s="20">
        <v>289</v>
      </c>
      <c r="C290" s="16" t="s">
        <v>2145</v>
      </c>
      <c r="D290" s="16" t="s">
        <v>26</v>
      </c>
      <c r="E290" s="62" t="s">
        <v>1625</v>
      </c>
      <c r="F290" s="63" t="s">
        <v>259</v>
      </c>
      <c r="G290" s="63" t="s">
        <v>1626</v>
      </c>
      <c r="H290" s="63" t="s">
        <v>1312</v>
      </c>
      <c r="I290" s="41" t="s">
        <v>1311</v>
      </c>
      <c r="J290" s="21">
        <v>2</v>
      </c>
      <c r="K290" s="34">
        <v>43132</v>
      </c>
      <c r="L290" s="34">
        <v>43281</v>
      </c>
      <c r="M290" s="40">
        <f t="shared" si="11"/>
        <v>21.285714285714285</v>
      </c>
      <c r="N290" s="20" t="s">
        <v>1096</v>
      </c>
      <c r="O290" s="73">
        <v>2</v>
      </c>
      <c r="P290" s="20"/>
      <c r="Q290" s="36">
        <f t="shared" si="10"/>
        <v>100</v>
      </c>
      <c r="R290" s="78" t="s">
        <v>294</v>
      </c>
      <c r="S290" s="114"/>
      <c r="T290" s="114"/>
      <c r="U290" s="114"/>
      <c r="V290" s="13"/>
      <c r="W290" s="13"/>
      <c r="X290" s="13"/>
      <c r="Y290" s="13"/>
      <c r="Z290" s="13"/>
      <c r="AA290" s="13"/>
      <c r="AB290" s="13"/>
    </row>
    <row r="291" spans="1:28" s="2" customFormat="1" ht="249.95" customHeight="1" x14ac:dyDescent="0.2">
      <c r="A291" s="43">
        <v>245</v>
      </c>
      <c r="B291" s="20">
        <v>290</v>
      </c>
      <c r="C291" s="16" t="s">
        <v>2146</v>
      </c>
      <c r="D291" s="16" t="s">
        <v>260</v>
      </c>
      <c r="E291" s="63" t="s">
        <v>1829</v>
      </c>
      <c r="F291" s="63" t="s">
        <v>261</v>
      </c>
      <c r="G291" s="63" t="s">
        <v>1315</v>
      </c>
      <c r="H291" s="63" t="s">
        <v>1313</v>
      </c>
      <c r="I291" s="41" t="s">
        <v>1314</v>
      </c>
      <c r="J291" s="21">
        <v>1</v>
      </c>
      <c r="K291" s="34">
        <v>43040</v>
      </c>
      <c r="L291" s="34">
        <v>43099</v>
      </c>
      <c r="M291" s="40">
        <f t="shared" si="11"/>
        <v>8.4285714285714288</v>
      </c>
      <c r="N291" s="20" t="s">
        <v>1096</v>
      </c>
      <c r="O291" s="73">
        <v>1</v>
      </c>
      <c r="P291" s="20"/>
      <c r="Q291" s="36">
        <f t="shared" ref="Q291:Q354" si="12">IF(O291/J291&gt;1,100,+O291/J291*100)</f>
        <v>100</v>
      </c>
      <c r="R291" s="78" t="s">
        <v>294</v>
      </c>
      <c r="S291" s="114"/>
      <c r="T291" s="114"/>
      <c r="U291" s="114"/>
      <c r="V291" s="13"/>
      <c r="W291" s="13"/>
      <c r="X291" s="13"/>
      <c r="Y291" s="13"/>
      <c r="Z291" s="13"/>
      <c r="AA291" s="13"/>
      <c r="AB291" s="13"/>
    </row>
    <row r="292" spans="1:28" s="2" customFormat="1" ht="249.95" customHeight="1" x14ac:dyDescent="0.2">
      <c r="A292" s="43"/>
      <c r="B292" s="20">
        <v>291</v>
      </c>
      <c r="C292" s="16"/>
      <c r="D292" s="16" t="s">
        <v>260</v>
      </c>
      <c r="E292" s="63" t="s">
        <v>1317</v>
      </c>
      <c r="F292" s="63" t="s">
        <v>261</v>
      </c>
      <c r="G292" s="63" t="s">
        <v>1318</v>
      </c>
      <c r="H292" s="63" t="s">
        <v>1293</v>
      </c>
      <c r="I292" s="41" t="s">
        <v>1316</v>
      </c>
      <c r="J292" s="21">
        <v>1</v>
      </c>
      <c r="K292" s="34">
        <v>43040</v>
      </c>
      <c r="L292" s="34">
        <v>43099</v>
      </c>
      <c r="M292" s="40">
        <f t="shared" si="11"/>
        <v>8.4285714285714288</v>
      </c>
      <c r="N292" s="20" t="s">
        <v>1096</v>
      </c>
      <c r="O292" s="73">
        <v>1</v>
      </c>
      <c r="P292" s="20"/>
      <c r="Q292" s="36">
        <f t="shared" si="12"/>
        <v>100</v>
      </c>
      <c r="R292" s="78" t="s">
        <v>294</v>
      </c>
      <c r="S292" s="114"/>
      <c r="T292" s="114"/>
      <c r="U292" s="114"/>
      <c r="V292" s="13"/>
      <c r="W292" s="13"/>
      <c r="X292" s="13"/>
      <c r="Y292" s="13"/>
      <c r="Z292" s="13"/>
      <c r="AA292" s="13"/>
      <c r="AB292" s="13"/>
    </row>
    <row r="293" spans="1:28" s="2" customFormat="1" ht="249.95" customHeight="1" x14ac:dyDescent="0.2">
      <c r="A293" s="43">
        <v>246</v>
      </c>
      <c r="B293" s="20">
        <v>292</v>
      </c>
      <c r="C293" s="16" t="s">
        <v>2145</v>
      </c>
      <c r="D293" s="16" t="s">
        <v>21</v>
      </c>
      <c r="E293" s="63" t="s">
        <v>162</v>
      </c>
      <c r="F293" s="63" t="s">
        <v>163</v>
      </c>
      <c r="G293" s="63" t="s">
        <v>570</v>
      </c>
      <c r="H293" s="63" t="s">
        <v>571</v>
      </c>
      <c r="I293" s="41" t="s">
        <v>572</v>
      </c>
      <c r="J293" s="21">
        <v>3</v>
      </c>
      <c r="K293" s="34">
        <v>43040</v>
      </c>
      <c r="L293" s="34">
        <v>43312</v>
      </c>
      <c r="M293" s="40">
        <f t="shared" si="11"/>
        <v>38.857142857142854</v>
      </c>
      <c r="N293" s="20" t="s">
        <v>18</v>
      </c>
      <c r="O293" s="73">
        <v>3</v>
      </c>
      <c r="P293" s="20"/>
      <c r="Q293" s="36">
        <f t="shared" si="12"/>
        <v>100</v>
      </c>
      <c r="R293" s="78" t="s">
        <v>264</v>
      </c>
      <c r="S293" s="114"/>
      <c r="T293" s="114"/>
      <c r="U293" s="114"/>
      <c r="V293" s="13"/>
      <c r="W293" s="13"/>
      <c r="X293" s="13"/>
      <c r="Y293" s="13"/>
      <c r="Z293" s="13"/>
      <c r="AA293" s="13"/>
      <c r="AB293" s="13"/>
    </row>
    <row r="294" spans="1:28" s="2" customFormat="1" ht="249.95" customHeight="1" x14ac:dyDescent="0.2">
      <c r="A294" s="43">
        <v>247</v>
      </c>
      <c r="B294" s="20">
        <v>293</v>
      </c>
      <c r="C294" s="16" t="s">
        <v>2146</v>
      </c>
      <c r="D294" s="16" t="s">
        <v>164</v>
      </c>
      <c r="E294" s="63" t="s">
        <v>952</v>
      </c>
      <c r="F294" s="63" t="s">
        <v>165</v>
      </c>
      <c r="G294" s="63" t="s">
        <v>2161</v>
      </c>
      <c r="H294" s="62" t="s">
        <v>2162</v>
      </c>
      <c r="I294" s="21" t="s">
        <v>953</v>
      </c>
      <c r="J294" s="21">
        <v>2</v>
      </c>
      <c r="K294" s="34">
        <v>43040</v>
      </c>
      <c r="L294" s="34">
        <v>43403</v>
      </c>
      <c r="M294" s="40">
        <f t="shared" si="11"/>
        <v>51.857142857142854</v>
      </c>
      <c r="N294" s="20" t="s">
        <v>847</v>
      </c>
      <c r="O294" s="73">
        <v>0</v>
      </c>
      <c r="P294" s="20"/>
      <c r="Q294" s="36">
        <f t="shared" si="12"/>
        <v>0</v>
      </c>
      <c r="R294" s="78" t="s">
        <v>264</v>
      </c>
      <c r="S294" s="114"/>
      <c r="T294" s="114"/>
      <c r="U294" s="114"/>
      <c r="V294" s="13"/>
      <c r="W294" s="13"/>
      <c r="X294" s="13"/>
      <c r="Y294" s="13"/>
      <c r="Z294" s="13"/>
      <c r="AA294" s="13"/>
      <c r="AB294" s="13"/>
    </row>
    <row r="295" spans="1:28" s="2" customFormat="1" ht="249.95" customHeight="1" x14ac:dyDescent="0.2">
      <c r="A295" s="43">
        <v>248</v>
      </c>
      <c r="B295" s="20">
        <v>294</v>
      </c>
      <c r="C295" s="16" t="s">
        <v>2144</v>
      </c>
      <c r="D295" s="16" t="s">
        <v>166</v>
      </c>
      <c r="E295" s="62" t="s">
        <v>954</v>
      </c>
      <c r="F295" s="63" t="s">
        <v>167</v>
      </c>
      <c r="G295" s="63" t="s">
        <v>955</v>
      </c>
      <c r="H295" s="63" t="s">
        <v>956</v>
      </c>
      <c r="I295" s="41" t="s">
        <v>957</v>
      </c>
      <c r="J295" s="21">
        <v>1</v>
      </c>
      <c r="K295" s="34">
        <v>43040</v>
      </c>
      <c r="L295" s="34">
        <v>43099</v>
      </c>
      <c r="M295" s="40">
        <f t="shared" si="11"/>
        <v>8.4285714285714288</v>
      </c>
      <c r="N295" s="20" t="s">
        <v>847</v>
      </c>
      <c r="O295" s="73">
        <v>1</v>
      </c>
      <c r="P295" s="20"/>
      <c r="Q295" s="36">
        <f t="shared" si="12"/>
        <v>100</v>
      </c>
      <c r="R295" s="78" t="s">
        <v>264</v>
      </c>
      <c r="S295" s="114"/>
      <c r="T295" s="114"/>
      <c r="U295" s="114"/>
      <c r="V295" s="13"/>
      <c r="W295" s="13"/>
      <c r="X295" s="13"/>
      <c r="Y295" s="13"/>
      <c r="Z295" s="13"/>
      <c r="AA295" s="13"/>
      <c r="AB295" s="13"/>
    </row>
    <row r="296" spans="1:28" s="2" customFormat="1" ht="249.95" customHeight="1" x14ac:dyDescent="0.2">
      <c r="A296" s="43">
        <v>249</v>
      </c>
      <c r="B296" s="20">
        <v>295</v>
      </c>
      <c r="C296" s="16" t="s">
        <v>2144</v>
      </c>
      <c r="D296" s="16" t="s">
        <v>21</v>
      </c>
      <c r="E296" s="62" t="s">
        <v>465</v>
      </c>
      <c r="F296" s="63" t="s">
        <v>168</v>
      </c>
      <c r="G296" s="63" t="s">
        <v>1238</v>
      </c>
      <c r="H296" s="63" t="s">
        <v>1239</v>
      </c>
      <c r="I296" s="41" t="s">
        <v>5</v>
      </c>
      <c r="J296" s="21">
        <v>1</v>
      </c>
      <c r="K296" s="34">
        <v>43040</v>
      </c>
      <c r="L296" s="34">
        <v>43099</v>
      </c>
      <c r="M296" s="40">
        <f t="shared" si="11"/>
        <v>8.4285714285714288</v>
      </c>
      <c r="N296" s="20" t="s">
        <v>1096</v>
      </c>
      <c r="O296" s="73">
        <v>1</v>
      </c>
      <c r="P296" s="20"/>
      <c r="Q296" s="36">
        <f t="shared" si="12"/>
        <v>100</v>
      </c>
      <c r="R296" s="78" t="s">
        <v>264</v>
      </c>
      <c r="S296" s="114"/>
      <c r="T296" s="114"/>
      <c r="U296" s="114"/>
      <c r="V296" s="13"/>
      <c r="W296" s="13"/>
      <c r="X296" s="13"/>
      <c r="Y296" s="13"/>
      <c r="Z296" s="13"/>
      <c r="AA296" s="13"/>
      <c r="AB296" s="13"/>
    </row>
    <row r="297" spans="1:28" s="2" customFormat="1" ht="249.95" customHeight="1" x14ac:dyDescent="0.2">
      <c r="A297" s="43">
        <v>250</v>
      </c>
      <c r="B297" s="20">
        <v>296</v>
      </c>
      <c r="C297" s="16" t="s">
        <v>2144</v>
      </c>
      <c r="D297" s="16" t="s">
        <v>33</v>
      </c>
      <c r="E297" s="62" t="s">
        <v>2163</v>
      </c>
      <c r="F297" s="63" t="s">
        <v>169</v>
      </c>
      <c r="G297" s="47" t="s">
        <v>489</v>
      </c>
      <c r="H297" s="47" t="s">
        <v>473</v>
      </c>
      <c r="I297" s="48" t="s">
        <v>56</v>
      </c>
      <c r="J297" s="48">
        <v>3</v>
      </c>
      <c r="K297" s="49">
        <v>43040</v>
      </c>
      <c r="L297" s="49">
        <v>43342</v>
      </c>
      <c r="M297" s="40">
        <f t="shared" si="11"/>
        <v>43.142857142857146</v>
      </c>
      <c r="N297" s="20" t="s">
        <v>20</v>
      </c>
      <c r="O297" s="73">
        <v>3</v>
      </c>
      <c r="P297" s="20"/>
      <c r="Q297" s="36">
        <f t="shared" si="12"/>
        <v>100</v>
      </c>
      <c r="R297" s="78" t="s">
        <v>264</v>
      </c>
      <c r="S297" s="114"/>
      <c r="T297" s="114"/>
      <c r="U297" s="114"/>
      <c r="V297" s="13"/>
      <c r="W297" s="13"/>
      <c r="X297" s="13"/>
      <c r="Y297" s="13"/>
      <c r="Z297" s="13"/>
      <c r="AA297" s="13"/>
      <c r="AB297" s="13"/>
    </row>
    <row r="298" spans="1:28" s="2" customFormat="1" ht="249.95" customHeight="1" x14ac:dyDescent="0.2">
      <c r="A298" s="43">
        <v>251</v>
      </c>
      <c r="B298" s="20">
        <v>297</v>
      </c>
      <c r="C298" s="16" t="s">
        <v>2145</v>
      </c>
      <c r="D298" s="16" t="s">
        <v>30</v>
      </c>
      <c r="E298" s="62" t="s">
        <v>1496</v>
      </c>
      <c r="F298" s="63" t="s">
        <v>1497</v>
      </c>
      <c r="G298" s="63" t="s">
        <v>1364</v>
      </c>
      <c r="H298" s="63" t="s">
        <v>1365</v>
      </c>
      <c r="I298" s="41" t="s">
        <v>1498</v>
      </c>
      <c r="J298" s="21">
        <v>1</v>
      </c>
      <c r="K298" s="34">
        <v>43040</v>
      </c>
      <c r="L298" s="34">
        <v>43099</v>
      </c>
      <c r="M298" s="40">
        <f t="shared" si="11"/>
        <v>8.4285714285714288</v>
      </c>
      <c r="N298" s="20" t="s">
        <v>1330</v>
      </c>
      <c r="O298" s="73">
        <v>0</v>
      </c>
      <c r="P298" s="20"/>
      <c r="Q298" s="36">
        <f t="shared" si="12"/>
        <v>0</v>
      </c>
      <c r="R298" s="78" t="s">
        <v>264</v>
      </c>
      <c r="S298" s="114"/>
      <c r="T298" s="114"/>
      <c r="U298" s="114"/>
      <c r="V298" s="13"/>
      <c r="W298" s="13"/>
      <c r="X298" s="13"/>
      <c r="Y298" s="13"/>
      <c r="Z298" s="13"/>
      <c r="AA298" s="13"/>
      <c r="AB298" s="13"/>
    </row>
    <row r="299" spans="1:28" s="2" customFormat="1" ht="249.95" customHeight="1" x14ac:dyDescent="0.2">
      <c r="A299" s="43">
        <v>252</v>
      </c>
      <c r="B299" s="20">
        <v>298</v>
      </c>
      <c r="C299" s="16" t="s">
        <v>2144</v>
      </c>
      <c r="D299" s="16" t="s">
        <v>44</v>
      </c>
      <c r="E299" s="62" t="s">
        <v>1830</v>
      </c>
      <c r="F299" s="63" t="s">
        <v>170</v>
      </c>
      <c r="G299" s="63" t="s">
        <v>1366</v>
      </c>
      <c r="H299" s="63" t="s">
        <v>1365</v>
      </c>
      <c r="I299" s="41" t="s">
        <v>1498</v>
      </c>
      <c r="J299" s="21">
        <v>1</v>
      </c>
      <c r="K299" s="34">
        <v>43040</v>
      </c>
      <c r="L299" s="34">
        <v>43099</v>
      </c>
      <c r="M299" s="40">
        <f t="shared" si="11"/>
        <v>8.4285714285714288</v>
      </c>
      <c r="N299" s="20" t="s">
        <v>1330</v>
      </c>
      <c r="O299" s="73">
        <v>0</v>
      </c>
      <c r="P299" s="20"/>
      <c r="Q299" s="36">
        <f t="shared" si="12"/>
        <v>0</v>
      </c>
      <c r="R299" s="78" t="s">
        <v>264</v>
      </c>
      <c r="S299" s="114"/>
      <c r="T299" s="114"/>
      <c r="U299" s="114"/>
      <c r="V299" s="13"/>
      <c r="W299" s="13"/>
      <c r="X299" s="13"/>
      <c r="Y299" s="13"/>
      <c r="Z299" s="13"/>
      <c r="AA299" s="13"/>
      <c r="AB299" s="13"/>
    </row>
    <row r="300" spans="1:28" s="2" customFormat="1" ht="249.95" customHeight="1" x14ac:dyDescent="0.2">
      <c r="A300" s="43">
        <v>253</v>
      </c>
      <c r="B300" s="20">
        <v>299</v>
      </c>
      <c r="C300" s="16" t="s">
        <v>2144</v>
      </c>
      <c r="D300" s="16" t="s">
        <v>30</v>
      </c>
      <c r="E300" s="62" t="s">
        <v>1831</v>
      </c>
      <c r="F300" s="63" t="s">
        <v>171</v>
      </c>
      <c r="G300" s="63" t="s">
        <v>1367</v>
      </c>
      <c r="H300" s="62" t="s">
        <v>1368</v>
      </c>
      <c r="I300" s="21" t="s">
        <v>6</v>
      </c>
      <c r="J300" s="21">
        <v>1</v>
      </c>
      <c r="K300" s="34">
        <v>43040</v>
      </c>
      <c r="L300" s="34">
        <v>43099</v>
      </c>
      <c r="M300" s="40">
        <f t="shared" si="11"/>
        <v>8.4285714285714288</v>
      </c>
      <c r="N300" s="20" t="s">
        <v>1330</v>
      </c>
      <c r="O300" s="73">
        <v>0</v>
      </c>
      <c r="P300" s="20"/>
      <c r="Q300" s="36">
        <f t="shared" si="12"/>
        <v>0</v>
      </c>
      <c r="R300" s="78" t="s">
        <v>264</v>
      </c>
      <c r="S300" s="114"/>
      <c r="T300" s="114"/>
      <c r="U300" s="114"/>
      <c r="V300" s="13"/>
      <c r="W300" s="13"/>
      <c r="X300" s="13"/>
      <c r="Y300" s="13"/>
      <c r="Z300" s="13"/>
      <c r="AA300" s="13"/>
      <c r="AB300" s="13"/>
    </row>
    <row r="301" spans="1:28" s="2" customFormat="1" ht="249.95" customHeight="1" x14ac:dyDescent="0.2">
      <c r="A301" s="43">
        <v>254</v>
      </c>
      <c r="B301" s="20">
        <v>300</v>
      </c>
      <c r="C301" s="16" t="s">
        <v>2144</v>
      </c>
      <c r="D301" s="16" t="s">
        <v>21</v>
      </c>
      <c r="E301" s="62" t="s">
        <v>1832</v>
      </c>
      <c r="F301" s="63" t="s">
        <v>172</v>
      </c>
      <c r="G301" s="63" t="s">
        <v>1370</v>
      </c>
      <c r="H301" s="62" t="s">
        <v>1371</v>
      </c>
      <c r="I301" s="21" t="s">
        <v>6</v>
      </c>
      <c r="J301" s="21">
        <v>1</v>
      </c>
      <c r="K301" s="34">
        <v>43040</v>
      </c>
      <c r="L301" s="34">
        <v>43099</v>
      </c>
      <c r="M301" s="40">
        <f t="shared" si="11"/>
        <v>8.4285714285714288</v>
      </c>
      <c r="N301" s="20" t="s">
        <v>1330</v>
      </c>
      <c r="O301" s="73">
        <v>0</v>
      </c>
      <c r="P301" s="20"/>
      <c r="Q301" s="36">
        <f t="shared" si="12"/>
        <v>0</v>
      </c>
      <c r="R301" s="78" t="s">
        <v>264</v>
      </c>
      <c r="S301" s="114"/>
      <c r="T301" s="114"/>
      <c r="U301" s="114"/>
      <c r="V301" s="13"/>
      <c r="W301" s="13"/>
      <c r="X301" s="13"/>
      <c r="Y301" s="13"/>
      <c r="Z301" s="13"/>
      <c r="AA301" s="13"/>
      <c r="AB301" s="13"/>
    </row>
    <row r="302" spans="1:28" s="2" customFormat="1" ht="249.95" customHeight="1" x14ac:dyDescent="0.2">
      <c r="A302" s="43">
        <v>255</v>
      </c>
      <c r="B302" s="20">
        <v>301</v>
      </c>
      <c r="C302" s="16" t="s">
        <v>2144</v>
      </c>
      <c r="D302" s="16" t="s">
        <v>35</v>
      </c>
      <c r="E302" s="62" t="s">
        <v>1833</v>
      </c>
      <c r="F302" s="63" t="s">
        <v>173</v>
      </c>
      <c r="G302" s="62" t="s">
        <v>1372</v>
      </c>
      <c r="H302" s="62" t="s">
        <v>1373</v>
      </c>
      <c r="I302" s="21" t="s">
        <v>1268</v>
      </c>
      <c r="J302" s="21">
        <v>1</v>
      </c>
      <c r="K302" s="34">
        <v>43040</v>
      </c>
      <c r="L302" s="34">
        <v>43099</v>
      </c>
      <c r="M302" s="40">
        <f t="shared" si="11"/>
        <v>8.4285714285714288</v>
      </c>
      <c r="N302" s="20" t="s">
        <v>1330</v>
      </c>
      <c r="O302" s="73">
        <v>1</v>
      </c>
      <c r="P302" s="20"/>
      <c r="Q302" s="36">
        <f t="shared" si="12"/>
        <v>100</v>
      </c>
      <c r="R302" s="78" t="s">
        <v>264</v>
      </c>
      <c r="S302" s="114"/>
      <c r="T302" s="114"/>
      <c r="U302" s="114"/>
      <c r="V302" s="13"/>
      <c r="W302" s="13"/>
      <c r="X302" s="13"/>
      <c r="Y302" s="13"/>
      <c r="Z302" s="13"/>
      <c r="AA302" s="13"/>
      <c r="AB302" s="13"/>
    </row>
    <row r="303" spans="1:28" s="2" customFormat="1" ht="249.95" customHeight="1" x14ac:dyDescent="0.2">
      <c r="A303" s="43">
        <v>256</v>
      </c>
      <c r="B303" s="20">
        <v>302</v>
      </c>
      <c r="C303" s="16" t="s">
        <v>2144</v>
      </c>
      <c r="D303" s="16" t="s">
        <v>138</v>
      </c>
      <c r="E303" s="62" t="s">
        <v>174</v>
      </c>
      <c r="F303" s="63" t="s">
        <v>175</v>
      </c>
      <c r="G303" s="62" t="s">
        <v>1374</v>
      </c>
      <c r="H303" s="62" t="s">
        <v>1375</v>
      </c>
      <c r="I303" s="21" t="s">
        <v>1560</v>
      </c>
      <c r="J303" s="21">
        <v>1</v>
      </c>
      <c r="K303" s="34">
        <v>43040</v>
      </c>
      <c r="L303" s="34">
        <v>43099</v>
      </c>
      <c r="M303" s="40">
        <f t="shared" si="11"/>
        <v>8.4285714285714288</v>
      </c>
      <c r="N303" s="20" t="s">
        <v>1330</v>
      </c>
      <c r="O303" s="73">
        <v>1</v>
      </c>
      <c r="P303" s="20"/>
      <c r="Q303" s="36">
        <f t="shared" si="12"/>
        <v>100</v>
      </c>
      <c r="R303" s="78" t="s">
        <v>264</v>
      </c>
      <c r="S303" s="114"/>
      <c r="T303" s="114"/>
      <c r="U303" s="114"/>
      <c r="V303" s="13"/>
      <c r="W303" s="13"/>
      <c r="X303" s="13"/>
      <c r="Y303" s="13"/>
      <c r="Z303" s="13"/>
      <c r="AA303" s="13"/>
      <c r="AB303" s="13"/>
    </row>
    <row r="304" spans="1:28" s="2" customFormat="1" ht="249.95" customHeight="1" x14ac:dyDescent="0.2">
      <c r="A304" s="43">
        <v>257</v>
      </c>
      <c r="B304" s="20">
        <v>303</v>
      </c>
      <c r="C304" s="16" t="s">
        <v>2145</v>
      </c>
      <c r="D304" s="16" t="s">
        <v>26</v>
      </c>
      <c r="E304" s="62" t="s">
        <v>1561</v>
      </c>
      <c r="F304" s="63" t="s">
        <v>176</v>
      </c>
      <c r="G304" s="62" t="s">
        <v>1240</v>
      </c>
      <c r="H304" s="62" t="s">
        <v>1241</v>
      </c>
      <c r="I304" s="21" t="s">
        <v>1242</v>
      </c>
      <c r="J304" s="21">
        <v>1</v>
      </c>
      <c r="K304" s="34">
        <v>43040</v>
      </c>
      <c r="L304" s="34">
        <v>43099</v>
      </c>
      <c r="M304" s="40">
        <f t="shared" si="11"/>
        <v>8.4285714285714288</v>
      </c>
      <c r="N304" s="20" t="s">
        <v>1096</v>
      </c>
      <c r="O304" s="73">
        <v>1</v>
      </c>
      <c r="P304" s="20"/>
      <c r="Q304" s="36">
        <f t="shared" si="12"/>
        <v>100</v>
      </c>
      <c r="R304" s="78" t="s">
        <v>264</v>
      </c>
      <c r="S304" s="114"/>
      <c r="T304" s="114"/>
      <c r="U304" s="114"/>
      <c r="V304" s="13"/>
      <c r="W304" s="13"/>
      <c r="X304" s="13"/>
      <c r="Y304" s="13"/>
      <c r="Z304" s="13"/>
      <c r="AA304" s="13"/>
      <c r="AB304" s="13"/>
    </row>
    <row r="305" spans="1:28" s="2" customFormat="1" ht="249.95" customHeight="1" x14ac:dyDescent="0.2">
      <c r="A305" s="43">
        <v>258</v>
      </c>
      <c r="B305" s="20">
        <v>304</v>
      </c>
      <c r="C305" s="16" t="s">
        <v>2145</v>
      </c>
      <c r="D305" s="16" t="s">
        <v>30</v>
      </c>
      <c r="E305" s="62" t="s">
        <v>177</v>
      </c>
      <c r="F305" s="63" t="s">
        <v>178</v>
      </c>
      <c r="G305" s="62" t="s">
        <v>1627</v>
      </c>
      <c r="H305" s="62" t="s">
        <v>1225</v>
      </c>
      <c r="I305" s="21" t="s">
        <v>6</v>
      </c>
      <c r="J305" s="21">
        <v>1</v>
      </c>
      <c r="K305" s="34">
        <v>43040</v>
      </c>
      <c r="L305" s="34">
        <v>43099</v>
      </c>
      <c r="M305" s="40">
        <f t="shared" si="11"/>
        <v>8.4285714285714288</v>
      </c>
      <c r="N305" s="20" t="s">
        <v>1096</v>
      </c>
      <c r="O305" s="73">
        <v>1</v>
      </c>
      <c r="P305" s="37"/>
      <c r="Q305" s="36">
        <f t="shared" si="12"/>
        <v>100</v>
      </c>
      <c r="R305" s="78" t="s">
        <v>264</v>
      </c>
      <c r="S305" s="114"/>
      <c r="T305" s="114"/>
      <c r="U305" s="114"/>
      <c r="V305" s="13"/>
      <c r="W305" s="13"/>
      <c r="X305" s="13"/>
      <c r="Y305" s="13"/>
      <c r="Z305" s="13"/>
      <c r="AA305" s="13"/>
      <c r="AB305" s="13"/>
    </row>
    <row r="306" spans="1:28" s="2" customFormat="1" ht="249.95" customHeight="1" x14ac:dyDescent="0.2">
      <c r="A306" s="43">
        <v>259</v>
      </c>
      <c r="B306" s="20">
        <v>305</v>
      </c>
      <c r="C306" s="16" t="s">
        <v>2145</v>
      </c>
      <c r="D306" s="16" t="s">
        <v>30</v>
      </c>
      <c r="E306" s="62" t="s">
        <v>2290</v>
      </c>
      <c r="F306" s="63" t="s">
        <v>466</v>
      </c>
      <c r="G306" s="63" t="s">
        <v>2284</v>
      </c>
      <c r="H306" s="62" t="s">
        <v>1244</v>
      </c>
      <c r="I306" s="21" t="s">
        <v>5</v>
      </c>
      <c r="J306" s="21">
        <v>1</v>
      </c>
      <c r="K306" s="34">
        <v>43040</v>
      </c>
      <c r="L306" s="34">
        <v>43099</v>
      </c>
      <c r="M306" s="40">
        <f t="shared" si="11"/>
        <v>8.4285714285714288</v>
      </c>
      <c r="N306" s="20" t="s">
        <v>1504</v>
      </c>
      <c r="O306" s="73">
        <v>0.5</v>
      </c>
      <c r="P306" s="47" t="s">
        <v>2296</v>
      </c>
      <c r="Q306" s="36">
        <f t="shared" si="12"/>
        <v>50</v>
      </c>
      <c r="R306" s="78" t="s">
        <v>264</v>
      </c>
      <c r="S306" s="114"/>
      <c r="T306" s="114"/>
      <c r="U306" s="114"/>
      <c r="V306" s="13"/>
      <c r="W306" s="13"/>
      <c r="X306" s="13"/>
      <c r="Y306" s="13"/>
      <c r="Z306" s="13"/>
      <c r="AA306" s="13"/>
      <c r="AB306" s="13"/>
    </row>
    <row r="307" spans="1:28" s="2" customFormat="1" ht="249.95" customHeight="1" x14ac:dyDescent="0.2">
      <c r="A307" s="43">
        <v>260</v>
      </c>
      <c r="B307" s="20">
        <v>306</v>
      </c>
      <c r="C307" s="16" t="s">
        <v>2144</v>
      </c>
      <c r="D307" s="22" t="s">
        <v>138</v>
      </c>
      <c r="E307" s="63" t="s">
        <v>1834</v>
      </c>
      <c r="F307" s="63" t="s">
        <v>179</v>
      </c>
      <c r="G307" s="63" t="s">
        <v>1245</v>
      </c>
      <c r="H307" s="63" t="s">
        <v>1246</v>
      </c>
      <c r="I307" s="21" t="s">
        <v>1247</v>
      </c>
      <c r="J307" s="21">
        <v>1</v>
      </c>
      <c r="K307" s="34">
        <v>43040</v>
      </c>
      <c r="L307" s="34">
        <v>43099</v>
      </c>
      <c r="M307" s="40">
        <f t="shared" si="11"/>
        <v>8.4285714285714288</v>
      </c>
      <c r="N307" s="20" t="s">
        <v>1096</v>
      </c>
      <c r="O307" s="73">
        <v>1</v>
      </c>
      <c r="P307" s="20"/>
      <c r="Q307" s="36">
        <f t="shared" si="12"/>
        <v>100</v>
      </c>
      <c r="R307" s="78" t="s">
        <v>264</v>
      </c>
      <c r="S307" s="114"/>
      <c r="T307" s="114"/>
      <c r="U307" s="114"/>
      <c r="V307" s="13"/>
      <c r="W307" s="13"/>
      <c r="X307" s="13"/>
      <c r="Y307" s="13"/>
      <c r="Z307" s="13"/>
      <c r="AA307" s="13"/>
      <c r="AB307" s="13"/>
    </row>
    <row r="308" spans="1:28" s="2" customFormat="1" ht="249.95" customHeight="1" x14ac:dyDescent="0.2">
      <c r="A308" s="43">
        <v>261</v>
      </c>
      <c r="B308" s="20">
        <v>307</v>
      </c>
      <c r="C308" s="16" t="s">
        <v>2144</v>
      </c>
      <c r="D308" s="16" t="s">
        <v>21</v>
      </c>
      <c r="E308" s="63" t="s">
        <v>1835</v>
      </c>
      <c r="F308" s="63" t="s">
        <v>179</v>
      </c>
      <c r="G308" s="47" t="s">
        <v>1347</v>
      </c>
      <c r="H308" s="47" t="s">
        <v>473</v>
      </c>
      <c r="I308" s="48" t="s">
        <v>56</v>
      </c>
      <c r="J308" s="48">
        <v>3</v>
      </c>
      <c r="K308" s="49">
        <v>43040</v>
      </c>
      <c r="L308" s="49">
        <v>43342</v>
      </c>
      <c r="M308" s="40">
        <f t="shared" si="11"/>
        <v>43.142857142857146</v>
      </c>
      <c r="N308" s="20" t="s">
        <v>20</v>
      </c>
      <c r="O308" s="108">
        <v>1.79</v>
      </c>
      <c r="P308" s="20"/>
      <c r="Q308" s="36">
        <f t="shared" si="12"/>
        <v>59.666666666666671</v>
      </c>
      <c r="R308" s="78" t="s">
        <v>264</v>
      </c>
      <c r="S308" s="114"/>
      <c r="T308" s="114"/>
      <c r="U308" s="114"/>
      <c r="V308" s="13"/>
      <c r="W308" s="13"/>
      <c r="X308" s="13"/>
      <c r="Y308" s="13"/>
      <c r="Z308" s="13"/>
      <c r="AA308" s="13"/>
      <c r="AB308" s="13"/>
    </row>
    <row r="309" spans="1:28" s="2" customFormat="1" ht="249.95" customHeight="1" x14ac:dyDescent="0.2">
      <c r="A309" s="43">
        <v>262</v>
      </c>
      <c r="B309" s="20">
        <v>308</v>
      </c>
      <c r="C309" s="16" t="s">
        <v>2145</v>
      </c>
      <c r="D309" s="16" t="s">
        <v>30</v>
      </c>
      <c r="E309" s="63" t="s">
        <v>1836</v>
      </c>
      <c r="F309" s="63" t="s">
        <v>180</v>
      </c>
      <c r="G309" s="62" t="s">
        <v>1248</v>
      </c>
      <c r="H309" s="62" t="s">
        <v>1249</v>
      </c>
      <c r="I309" s="21" t="s">
        <v>1250</v>
      </c>
      <c r="J309" s="21">
        <v>1</v>
      </c>
      <c r="K309" s="34">
        <v>43040</v>
      </c>
      <c r="L309" s="34">
        <v>43099</v>
      </c>
      <c r="M309" s="40">
        <f t="shared" si="11"/>
        <v>8.4285714285714288</v>
      </c>
      <c r="N309" s="20" t="s">
        <v>1096</v>
      </c>
      <c r="O309" s="73">
        <v>1</v>
      </c>
      <c r="P309" s="20"/>
      <c r="Q309" s="36">
        <f t="shared" si="12"/>
        <v>100</v>
      </c>
      <c r="R309" s="78" t="s">
        <v>264</v>
      </c>
      <c r="S309" s="114"/>
      <c r="T309" s="114"/>
      <c r="U309" s="114"/>
      <c r="V309" s="13"/>
      <c r="W309" s="13"/>
      <c r="X309" s="13"/>
      <c r="Y309" s="13"/>
      <c r="Z309" s="13"/>
      <c r="AA309" s="13"/>
      <c r="AB309" s="13"/>
    </row>
    <row r="310" spans="1:28" s="2" customFormat="1" ht="249.95" customHeight="1" x14ac:dyDescent="0.2">
      <c r="A310" s="43">
        <v>263</v>
      </c>
      <c r="B310" s="20">
        <v>309</v>
      </c>
      <c r="C310" s="16" t="s">
        <v>2179</v>
      </c>
      <c r="D310" s="16" t="s">
        <v>138</v>
      </c>
      <c r="E310" s="63" t="s">
        <v>181</v>
      </c>
      <c r="F310" s="63" t="s">
        <v>179</v>
      </c>
      <c r="G310" s="62" t="s">
        <v>1251</v>
      </c>
      <c r="H310" s="62" t="s">
        <v>1252</v>
      </c>
      <c r="I310" s="21" t="s">
        <v>1253</v>
      </c>
      <c r="J310" s="21">
        <v>2</v>
      </c>
      <c r="K310" s="34">
        <v>43040</v>
      </c>
      <c r="L310" s="34">
        <v>43099</v>
      </c>
      <c r="M310" s="40">
        <f t="shared" si="11"/>
        <v>8.4285714285714288</v>
      </c>
      <c r="N310" s="20" t="s">
        <v>1096</v>
      </c>
      <c r="O310" s="73">
        <v>2</v>
      </c>
      <c r="P310" s="20"/>
      <c r="Q310" s="36">
        <f t="shared" si="12"/>
        <v>100</v>
      </c>
      <c r="R310" s="78" t="s">
        <v>264</v>
      </c>
      <c r="S310" s="114"/>
      <c r="T310" s="114"/>
      <c r="U310" s="114"/>
      <c r="V310" s="13"/>
      <c r="W310" s="13"/>
      <c r="X310" s="13"/>
      <c r="Y310" s="13"/>
      <c r="Z310" s="13"/>
      <c r="AA310" s="13"/>
      <c r="AB310" s="13"/>
    </row>
    <row r="311" spans="1:28" s="2" customFormat="1" ht="249.95" customHeight="1" x14ac:dyDescent="0.2">
      <c r="A311" s="43">
        <v>264</v>
      </c>
      <c r="B311" s="20">
        <v>310</v>
      </c>
      <c r="C311" s="16" t="s">
        <v>2179</v>
      </c>
      <c r="D311" s="16" t="s">
        <v>138</v>
      </c>
      <c r="E311" s="63" t="s">
        <v>2084</v>
      </c>
      <c r="F311" s="63" t="s">
        <v>182</v>
      </c>
      <c r="G311" s="62" t="s">
        <v>1251</v>
      </c>
      <c r="H311" s="62" t="s">
        <v>1254</v>
      </c>
      <c r="I311" s="21" t="s">
        <v>1253</v>
      </c>
      <c r="J311" s="21">
        <v>2</v>
      </c>
      <c r="K311" s="34">
        <v>43040</v>
      </c>
      <c r="L311" s="34">
        <v>43099</v>
      </c>
      <c r="M311" s="40">
        <f t="shared" si="11"/>
        <v>8.4285714285714288</v>
      </c>
      <c r="N311" s="20" t="s">
        <v>1096</v>
      </c>
      <c r="O311" s="73">
        <v>2</v>
      </c>
      <c r="P311" s="20"/>
      <c r="Q311" s="36">
        <f t="shared" si="12"/>
        <v>100</v>
      </c>
      <c r="R311" s="78" t="s">
        <v>264</v>
      </c>
      <c r="S311" s="114"/>
      <c r="T311" s="114"/>
      <c r="U311" s="114"/>
      <c r="V311" s="13"/>
      <c r="W311" s="13"/>
      <c r="X311" s="13"/>
      <c r="Y311" s="13"/>
      <c r="Z311" s="13"/>
      <c r="AA311" s="13"/>
      <c r="AB311" s="13"/>
    </row>
    <row r="312" spans="1:28" s="2" customFormat="1" ht="249.95" customHeight="1" x14ac:dyDescent="0.2">
      <c r="A312" s="43">
        <v>265</v>
      </c>
      <c r="B312" s="20">
        <v>311</v>
      </c>
      <c r="C312" s="16" t="s">
        <v>2145</v>
      </c>
      <c r="D312" s="16" t="s">
        <v>30</v>
      </c>
      <c r="E312" s="63" t="s">
        <v>958</v>
      </c>
      <c r="F312" s="63" t="s">
        <v>183</v>
      </c>
      <c r="G312" s="62" t="s">
        <v>959</v>
      </c>
      <c r="H312" s="62" t="s">
        <v>960</v>
      </c>
      <c r="I312" s="21" t="s">
        <v>961</v>
      </c>
      <c r="J312" s="21">
        <v>2</v>
      </c>
      <c r="K312" s="34">
        <v>43040</v>
      </c>
      <c r="L312" s="34">
        <v>43403</v>
      </c>
      <c r="M312" s="40">
        <f t="shared" si="11"/>
        <v>51.857142857142854</v>
      </c>
      <c r="N312" s="20" t="s">
        <v>847</v>
      </c>
      <c r="O312" s="73">
        <v>0</v>
      </c>
      <c r="P312" s="20"/>
      <c r="Q312" s="36">
        <f t="shared" si="12"/>
        <v>0</v>
      </c>
      <c r="R312" s="78" t="s">
        <v>264</v>
      </c>
      <c r="S312" s="114"/>
      <c r="T312" s="114"/>
      <c r="U312" s="114"/>
      <c r="V312" s="13"/>
      <c r="W312" s="13"/>
      <c r="X312" s="13"/>
      <c r="Y312" s="13"/>
      <c r="Z312" s="13"/>
      <c r="AA312" s="13"/>
      <c r="AB312" s="13"/>
    </row>
    <row r="313" spans="1:28" s="2" customFormat="1" ht="249.95" customHeight="1" x14ac:dyDescent="0.2">
      <c r="A313" s="43">
        <v>266</v>
      </c>
      <c r="B313" s="20">
        <v>312</v>
      </c>
      <c r="C313" s="16" t="s">
        <v>2145</v>
      </c>
      <c r="D313" s="16" t="s">
        <v>38</v>
      </c>
      <c r="E313" s="63" t="s">
        <v>965</v>
      </c>
      <c r="F313" s="63" t="s">
        <v>184</v>
      </c>
      <c r="G313" s="62" t="s">
        <v>962</v>
      </c>
      <c r="H313" s="62" t="s">
        <v>963</v>
      </c>
      <c r="I313" s="21" t="s">
        <v>964</v>
      </c>
      <c r="J313" s="21">
        <v>2</v>
      </c>
      <c r="K313" s="34">
        <v>43040</v>
      </c>
      <c r="L313" s="34">
        <v>43403</v>
      </c>
      <c r="M313" s="40">
        <f t="shared" si="11"/>
        <v>51.857142857142854</v>
      </c>
      <c r="N313" s="20" t="s">
        <v>847</v>
      </c>
      <c r="O313" s="73">
        <v>0</v>
      </c>
      <c r="P313" s="20"/>
      <c r="Q313" s="36">
        <f t="shared" si="12"/>
        <v>0</v>
      </c>
      <c r="R313" s="78" t="s">
        <v>264</v>
      </c>
      <c r="S313" s="114"/>
      <c r="T313" s="114"/>
      <c r="U313" s="114"/>
      <c r="V313" s="13"/>
      <c r="W313" s="13"/>
      <c r="X313" s="13"/>
      <c r="Y313" s="13"/>
      <c r="Z313" s="13"/>
      <c r="AA313" s="13"/>
      <c r="AB313" s="13"/>
    </row>
    <row r="314" spans="1:28" s="2" customFormat="1" ht="249.95" customHeight="1" x14ac:dyDescent="0.2">
      <c r="A314" s="43">
        <v>267</v>
      </c>
      <c r="B314" s="20">
        <v>313</v>
      </c>
      <c r="C314" s="16" t="s">
        <v>2144</v>
      </c>
      <c r="D314" s="16" t="s">
        <v>30</v>
      </c>
      <c r="E314" s="63" t="s">
        <v>2085</v>
      </c>
      <c r="F314" s="63" t="s">
        <v>185</v>
      </c>
      <c r="G314" s="47" t="s">
        <v>490</v>
      </c>
      <c r="H314" s="47" t="s">
        <v>491</v>
      </c>
      <c r="I314" s="48" t="s">
        <v>6</v>
      </c>
      <c r="J314" s="48">
        <v>1</v>
      </c>
      <c r="K314" s="49">
        <v>43040</v>
      </c>
      <c r="L314" s="49">
        <v>43099</v>
      </c>
      <c r="M314" s="40">
        <f t="shared" si="11"/>
        <v>8.4285714285714288</v>
      </c>
      <c r="N314" s="20" t="s">
        <v>20</v>
      </c>
      <c r="O314" s="20">
        <v>1</v>
      </c>
      <c r="P314" s="20"/>
      <c r="Q314" s="36">
        <f t="shared" si="12"/>
        <v>100</v>
      </c>
      <c r="R314" s="78" t="s">
        <v>264</v>
      </c>
      <c r="S314" s="114"/>
      <c r="T314" s="114"/>
      <c r="U314" s="114"/>
      <c r="V314" s="13"/>
      <c r="W314" s="13"/>
      <c r="X314" s="13"/>
      <c r="Y314" s="13"/>
      <c r="Z314" s="13"/>
      <c r="AA314" s="13"/>
      <c r="AB314" s="13"/>
    </row>
    <row r="315" spans="1:28" s="2" customFormat="1" ht="249.95" customHeight="1" x14ac:dyDescent="0.2">
      <c r="A315" s="43">
        <v>268</v>
      </c>
      <c r="B315" s="20">
        <v>314</v>
      </c>
      <c r="C315" s="16" t="s">
        <v>2144</v>
      </c>
      <c r="D315" s="16" t="s">
        <v>31</v>
      </c>
      <c r="E315" s="63" t="s">
        <v>966</v>
      </c>
      <c r="F315" s="63" t="s">
        <v>2164</v>
      </c>
      <c r="G315" s="62" t="s">
        <v>967</v>
      </c>
      <c r="H315" s="63" t="s">
        <v>968</v>
      </c>
      <c r="I315" s="41" t="s">
        <v>969</v>
      </c>
      <c r="J315" s="21">
        <v>3</v>
      </c>
      <c r="K315" s="34">
        <v>43040</v>
      </c>
      <c r="L315" s="34">
        <v>43403</v>
      </c>
      <c r="M315" s="40">
        <f t="shared" si="11"/>
        <v>51.857142857142854</v>
      </c>
      <c r="N315" s="20" t="s">
        <v>847</v>
      </c>
      <c r="O315" s="73">
        <v>0</v>
      </c>
      <c r="P315" s="20"/>
      <c r="Q315" s="36">
        <f t="shared" si="12"/>
        <v>0</v>
      </c>
      <c r="R315" s="78" t="s">
        <v>264</v>
      </c>
      <c r="S315" s="114"/>
      <c r="T315" s="114"/>
      <c r="U315" s="114"/>
      <c r="V315" s="13"/>
      <c r="W315" s="13"/>
      <c r="X315" s="13"/>
      <c r="Y315" s="13"/>
      <c r="Z315" s="13"/>
      <c r="AA315" s="13"/>
      <c r="AB315" s="13"/>
    </row>
    <row r="316" spans="1:28" s="2" customFormat="1" ht="249.95" customHeight="1" x14ac:dyDescent="0.2">
      <c r="A316" s="43">
        <v>269</v>
      </c>
      <c r="B316" s="20">
        <v>315</v>
      </c>
      <c r="C316" s="16" t="s">
        <v>2152</v>
      </c>
      <c r="D316" s="16" t="s">
        <v>31</v>
      </c>
      <c r="E316" s="63" t="s">
        <v>979</v>
      </c>
      <c r="F316" s="63" t="s">
        <v>978</v>
      </c>
      <c r="G316" s="62" t="s">
        <v>970</v>
      </c>
      <c r="H316" s="63" t="s">
        <v>1562</v>
      </c>
      <c r="I316" s="41" t="s">
        <v>969</v>
      </c>
      <c r="J316" s="21">
        <v>3</v>
      </c>
      <c r="K316" s="34">
        <v>43040</v>
      </c>
      <c r="L316" s="34">
        <v>43403</v>
      </c>
      <c r="M316" s="40">
        <f t="shared" si="11"/>
        <v>51.857142857142854</v>
      </c>
      <c r="N316" s="20" t="s">
        <v>847</v>
      </c>
      <c r="O316" s="73">
        <v>0</v>
      </c>
      <c r="P316" s="20"/>
      <c r="Q316" s="36">
        <f t="shared" si="12"/>
        <v>0</v>
      </c>
      <c r="R316" s="78" t="s">
        <v>264</v>
      </c>
      <c r="S316" s="114"/>
      <c r="T316" s="114"/>
      <c r="U316" s="114"/>
      <c r="V316" s="13"/>
      <c r="W316" s="13"/>
      <c r="X316" s="13"/>
      <c r="Y316" s="13"/>
      <c r="Z316" s="13"/>
      <c r="AA316" s="13"/>
      <c r="AB316" s="13"/>
    </row>
    <row r="317" spans="1:28" s="2" customFormat="1" ht="249.95" customHeight="1" x14ac:dyDescent="0.2">
      <c r="A317" s="43">
        <v>270</v>
      </c>
      <c r="B317" s="20">
        <v>316</v>
      </c>
      <c r="C317" s="16" t="s">
        <v>2184</v>
      </c>
      <c r="D317" s="16" t="s">
        <v>31</v>
      </c>
      <c r="E317" s="63" t="s">
        <v>980</v>
      </c>
      <c r="F317" s="63" t="s">
        <v>981</v>
      </c>
      <c r="G317" s="62" t="s">
        <v>971</v>
      </c>
      <c r="H317" s="63" t="s">
        <v>972</v>
      </c>
      <c r="I317" s="41" t="s">
        <v>6</v>
      </c>
      <c r="J317" s="21">
        <v>1</v>
      </c>
      <c r="K317" s="34">
        <v>43040</v>
      </c>
      <c r="L317" s="34">
        <v>43403</v>
      </c>
      <c r="M317" s="40">
        <f t="shared" si="11"/>
        <v>51.857142857142854</v>
      </c>
      <c r="N317" s="20" t="s">
        <v>847</v>
      </c>
      <c r="O317" s="73">
        <v>0</v>
      </c>
      <c r="P317" s="20"/>
      <c r="Q317" s="36">
        <f t="shared" si="12"/>
        <v>0</v>
      </c>
      <c r="R317" s="78" t="s">
        <v>264</v>
      </c>
      <c r="S317" s="114"/>
      <c r="T317" s="114"/>
      <c r="U317" s="114"/>
      <c r="V317" s="13"/>
      <c r="W317" s="13"/>
      <c r="X317" s="13"/>
      <c r="Y317" s="13"/>
      <c r="Z317" s="13"/>
      <c r="AA317" s="13"/>
      <c r="AB317" s="13"/>
    </row>
    <row r="318" spans="1:28" s="2" customFormat="1" ht="249.95" customHeight="1" x14ac:dyDescent="0.2">
      <c r="A318" s="43">
        <v>271</v>
      </c>
      <c r="B318" s="20">
        <v>317</v>
      </c>
      <c r="C318" s="16" t="s">
        <v>2185</v>
      </c>
      <c r="D318" s="16" t="s">
        <v>31</v>
      </c>
      <c r="E318" s="63" t="s">
        <v>982</v>
      </c>
      <c r="F318" s="63" t="s">
        <v>983</v>
      </c>
      <c r="G318" s="62" t="s">
        <v>1628</v>
      </c>
      <c r="H318" s="63" t="s">
        <v>1563</v>
      </c>
      <c r="I318" s="41" t="s">
        <v>973</v>
      </c>
      <c r="J318" s="21">
        <v>10</v>
      </c>
      <c r="K318" s="34">
        <v>43040</v>
      </c>
      <c r="L318" s="34">
        <v>43403</v>
      </c>
      <c r="M318" s="40">
        <f t="shared" si="11"/>
        <v>51.857142857142854</v>
      </c>
      <c r="N318" s="20" t="s">
        <v>847</v>
      </c>
      <c r="O318" s="73">
        <v>0</v>
      </c>
      <c r="P318" s="20"/>
      <c r="Q318" s="36">
        <f t="shared" si="12"/>
        <v>0</v>
      </c>
      <c r="R318" s="78" t="s">
        <v>264</v>
      </c>
      <c r="S318" s="114"/>
      <c r="T318" s="114"/>
      <c r="U318" s="114"/>
      <c r="V318" s="13"/>
      <c r="W318" s="13"/>
      <c r="X318" s="13"/>
      <c r="Y318" s="13"/>
      <c r="Z318" s="13"/>
      <c r="AA318" s="13"/>
      <c r="AB318" s="13"/>
    </row>
    <row r="319" spans="1:28" s="2" customFormat="1" ht="249.95" customHeight="1" x14ac:dyDescent="0.2">
      <c r="A319" s="43">
        <v>272</v>
      </c>
      <c r="B319" s="20">
        <v>318</v>
      </c>
      <c r="C319" s="16" t="s">
        <v>2152</v>
      </c>
      <c r="D319" s="16" t="s">
        <v>31</v>
      </c>
      <c r="E319" s="63" t="s">
        <v>984</v>
      </c>
      <c r="F319" s="63" t="s">
        <v>985</v>
      </c>
      <c r="G319" s="62" t="s">
        <v>974</v>
      </c>
      <c r="H319" s="63" t="s">
        <v>975</v>
      </c>
      <c r="I319" s="41" t="s">
        <v>24</v>
      </c>
      <c r="J319" s="21">
        <v>2</v>
      </c>
      <c r="K319" s="34">
        <v>43040</v>
      </c>
      <c r="L319" s="34">
        <v>43403</v>
      </c>
      <c r="M319" s="40">
        <f t="shared" si="11"/>
        <v>51.857142857142854</v>
      </c>
      <c r="N319" s="20" t="s">
        <v>847</v>
      </c>
      <c r="O319" s="73">
        <v>0</v>
      </c>
      <c r="P319" s="20"/>
      <c r="Q319" s="36">
        <f t="shared" si="12"/>
        <v>0</v>
      </c>
      <c r="R319" s="78" t="s">
        <v>264</v>
      </c>
      <c r="S319" s="114"/>
      <c r="T319" s="114"/>
      <c r="U319" s="114"/>
      <c r="V319" s="13"/>
      <c r="W319" s="13"/>
      <c r="X319" s="13"/>
      <c r="Y319" s="13"/>
      <c r="Z319" s="13"/>
      <c r="AA319" s="13"/>
      <c r="AB319" s="13"/>
    </row>
    <row r="320" spans="1:28" s="2" customFormat="1" ht="249.95" customHeight="1" x14ac:dyDescent="0.2">
      <c r="A320" s="43">
        <v>273</v>
      </c>
      <c r="B320" s="20">
        <v>319</v>
      </c>
      <c r="C320" s="16" t="s">
        <v>2145</v>
      </c>
      <c r="D320" s="16" t="s">
        <v>31</v>
      </c>
      <c r="E320" s="62" t="s">
        <v>986</v>
      </c>
      <c r="F320" s="63" t="s">
        <v>987</v>
      </c>
      <c r="G320" s="62" t="s">
        <v>976</v>
      </c>
      <c r="H320" s="62" t="s">
        <v>977</v>
      </c>
      <c r="I320" s="21" t="s">
        <v>6</v>
      </c>
      <c r="J320" s="21">
        <v>2</v>
      </c>
      <c r="K320" s="34">
        <v>43040</v>
      </c>
      <c r="L320" s="34">
        <v>43403</v>
      </c>
      <c r="M320" s="40">
        <f t="shared" si="11"/>
        <v>51.857142857142854</v>
      </c>
      <c r="N320" s="20" t="s">
        <v>847</v>
      </c>
      <c r="O320" s="73">
        <v>0.5</v>
      </c>
      <c r="P320" s="20"/>
      <c r="Q320" s="36">
        <f t="shared" si="12"/>
        <v>25</v>
      </c>
      <c r="R320" s="78" t="s">
        <v>264</v>
      </c>
      <c r="S320" s="114"/>
      <c r="T320" s="114"/>
      <c r="U320" s="114"/>
      <c r="V320" s="13"/>
      <c r="W320" s="13"/>
      <c r="X320" s="13"/>
      <c r="Y320" s="13"/>
      <c r="Z320" s="13"/>
      <c r="AA320" s="13"/>
      <c r="AB320" s="13"/>
    </row>
    <row r="321" spans="1:28" s="2" customFormat="1" ht="249.95" customHeight="1" x14ac:dyDescent="0.2">
      <c r="A321" s="43">
        <v>274</v>
      </c>
      <c r="B321" s="20">
        <v>320</v>
      </c>
      <c r="C321" s="16" t="s">
        <v>2145</v>
      </c>
      <c r="D321" s="16" t="s">
        <v>21</v>
      </c>
      <c r="E321" s="63" t="s">
        <v>2086</v>
      </c>
      <c r="F321" s="63" t="s">
        <v>186</v>
      </c>
      <c r="G321" s="63" t="s">
        <v>1257</v>
      </c>
      <c r="H321" s="63" t="s">
        <v>1258</v>
      </c>
      <c r="I321" s="41" t="s">
        <v>1181</v>
      </c>
      <c r="J321" s="21">
        <v>1</v>
      </c>
      <c r="K321" s="34">
        <v>43040</v>
      </c>
      <c r="L321" s="34">
        <v>43189</v>
      </c>
      <c r="M321" s="40">
        <f t="shared" si="11"/>
        <v>21.285714285714285</v>
      </c>
      <c r="N321" s="20" t="s">
        <v>1096</v>
      </c>
      <c r="O321" s="73">
        <v>1</v>
      </c>
      <c r="P321" s="20"/>
      <c r="Q321" s="36">
        <f t="shared" si="12"/>
        <v>100</v>
      </c>
      <c r="R321" s="78" t="s">
        <v>264</v>
      </c>
      <c r="S321" s="114"/>
      <c r="T321" s="114"/>
      <c r="U321" s="114"/>
      <c r="V321" s="13"/>
      <c r="W321" s="13"/>
      <c r="X321" s="13"/>
      <c r="Y321" s="13"/>
      <c r="Z321" s="13"/>
      <c r="AA321" s="13"/>
      <c r="AB321" s="13"/>
    </row>
    <row r="322" spans="1:28" s="2" customFormat="1" ht="249.95" customHeight="1" x14ac:dyDescent="0.2">
      <c r="A322" s="43">
        <v>275</v>
      </c>
      <c r="B322" s="20">
        <v>321</v>
      </c>
      <c r="C322" s="16" t="s">
        <v>2144</v>
      </c>
      <c r="D322" s="16" t="s">
        <v>187</v>
      </c>
      <c r="E322" s="62" t="s">
        <v>1500</v>
      </c>
      <c r="F322" s="63" t="s">
        <v>188</v>
      </c>
      <c r="G322" s="37" t="s">
        <v>1501</v>
      </c>
      <c r="H322" s="37" t="s">
        <v>1255</v>
      </c>
      <c r="I322" s="41" t="s">
        <v>1256</v>
      </c>
      <c r="J322" s="20">
        <v>2</v>
      </c>
      <c r="K322" s="38">
        <v>43040</v>
      </c>
      <c r="L322" s="38">
        <v>43099</v>
      </c>
      <c r="M322" s="40">
        <f t="shared" ref="M322:M385" si="13">(+L322-K322)/7</f>
        <v>8.4285714285714288</v>
      </c>
      <c r="N322" s="20" t="s">
        <v>1096</v>
      </c>
      <c r="O322" s="73">
        <v>2</v>
      </c>
      <c r="P322" s="20"/>
      <c r="Q322" s="36">
        <f t="shared" si="12"/>
        <v>100</v>
      </c>
      <c r="R322" s="78" t="s">
        <v>264</v>
      </c>
      <c r="S322" s="114"/>
      <c r="T322" s="114"/>
      <c r="U322" s="114"/>
      <c r="V322" s="13"/>
      <c r="W322" s="13"/>
      <c r="X322" s="13"/>
      <c r="Y322" s="13"/>
      <c r="Z322" s="13"/>
      <c r="AA322" s="13"/>
      <c r="AB322" s="13"/>
    </row>
    <row r="323" spans="1:28" s="13" customFormat="1" ht="249.95" customHeight="1" x14ac:dyDescent="0.2">
      <c r="A323" s="43"/>
      <c r="B323" s="20">
        <v>322</v>
      </c>
      <c r="C323" s="16"/>
      <c r="D323" s="16" t="s">
        <v>187</v>
      </c>
      <c r="E323" s="47" t="s">
        <v>1505</v>
      </c>
      <c r="F323" s="37" t="s">
        <v>188</v>
      </c>
      <c r="G323" s="37" t="s">
        <v>1502</v>
      </c>
      <c r="H323" s="37" t="s">
        <v>1503</v>
      </c>
      <c r="I323" s="43" t="s">
        <v>1499</v>
      </c>
      <c r="J323" s="20">
        <v>1</v>
      </c>
      <c r="K323" s="38">
        <v>43040</v>
      </c>
      <c r="L323" s="38">
        <v>43099</v>
      </c>
      <c r="M323" s="35">
        <f t="shared" si="13"/>
        <v>8.4285714285714288</v>
      </c>
      <c r="N323" s="20" t="s">
        <v>1504</v>
      </c>
      <c r="O323" s="73">
        <v>1</v>
      </c>
      <c r="P323" s="20"/>
      <c r="Q323" s="36">
        <f t="shared" si="12"/>
        <v>100</v>
      </c>
      <c r="R323" s="79" t="s">
        <v>264</v>
      </c>
      <c r="S323" s="114"/>
      <c r="T323" s="114"/>
      <c r="U323" s="114"/>
    </row>
    <row r="324" spans="1:28" s="2" customFormat="1" ht="249.95" customHeight="1" x14ac:dyDescent="0.2">
      <c r="A324" s="43">
        <v>276</v>
      </c>
      <c r="B324" s="20">
        <v>323</v>
      </c>
      <c r="C324" s="16" t="s">
        <v>2186</v>
      </c>
      <c r="D324" s="16" t="s">
        <v>138</v>
      </c>
      <c r="E324" s="62" t="s">
        <v>2087</v>
      </c>
      <c r="F324" s="63" t="s">
        <v>179</v>
      </c>
      <c r="G324" s="63" t="s">
        <v>1259</v>
      </c>
      <c r="H324" s="63" t="s">
        <v>1260</v>
      </c>
      <c r="I324" s="41" t="s">
        <v>1261</v>
      </c>
      <c r="J324" s="21">
        <v>3</v>
      </c>
      <c r="K324" s="34">
        <v>43040</v>
      </c>
      <c r="L324" s="34">
        <v>43342</v>
      </c>
      <c r="M324" s="40">
        <f t="shared" si="13"/>
        <v>43.142857142857146</v>
      </c>
      <c r="N324" s="20" t="s">
        <v>1096</v>
      </c>
      <c r="O324" s="73">
        <v>3</v>
      </c>
      <c r="P324" s="20" t="s">
        <v>2240</v>
      </c>
      <c r="Q324" s="36">
        <f t="shared" si="12"/>
        <v>100</v>
      </c>
      <c r="R324" s="78" t="s">
        <v>264</v>
      </c>
      <c r="S324" s="114"/>
      <c r="T324" s="114"/>
      <c r="U324" s="114"/>
      <c r="V324" s="13"/>
      <c r="W324" s="13"/>
      <c r="X324" s="13"/>
      <c r="Y324" s="13"/>
      <c r="Z324" s="13"/>
      <c r="AA324" s="13"/>
      <c r="AB324" s="13"/>
    </row>
    <row r="325" spans="1:28" s="2" customFormat="1" ht="249.95" customHeight="1" x14ac:dyDescent="0.2">
      <c r="A325" s="43">
        <v>277</v>
      </c>
      <c r="B325" s="20">
        <v>324</v>
      </c>
      <c r="C325" s="16" t="s">
        <v>2187</v>
      </c>
      <c r="D325" s="16" t="s">
        <v>138</v>
      </c>
      <c r="E325" s="62" t="s">
        <v>2088</v>
      </c>
      <c r="F325" s="63" t="s">
        <v>189</v>
      </c>
      <c r="G325" s="63" t="s">
        <v>1188</v>
      </c>
      <c r="H325" s="63" t="s">
        <v>1189</v>
      </c>
      <c r="I325" s="41" t="s">
        <v>1190</v>
      </c>
      <c r="J325" s="21">
        <v>3</v>
      </c>
      <c r="K325" s="34">
        <v>43040</v>
      </c>
      <c r="L325" s="34">
        <v>43342</v>
      </c>
      <c r="M325" s="40">
        <f t="shared" si="13"/>
        <v>43.142857142857146</v>
      </c>
      <c r="N325" s="20" t="s">
        <v>1096</v>
      </c>
      <c r="O325" s="73">
        <v>0</v>
      </c>
      <c r="P325" s="20"/>
      <c r="Q325" s="36">
        <f t="shared" si="12"/>
        <v>0</v>
      </c>
      <c r="R325" s="78" t="s">
        <v>264</v>
      </c>
      <c r="S325" s="114"/>
      <c r="T325" s="114"/>
      <c r="U325" s="114" t="s">
        <v>296</v>
      </c>
      <c r="V325" s="13"/>
      <c r="W325" s="13"/>
      <c r="X325" s="13"/>
      <c r="Y325" s="13"/>
      <c r="Z325" s="13"/>
      <c r="AA325" s="13"/>
      <c r="AB325" s="13"/>
    </row>
    <row r="326" spans="1:28" s="2" customFormat="1" ht="198" customHeight="1" x14ac:dyDescent="0.2">
      <c r="A326" s="43">
        <v>278</v>
      </c>
      <c r="B326" s="20">
        <v>325</v>
      </c>
      <c r="C326" s="16" t="s">
        <v>2145</v>
      </c>
      <c r="D326" s="16" t="s">
        <v>26</v>
      </c>
      <c r="E326" s="62" t="s">
        <v>1376</v>
      </c>
      <c r="F326" s="63" t="s">
        <v>1264</v>
      </c>
      <c r="G326" s="63" t="s">
        <v>1629</v>
      </c>
      <c r="H326" s="63" t="s">
        <v>1262</v>
      </c>
      <c r="I326" s="41" t="s">
        <v>1380</v>
      </c>
      <c r="J326" s="21">
        <v>2</v>
      </c>
      <c r="K326" s="34">
        <v>43040</v>
      </c>
      <c r="L326" s="34">
        <v>43099</v>
      </c>
      <c r="M326" s="40">
        <f t="shared" si="13"/>
        <v>8.4285714285714288</v>
      </c>
      <c r="N326" s="20" t="s">
        <v>1096</v>
      </c>
      <c r="O326" s="73">
        <v>2</v>
      </c>
      <c r="P326" s="20"/>
      <c r="Q326" s="36">
        <f t="shared" si="12"/>
        <v>100</v>
      </c>
      <c r="R326" s="78" t="s">
        <v>264</v>
      </c>
      <c r="S326" s="114"/>
      <c r="T326" s="114"/>
      <c r="U326" s="114"/>
      <c r="V326" s="13"/>
      <c r="W326" s="13"/>
      <c r="X326" s="13"/>
      <c r="Y326" s="13"/>
      <c r="Z326" s="13"/>
      <c r="AA326" s="13"/>
      <c r="AB326" s="13"/>
    </row>
    <row r="327" spans="1:28" s="2" customFormat="1" ht="195" customHeight="1" x14ac:dyDescent="0.2">
      <c r="A327" s="43"/>
      <c r="B327" s="20">
        <v>326</v>
      </c>
      <c r="C327" s="16"/>
      <c r="D327" s="16" t="s">
        <v>26</v>
      </c>
      <c r="E327" s="62" t="s">
        <v>1377</v>
      </c>
      <c r="F327" s="63" t="s">
        <v>1264</v>
      </c>
      <c r="G327" s="63" t="s">
        <v>1379</v>
      </c>
      <c r="H327" s="63" t="s">
        <v>1378</v>
      </c>
      <c r="I327" s="41" t="s">
        <v>1381</v>
      </c>
      <c r="J327" s="21">
        <v>1</v>
      </c>
      <c r="K327" s="34">
        <v>43040</v>
      </c>
      <c r="L327" s="34">
        <v>43099</v>
      </c>
      <c r="M327" s="40">
        <f t="shared" si="13"/>
        <v>8.4285714285714288</v>
      </c>
      <c r="N327" s="20" t="s">
        <v>1330</v>
      </c>
      <c r="O327" s="73">
        <v>1</v>
      </c>
      <c r="P327" s="20"/>
      <c r="Q327" s="36">
        <f t="shared" si="12"/>
        <v>100</v>
      </c>
      <c r="R327" s="78" t="s">
        <v>264</v>
      </c>
      <c r="S327" s="114"/>
      <c r="T327" s="114"/>
      <c r="U327" s="114"/>
      <c r="V327" s="13"/>
      <c r="W327" s="13"/>
      <c r="X327" s="13"/>
      <c r="Y327" s="13"/>
      <c r="Z327" s="13"/>
      <c r="AA327" s="13"/>
      <c r="AB327" s="13"/>
    </row>
    <row r="328" spans="1:28" s="2" customFormat="1" ht="249.95" customHeight="1" x14ac:dyDescent="0.2">
      <c r="A328" s="43">
        <v>279</v>
      </c>
      <c r="B328" s="20">
        <v>327</v>
      </c>
      <c r="C328" s="16" t="s">
        <v>2146</v>
      </c>
      <c r="D328" s="16" t="s">
        <v>26</v>
      </c>
      <c r="E328" s="62" t="s">
        <v>190</v>
      </c>
      <c r="F328" s="63" t="s">
        <v>191</v>
      </c>
      <c r="G328" s="63" t="s">
        <v>1263</v>
      </c>
      <c r="H328" s="63" t="s">
        <v>1630</v>
      </c>
      <c r="I328" s="41" t="s">
        <v>7</v>
      </c>
      <c r="J328" s="21">
        <v>1</v>
      </c>
      <c r="K328" s="34">
        <v>43040</v>
      </c>
      <c r="L328" s="34">
        <v>43099</v>
      </c>
      <c r="M328" s="40">
        <f t="shared" si="13"/>
        <v>8.4285714285714288</v>
      </c>
      <c r="N328" s="20" t="s">
        <v>1096</v>
      </c>
      <c r="O328" s="73">
        <v>1</v>
      </c>
      <c r="P328" s="20"/>
      <c r="Q328" s="36">
        <f t="shared" si="12"/>
        <v>100</v>
      </c>
      <c r="R328" s="78" t="s">
        <v>264</v>
      </c>
      <c r="S328" s="114"/>
      <c r="T328" s="114"/>
      <c r="U328" s="114"/>
      <c r="V328" s="13"/>
      <c r="W328" s="13"/>
      <c r="X328" s="13"/>
      <c r="Y328" s="13"/>
      <c r="Z328" s="13"/>
      <c r="AA328" s="13"/>
      <c r="AB328" s="13"/>
    </row>
    <row r="329" spans="1:28" s="2" customFormat="1" ht="249.95" customHeight="1" x14ac:dyDescent="0.2">
      <c r="A329" s="43">
        <v>280</v>
      </c>
      <c r="B329" s="20">
        <v>328</v>
      </c>
      <c r="C329" s="16" t="s">
        <v>2145</v>
      </c>
      <c r="D329" s="16" t="s">
        <v>26</v>
      </c>
      <c r="E329" s="62" t="s">
        <v>1506</v>
      </c>
      <c r="F329" s="63" t="s">
        <v>192</v>
      </c>
      <c r="G329" s="63" t="s">
        <v>1382</v>
      </c>
      <c r="H329" s="63" t="s">
        <v>1383</v>
      </c>
      <c r="I329" s="41" t="s">
        <v>6</v>
      </c>
      <c r="J329" s="21">
        <v>1</v>
      </c>
      <c r="K329" s="34">
        <v>43040</v>
      </c>
      <c r="L329" s="34">
        <v>43099</v>
      </c>
      <c r="M329" s="40">
        <f t="shared" si="13"/>
        <v>8.4285714285714288</v>
      </c>
      <c r="N329" s="20" t="s">
        <v>1330</v>
      </c>
      <c r="O329" s="73">
        <v>1</v>
      </c>
      <c r="P329" s="20"/>
      <c r="Q329" s="36">
        <f t="shared" si="12"/>
        <v>100</v>
      </c>
      <c r="R329" s="78" t="s">
        <v>264</v>
      </c>
      <c r="S329" s="114"/>
      <c r="T329" s="114"/>
      <c r="U329" s="114"/>
      <c r="V329" s="13"/>
      <c r="W329" s="13"/>
      <c r="X329" s="13"/>
      <c r="Y329" s="13"/>
      <c r="Z329" s="13"/>
      <c r="AA329" s="13"/>
      <c r="AB329" s="13"/>
    </row>
    <row r="330" spans="1:28" s="2" customFormat="1" ht="249.95" customHeight="1" x14ac:dyDescent="0.2">
      <c r="A330" s="43">
        <v>281</v>
      </c>
      <c r="B330" s="20">
        <v>329</v>
      </c>
      <c r="C330" s="16" t="s">
        <v>2188</v>
      </c>
      <c r="D330" s="16" t="s">
        <v>138</v>
      </c>
      <c r="E330" s="62" t="s">
        <v>2089</v>
      </c>
      <c r="F330" s="63" t="s">
        <v>193</v>
      </c>
      <c r="G330" s="63" t="s">
        <v>1384</v>
      </c>
      <c r="H330" s="63" t="s">
        <v>1385</v>
      </c>
      <c r="I330" s="41" t="s">
        <v>1389</v>
      </c>
      <c r="J330" s="21">
        <v>1</v>
      </c>
      <c r="K330" s="34">
        <v>43040</v>
      </c>
      <c r="L330" s="34">
        <v>43099</v>
      </c>
      <c r="M330" s="40">
        <f t="shared" si="13"/>
        <v>8.4285714285714288</v>
      </c>
      <c r="N330" s="20" t="s">
        <v>1330</v>
      </c>
      <c r="O330" s="73">
        <v>1</v>
      </c>
      <c r="P330" s="20"/>
      <c r="Q330" s="36">
        <f t="shared" si="12"/>
        <v>100</v>
      </c>
      <c r="R330" s="78" t="s">
        <v>264</v>
      </c>
      <c r="S330" s="114"/>
      <c r="T330" s="114"/>
      <c r="U330" s="114"/>
      <c r="V330" s="13"/>
      <c r="W330" s="13"/>
      <c r="X330" s="13"/>
      <c r="Y330" s="13"/>
      <c r="Z330" s="13"/>
      <c r="AA330" s="13"/>
      <c r="AB330" s="13"/>
    </row>
    <row r="331" spans="1:28" s="2" customFormat="1" ht="249.95" customHeight="1" x14ac:dyDescent="0.2">
      <c r="A331" s="43">
        <v>282</v>
      </c>
      <c r="B331" s="20">
        <v>330</v>
      </c>
      <c r="C331" s="16" t="s">
        <v>2145</v>
      </c>
      <c r="D331" s="16" t="s">
        <v>36</v>
      </c>
      <c r="E331" s="62" t="s">
        <v>2090</v>
      </c>
      <c r="F331" s="63" t="s">
        <v>194</v>
      </c>
      <c r="G331" s="63" t="s">
        <v>1386</v>
      </c>
      <c r="H331" s="63" t="s">
        <v>1387</v>
      </c>
      <c r="I331" s="41" t="s">
        <v>1388</v>
      </c>
      <c r="J331" s="21">
        <v>2</v>
      </c>
      <c r="K331" s="34">
        <v>43040</v>
      </c>
      <c r="L331" s="34">
        <v>43099</v>
      </c>
      <c r="M331" s="40">
        <f t="shared" si="13"/>
        <v>8.4285714285714288</v>
      </c>
      <c r="N331" s="20" t="s">
        <v>1330</v>
      </c>
      <c r="O331" s="73">
        <v>2</v>
      </c>
      <c r="P331" s="20"/>
      <c r="Q331" s="36">
        <f t="shared" si="12"/>
        <v>100</v>
      </c>
      <c r="R331" s="78" t="s">
        <v>264</v>
      </c>
      <c r="S331" s="114"/>
      <c r="T331" s="114"/>
      <c r="U331" s="114"/>
      <c r="V331" s="13"/>
      <c r="W331" s="13"/>
      <c r="X331" s="13"/>
      <c r="Y331" s="13"/>
      <c r="Z331" s="13"/>
      <c r="AA331" s="13"/>
      <c r="AB331" s="13"/>
    </row>
    <row r="332" spans="1:28" s="2" customFormat="1" ht="249.95" customHeight="1" x14ac:dyDescent="0.2">
      <c r="A332" s="43">
        <v>283</v>
      </c>
      <c r="B332" s="20">
        <v>331</v>
      </c>
      <c r="C332" s="16" t="s">
        <v>2144</v>
      </c>
      <c r="D332" s="16" t="s">
        <v>138</v>
      </c>
      <c r="E332" s="62" t="s">
        <v>2091</v>
      </c>
      <c r="F332" s="63" t="s">
        <v>1565</v>
      </c>
      <c r="G332" s="63" t="s">
        <v>1243</v>
      </c>
      <c r="H332" s="63" t="s">
        <v>1244</v>
      </c>
      <c r="I332" s="41" t="s">
        <v>5</v>
      </c>
      <c r="J332" s="21">
        <v>1</v>
      </c>
      <c r="K332" s="34">
        <v>43040</v>
      </c>
      <c r="L332" s="34">
        <v>43099</v>
      </c>
      <c r="M332" s="40">
        <f t="shared" si="13"/>
        <v>8.4285714285714288</v>
      </c>
      <c r="N332" s="20" t="s">
        <v>1096</v>
      </c>
      <c r="O332" s="73">
        <v>1</v>
      </c>
      <c r="P332" s="20"/>
      <c r="Q332" s="36">
        <f t="shared" si="12"/>
        <v>100</v>
      </c>
      <c r="R332" s="78" t="s">
        <v>264</v>
      </c>
      <c r="S332" s="114"/>
      <c r="T332" s="114"/>
      <c r="U332" s="114" t="s">
        <v>296</v>
      </c>
      <c r="V332" s="13"/>
      <c r="W332" s="13"/>
      <c r="X332" s="13"/>
      <c r="Y332" s="13"/>
      <c r="Z332" s="13"/>
      <c r="AA332" s="13"/>
      <c r="AB332" s="13"/>
    </row>
    <row r="333" spans="1:28" s="2" customFormat="1" ht="249.95" customHeight="1" x14ac:dyDescent="0.2">
      <c r="A333" s="43">
        <v>284</v>
      </c>
      <c r="B333" s="20">
        <v>332</v>
      </c>
      <c r="C333" s="16" t="s">
        <v>2144</v>
      </c>
      <c r="D333" s="16" t="s">
        <v>36</v>
      </c>
      <c r="E333" s="62" t="s">
        <v>1564</v>
      </c>
      <c r="F333" s="63" t="s">
        <v>1566</v>
      </c>
      <c r="G333" s="63" t="s">
        <v>1631</v>
      </c>
      <c r="H333" s="63" t="s">
        <v>1632</v>
      </c>
      <c r="I333" s="41" t="s">
        <v>5</v>
      </c>
      <c r="J333" s="21">
        <v>1</v>
      </c>
      <c r="K333" s="34">
        <v>43040</v>
      </c>
      <c r="L333" s="34">
        <v>43099</v>
      </c>
      <c r="M333" s="40">
        <f t="shared" si="13"/>
        <v>8.4285714285714288</v>
      </c>
      <c r="N333" s="20" t="s">
        <v>1096</v>
      </c>
      <c r="O333" s="73">
        <v>1</v>
      </c>
      <c r="P333" s="20"/>
      <c r="Q333" s="36">
        <f t="shared" si="12"/>
        <v>100</v>
      </c>
      <c r="R333" s="78" t="s">
        <v>264</v>
      </c>
      <c r="S333" s="114"/>
      <c r="T333" s="114"/>
      <c r="U333" s="114"/>
      <c r="V333" s="13"/>
      <c r="W333" s="13"/>
      <c r="X333" s="13"/>
      <c r="Y333" s="13"/>
      <c r="Z333" s="13"/>
      <c r="AA333" s="13"/>
      <c r="AB333" s="13"/>
    </row>
    <row r="334" spans="1:28" s="2" customFormat="1" ht="249.95" customHeight="1" x14ac:dyDescent="0.2">
      <c r="A334" s="43">
        <v>285</v>
      </c>
      <c r="B334" s="20">
        <v>333</v>
      </c>
      <c r="C334" s="16" t="s">
        <v>2144</v>
      </c>
      <c r="D334" s="16" t="s">
        <v>138</v>
      </c>
      <c r="E334" s="62" t="s">
        <v>2092</v>
      </c>
      <c r="F334" s="63" t="s">
        <v>195</v>
      </c>
      <c r="G334" s="63" t="s">
        <v>1390</v>
      </c>
      <c r="H334" s="63" t="s">
        <v>1391</v>
      </c>
      <c r="I334" s="41" t="s">
        <v>5</v>
      </c>
      <c r="J334" s="21">
        <v>1</v>
      </c>
      <c r="K334" s="34">
        <v>43040</v>
      </c>
      <c r="L334" s="34">
        <v>43099</v>
      </c>
      <c r="M334" s="40">
        <f t="shared" si="13"/>
        <v>8.4285714285714288</v>
      </c>
      <c r="N334" s="20" t="s">
        <v>1330</v>
      </c>
      <c r="O334" s="73">
        <v>1</v>
      </c>
      <c r="P334" s="20"/>
      <c r="Q334" s="36">
        <f t="shared" si="12"/>
        <v>100</v>
      </c>
      <c r="R334" s="78" t="s">
        <v>264</v>
      </c>
      <c r="S334" s="114"/>
      <c r="T334" s="114"/>
      <c r="U334" s="114"/>
      <c r="V334" s="13"/>
      <c r="W334" s="13"/>
      <c r="X334" s="13"/>
      <c r="Y334" s="13"/>
      <c r="Z334" s="13"/>
      <c r="AA334" s="13"/>
      <c r="AB334" s="13"/>
    </row>
    <row r="335" spans="1:28" s="2" customFormat="1" ht="249.95" customHeight="1" x14ac:dyDescent="0.2">
      <c r="A335" s="43">
        <v>286</v>
      </c>
      <c r="B335" s="20">
        <v>334</v>
      </c>
      <c r="C335" s="16" t="s">
        <v>2144</v>
      </c>
      <c r="D335" s="16" t="s">
        <v>138</v>
      </c>
      <c r="E335" s="62" t="s">
        <v>2093</v>
      </c>
      <c r="F335" s="63" t="s">
        <v>196</v>
      </c>
      <c r="G335" s="63" t="s">
        <v>1392</v>
      </c>
      <c r="H335" s="63" t="s">
        <v>1393</v>
      </c>
      <c r="I335" s="41" t="s">
        <v>6</v>
      </c>
      <c r="J335" s="21">
        <v>1</v>
      </c>
      <c r="K335" s="34">
        <v>43040</v>
      </c>
      <c r="L335" s="34">
        <v>43099</v>
      </c>
      <c r="M335" s="40">
        <f t="shared" si="13"/>
        <v>8.4285714285714288</v>
      </c>
      <c r="N335" s="20" t="s">
        <v>1330</v>
      </c>
      <c r="O335" s="73">
        <v>1</v>
      </c>
      <c r="P335" s="20" t="s">
        <v>2304</v>
      </c>
      <c r="Q335" s="36">
        <f t="shared" si="12"/>
        <v>100</v>
      </c>
      <c r="R335" s="78" t="s">
        <v>264</v>
      </c>
      <c r="S335" s="114"/>
      <c r="T335" s="114"/>
      <c r="U335" s="114"/>
      <c r="V335" s="13"/>
      <c r="W335" s="13"/>
      <c r="X335" s="13"/>
      <c r="Y335" s="13"/>
      <c r="Z335" s="13"/>
      <c r="AA335" s="13"/>
      <c r="AB335" s="13"/>
    </row>
    <row r="336" spans="1:28" s="2" customFormat="1" ht="249.95" customHeight="1" x14ac:dyDescent="0.2">
      <c r="A336" s="43">
        <v>287</v>
      </c>
      <c r="B336" s="20">
        <v>335</v>
      </c>
      <c r="C336" s="16" t="s">
        <v>2144</v>
      </c>
      <c r="D336" s="16" t="s">
        <v>138</v>
      </c>
      <c r="E336" s="62" t="s">
        <v>1567</v>
      </c>
      <c r="F336" s="63" t="s">
        <v>197</v>
      </c>
      <c r="G336" s="62" t="s">
        <v>1390</v>
      </c>
      <c r="H336" s="62" t="s">
        <v>1391</v>
      </c>
      <c r="I336" s="21" t="s">
        <v>5</v>
      </c>
      <c r="J336" s="21">
        <v>1</v>
      </c>
      <c r="K336" s="34">
        <v>43040</v>
      </c>
      <c r="L336" s="34">
        <v>43099</v>
      </c>
      <c r="M336" s="40">
        <f t="shared" si="13"/>
        <v>8.4285714285714288</v>
      </c>
      <c r="N336" s="20" t="s">
        <v>1330</v>
      </c>
      <c r="O336" s="73">
        <v>1</v>
      </c>
      <c r="P336" s="20"/>
      <c r="Q336" s="36">
        <f t="shared" si="12"/>
        <v>100</v>
      </c>
      <c r="R336" s="78" t="s">
        <v>264</v>
      </c>
      <c r="S336" s="114"/>
      <c r="T336" s="114"/>
      <c r="U336" s="114"/>
      <c r="V336" s="13"/>
      <c r="W336" s="13"/>
      <c r="X336" s="13"/>
      <c r="Y336" s="13"/>
      <c r="Z336" s="13"/>
      <c r="AA336" s="13"/>
      <c r="AB336" s="13"/>
    </row>
    <row r="337" spans="1:28" s="2" customFormat="1" ht="249.95" customHeight="1" x14ac:dyDescent="0.2">
      <c r="A337" s="43">
        <v>288</v>
      </c>
      <c r="B337" s="20">
        <v>336</v>
      </c>
      <c r="C337" s="16" t="s">
        <v>2145</v>
      </c>
      <c r="D337" s="16" t="s">
        <v>21</v>
      </c>
      <c r="E337" s="62" t="s">
        <v>1568</v>
      </c>
      <c r="F337" s="63" t="s">
        <v>1569</v>
      </c>
      <c r="G337" s="63" t="s">
        <v>1392</v>
      </c>
      <c r="H337" s="63" t="s">
        <v>1393</v>
      </c>
      <c r="I337" s="41" t="s">
        <v>6</v>
      </c>
      <c r="J337" s="21">
        <v>1</v>
      </c>
      <c r="K337" s="34">
        <v>43040</v>
      </c>
      <c r="L337" s="34">
        <v>43099</v>
      </c>
      <c r="M337" s="40">
        <f t="shared" si="13"/>
        <v>8.4285714285714288</v>
      </c>
      <c r="N337" s="20" t="s">
        <v>1330</v>
      </c>
      <c r="O337" s="73">
        <v>1</v>
      </c>
      <c r="P337" s="20"/>
      <c r="Q337" s="36">
        <f t="shared" si="12"/>
        <v>100</v>
      </c>
      <c r="R337" s="78" t="s">
        <v>264</v>
      </c>
      <c r="S337" s="114"/>
      <c r="T337" s="114"/>
      <c r="U337" s="114"/>
      <c r="V337" s="13"/>
      <c r="W337" s="13"/>
      <c r="X337" s="13"/>
      <c r="Y337" s="13"/>
      <c r="Z337" s="13"/>
      <c r="AA337" s="13"/>
      <c r="AB337" s="13"/>
    </row>
    <row r="338" spans="1:28" s="2" customFormat="1" ht="249.95" customHeight="1" x14ac:dyDescent="0.2">
      <c r="A338" s="43">
        <v>289</v>
      </c>
      <c r="B338" s="20">
        <v>337</v>
      </c>
      <c r="C338" s="16" t="s">
        <v>2145</v>
      </c>
      <c r="D338" s="16" t="s">
        <v>21</v>
      </c>
      <c r="E338" s="62" t="s">
        <v>2094</v>
      </c>
      <c r="F338" s="63" t="s">
        <v>198</v>
      </c>
      <c r="G338" s="63" t="s">
        <v>1394</v>
      </c>
      <c r="H338" s="63" t="s">
        <v>1395</v>
      </c>
      <c r="I338" s="41" t="s">
        <v>6</v>
      </c>
      <c r="J338" s="21">
        <v>1</v>
      </c>
      <c r="K338" s="34">
        <v>43040</v>
      </c>
      <c r="L338" s="34">
        <v>43099</v>
      </c>
      <c r="M338" s="40">
        <f t="shared" si="13"/>
        <v>8.4285714285714288</v>
      </c>
      <c r="N338" s="20" t="s">
        <v>1330</v>
      </c>
      <c r="O338" s="73">
        <v>1</v>
      </c>
      <c r="P338" s="20" t="s">
        <v>2304</v>
      </c>
      <c r="Q338" s="36">
        <f t="shared" si="12"/>
        <v>100</v>
      </c>
      <c r="R338" s="78" t="s">
        <v>264</v>
      </c>
      <c r="S338" s="114"/>
      <c r="T338" s="114"/>
      <c r="U338" s="114"/>
      <c r="V338" s="13"/>
      <c r="W338" s="13"/>
      <c r="X338" s="13"/>
      <c r="Y338" s="13"/>
      <c r="Z338" s="13"/>
      <c r="AA338" s="13"/>
      <c r="AB338" s="13"/>
    </row>
    <row r="339" spans="1:28" s="2" customFormat="1" ht="249.95" customHeight="1" x14ac:dyDescent="0.2">
      <c r="A339" s="43">
        <v>290</v>
      </c>
      <c r="B339" s="20">
        <v>338</v>
      </c>
      <c r="C339" s="16" t="s">
        <v>2144</v>
      </c>
      <c r="D339" s="16" t="s">
        <v>138</v>
      </c>
      <c r="E339" s="62" t="s">
        <v>1570</v>
      </c>
      <c r="F339" s="63" t="s">
        <v>1571</v>
      </c>
      <c r="G339" s="63" t="s">
        <v>1394</v>
      </c>
      <c r="H339" s="63" t="s">
        <v>1396</v>
      </c>
      <c r="I339" s="41" t="s">
        <v>6</v>
      </c>
      <c r="J339" s="21">
        <v>1</v>
      </c>
      <c r="K339" s="34">
        <v>43040</v>
      </c>
      <c r="L339" s="34">
        <v>43099</v>
      </c>
      <c r="M339" s="40">
        <f t="shared" si="13"/>
        <v>8.4285714285714288</v>
      </c>
      <c r="N339" s="20" t="s">
        <v>1330</v>
      </c>
      <c r="O339" s="73">
        <v>1</v>
      </c>
      <c r="P339" s="20" t="s">
        <v>2304</v>
      </c>
      <c r="Q339" s="36">
        <f t="shared" si="12"/>
        <v>100</v>
      </c>
      <c r="R339" s="78" t="s">
        <v>264</v>
      </c>
      <c r="S339" s="114"/>
      <c r="T339" s="114"/>
      <c r="U339" s="114"/>
      <c r="V339" s="13"/>
      <c r="W339" s="13"/>
      <c r="X339" s="13"/>
      <c r="Y339" s="13"/>
      <c r="Z339" s="13"/>
      <c r="AA339" s="13"/>
      <c r="AB339" s="13"/>
    </row>
    <row r="340" spans="1:28" s="2" customFormat="1" ht="249.95" customHeight="1" x14ac:dyDescent="0.2">
      <c r="A340" s="43">
        <v>291</v>
      </c>
      <c r="B340" s="20">
        <v>339</v>
      </c>
      <c r="C340" s="16" t="s">
        <v>2144</v>
      </c>
      <c r="D340" s="16" t="s">
        <v>38</v>
      </c>
      <c r="E340" s="62" t="s">
        <v>2095</v>
      </c>
      <c r="F340" s="63" t="s">
        <v>199</v>
      </c>
      <c r="G340" s="63" t="s">
        <v>1394</v>
      </c>
      <c r="H340" s="63" t="s">
        <v>1397</v>
      </c>
      <c r="I340" s="41" t="s">
        <v>6</v>
      </c>
      <c r="J340" s="21">
        <v>1</v>
      </c>
      <c r="K340" s="34">
        <v>43040</v>
      </c>
      <c r="L340" s="34">
        <v>43099</v>
      </c>
      <c r="M340" s="40">
        <f t="shared" si="13"/>
        <v>8.4285714285714288</v>
      </c>
      <c r="N340" s="20" t="s">
        <v>1330</v>
      </c>
      <c r="O340" s="73">
        <v>1</v>
      </c>
      <c r="P340" s="20" t="s">
        <v>2304</v>
      </c>
      <c r="Q340" s="36">
        <f t="shared" si="12"/>
        <v>100</v>
      </c>
      <c r="R340" s="78" t="s">
        <v>264</v>
      </c>
      <c r="S340" s="114"/>
      <c r="T340" s="114"/>
      <c r="U340" s="114"/>
      <c r="V340" s="13"/>
      <c r="W340" s="13"/>
      <c r="X340" s="13"/>
      <c r="Y340" s="13"/>
      <c r="Z340" s="13"/>
      <c r="AA340" s="13"/>
      <c r="AB340" s="13"/>
    </row>
    <row r="341" spans="1:28" s="2" customFormat="1" ht="249.95" customHeight="1" x14ac:dyDescent="0.2">
      <c r="A341" s="43">
        <v>292</v>
      </c>
      <c r="B341" s="20">
        <v>340</v>
      </c>
      <c r="C341" s="16" t="s">
        <v>2144</v>
      </c>
      <c r="D341" s="16" t="s">
        <v>138</v>
      </c>
      <c r="E341" s="62" t="s">
        <v>2307</v>
      </c>
      <c r="F341" s="63" t="s">
        <v>200</v>
      </c>
      <c r="G341" s="37" t="s">
        <v>1398</v>
      </c>
      <c r="H341" s="37" t="s">
        <v>1399</v>
      </c>
      <c r="I341" s="41" t="s">
        <v>1572</v>
      </c>
      <c r="J341" s="21">
        <v>1</v>
      </c>
      <c r="K341" s="38">
        <v>43040</v>
      </c>
      <c r="L341" s="38">
        <v>43281</v>
      </c>
      <c r="M341" s="40">
        <f t="shared" si="13"/>
        <v>34.428571428571431</v>
      </c>
      <c r="N341" s="20" t="s">
        <v>1330</v>
      </c>
      <c r="O341" s="73">
        <v>1</v>
      </c>
      <c r="P341" s="20" t="s">
        <v>2304</v>
      </c>
      <c r="Q341" s="36">
        <f t="shared" si="12"/>
        <v>100</v>
      </c>
      <c r="R341" s="78" t="s">
        <v>264</v>
      </c>
      <c r="S341" s="114"/>
      <c r="T341" s="114"/>
      <c r="U341" s="114"/>
      <c r="V341" s="13"/>
      <c r="W341" s="13"/>
      <c r="X341" s="13"/>
      <c r="Y341" s="13"/>
      <c r="Z341" s="13"/>
      <c r="AA341" s="13"/>
      <c r="AB341" s="13"/>
    </row>
    <row r="342" spans="1:28" s="2" customFormat="1" ht="249.95" customHeight="1" x14ac:dyDescent="0.2">
      <c r="A342" s="43">
        <v>293</v>
      </c>
      <c r="B342" s="20">
        <v>341</v>
      </c>
      <c r="C342" s="16" t="s">
        <v>2144</v>
      </c>
      <c r="D342" s="16" t="s">
        <v>201</v>
      </c>
      <c r="E342" s="62" t="s">
        <v>2096</v>
      </c>
      <c r="F342" s="63" t="s">
        <v>202</v>
      </c>
      <c r="G342" s="63" t="s">
        <v>1400</v>
      </c>
      <c r="H342" s="63" t="s">
        <v>1401</v>
      </c>
      <c r="I342" s="41" t="s">
        <v>5</v>
      </c>
      <c r="J342" s="21">
        <v>1</v>
      </c>
      <c r="K342" s="38">
        <v>43040</v>
      </c>
      <c r="L342" s="38">
        <v>43099</v>
      </c>
      <c r="M342" s="40">
        <f t="shared" si="13"/>
        <v>8.4285714285714288</v>
      </c>
      <c r="N342" s="20" t="s">
        <v>1330</v>
      </c>
      <c r="O342" s="73">
        <v>1</v>
      </c>
      <c r="P342" s="20"/>
      <c r="Q342" s="36">
        <f t="shared" si="12"/>
        <v>100</v>
      </c>
      <c r="R342" s="78" t="s">
        <v>264</v>
      </c>
      <c r="S342" s="114"/>
      <c r="T342" s="114"/>
      <c r="U342" s="114"/>
      <c r="V342" s="13"/>
      <c r="W342" s="13"/>
      <c r="X342" s="13"/>
      <c r="Y342" s="13"/>
      <c r="Z342" s="13"/>
      <c r="AA342" s="13"/>
      <c r="AB342" s="13"/>
    </row>
    <row r="343" spans="1:28" s="2" customFormat="1" ht="249.95" customHeight="1" x14ac:dyDescent="0.2">
      <c r="A343" s="43">
        <v>294</v>
      </c>
      <c r="B343" s="20">
        <v>342</v>
      </c>
      <c r="C343" s="16" t="s">
        <v>2144</v>
      </c>
      <c r="D343" s="16" t="s">
        <v>201</v>
      </c>
      <c r="E343" s="62" t="s">
        <v>2097</v>
      </c>
      <c r="F343" s="63" t="s">
        <v>202</v>
      </c>
      <c r="G343" s="63" t="s">
        <v>1402</v>
      </c>
      <c r="H343" s="63" t="s">
        <v>1403</v>
      </c>
      <c r="I343" s="43" t="s">
        <v>5</v>
      </c>
      <c r="J343" s="20">
        <v>1</v>
      </c>
      <c r="K343" s="38">
        <v>43040</v>
      </c>
      <c r="L343" s="34">
        <v>43099</v>
      </c>
      <c r="M343" s="40">
        <f t="shared" si="13"/>
        <v>8.4285714285714288</v>
      </c>
      <c r="N343" s="20" t="s">
        <v>1330</v>
      </c>
      <c r="O343" s="73">
        <v>1</v>
      </c>
      <c r="P343" s="20"/>
      <c r="Q343" s="36">
        <f t="shared" si="12"/>
        <v>100</v>
      </c>
      <c r="R343" s="78" t="s">
        <v>264</v>
      </c>
      <c r="S343" s="114"/>
      <c r="T343" s="114"/>
      <c r="U343" s="114"/>
      <c r="V343" s="13"/>
      <c r="W343" s="13"/>
      <c r="X343" s="13"/>
      <c r="Y343" s="13"/>
      <c r="Z343" s="13"/>
      <c r="AA343" s="13"/>
      <c r="AB343" s="13"/>
    </row>
    <row r="344" spans="1:28" s="2" customFormat="1" ht="249.95" customHeight="1" x14ac:dyDescent="0.2">
      <c r="A344" s="43">
        <v>295</v>
      </c>
      <c r="B344" s="20">
        <v>343</v>
      </c>
      <c r="C344" s="16" t="s">
        <v>2145</v>
      </c>
      <c r="D344" s="16" t="s">
        <v>201</v>
      </c>
      <c r="E344" s="62" t="s">
        <v>1407</v>
      </c>
      <c r="F344" s="63" t="s">
        <v>202</v>
      </c>
      <c r="G344" s="37" t="s">
        <v>1404</v>
      </c>
      <c r="H344" s="37" t="s">
        <v>1403</v>
      </c>
      <c r="I344" s="43" t="s">
        <v>5</v>
      </c>
      <c r="J344" s="21">
        <v>1</v>
      </c>
      <c r="K344" s="38">
        <v>43040</v>
      </c>
      <c r="L344" s="38">
        <v>43099</v>
      </c>
      <c r="M344" s="40">
        <f t="shared" si="13"/>
        <v>8.4285714285714288</v>
      </c>
      <c r="N344" s="20" t="s">
        <v>1330</v>
      </c>
      <c r="O344" s="73">
        <v>0.5</v>
      </c>
      <c r="P344" s="20"/>
      <c r="Q344" s="36">
        <f t="shared" si="12"/>
        <v>50</v>
      </c>
      <c r="R344" s="78" t="s">
        <v>264</v>
      </c>
      <c r="S344" s="114"/>
      <c r="T344" s="114"/>
      <c r="U344" s="114"/>
      <c r="V344" s="13"/>
      <c r="W344" s="13"/>
      <c r="X344" s="13"/>
      <c r="Y344" s="13"/>
      <c r="Z344" s="13"/>
      <c r="AA344" s="13"/>
      <c r="AB344" s="13"/>
    </row>
    <row r="345" spans="1:28" s="2" customFormat="1" ht="249.95" customHeight="1" x14ac:dyDescent="0.2">
      <c r="A345" s="43">
        <v>296</v>
      </c>
      <c r="B345" s="20">
        <v>344</v>
      </c>
      <c r="C345" s="16" t="s">
        <v>2145</v>
      </c>
      <c r="D345" s="16" t="s">
        <v>138</v>
      </c>
      <c r="E345" s="62" t="s">
        <v>1573</v>
      </c>
      <c r="F345" s="63" t="s">
        <v>1408</v>
      </c>
      <c r="G345" s="63" t="s">
        <v>1405</v>
      </c>
      <c r="H345" s="63" t="s">
        <v>1406</v>
      </c>
      <c r="I345" s="41" t="s">
        <v>56</v>
      </c>
      <c r="J345" s="21">
        <v>3</v>
      </c>
      <c r="K345" s="34">
        <v>43040</v>
      </c>
      <c r="L345" s="34">
        <v>43342</v>
      </c>
      <c r="M345" s="40">
        <f t="shared" si="13"/>
        <v>43.142857142857146</v>
      </c>
      <c r="N345" s="20" t="s">
        <v>1330</v>
      </c>
      <c r="O345" s="73">
        <v>0</v>
      </c>
      <c r="P345" s="20"/>
      <c r="Q345" s="36">
        <f t="shared" si="12"/>
        <v>0</v>
      </c>
      <c r="R345" s="78" t="s">
        <v>264</v>
      </c>
      <c r="S345" s="114"/>
      <c r="T345" s="114"/>
      <c r="U345" s="114"/>
      <c r="V345" s="13"/>
      <c r="W345" s="13"/>
      <c r="X345" s="13"/>
      <c r="Y345" s="13"/>
      <c r="Z345" s="13"/>
      <c r="AA345" s="13"/>
      <c r="AB345" s="13"/>
    </row>
    <row r="346" spans="1:28" s="2" customFormat="1" ht="249.95" customHeight="1" x14ac:dyDescent="0.2">
      <c r="A346" s="43">
        <v>297</v>
      </c>
      <c r="B346" s="20">
        <v>345</v>
      </c>
      <c r="C346" s="16" t="s">
        <v>2189</v>
      </c>
      <c r="D346" s="16" t="s">
        <v>203</v>
      </c>
      <c r="E346" s="62" t="s">
        <v>689</v>
      </c>
      <c r="F346" s="63" t="s">
        <v>204</v>
      </c>
      <c r="G346" s="63" t="s">
        <v>686</v>
      </c>
      <c r="H346" s="63" t="s">
        <v>687</v>
      </c>
      <c r="I346" s="41" t="s">
        <v>688</v>
      </c>
      <c r="J346" s="21">
        <v>3</v>
      </c>
      <c r="K346" s="34">
        <v>43040</v>
      </c>
      <c r="L346" s="34">
        <v>43342</v>
      </c>
      <c r="M346" s="40">
        <f t="shared" si="13"/>
        <v>43.142857142857146</v>
      </c>
      <c r="N346" s="20" t="s">
        <v>649</v>
      </c>
      <c r="O346" s="73">
        <v>3</v>
      </c>
      <c r="P346" s="20"/>
      <c r="Q346" s="36">
        <f t="shared" si="12"/>
        <v>100</v>
      </c>
      <c r="R346" s="78" t="s">
        <v>264</v>
      </c>
      <c r="S346" s="114"/>
      <c r="T346" s="114"/>
      <c r="U346" s="114"/>
      <c r="V346" s="13"/>
      <c r="W346" s="13"/>
      <c r="X346" s="13"/>
      <c r="Y346" s="13"/>
      <c r="Z346" s="13"/>
      <c r="AA346" s="13"/>
      <c r="AB346" s="13"/>
    </row>
    <row r="347" spans="1:28" s="2" customFormat="1" ht="249.95" customHeight="1" x14ac:dyDescent="0.2">
      <c r="A347" s="43">
        <v>298</v>
      </c>
      <c r="B347" s="20">
        <v>346</v>
      </c>
      <c r="C347" s="16" t="s">
        <v>2145</v>
      </c>
      <c r="D347" s="16" t="s">
        <v>30</v>
      </c>
      <c r="E347" s="62" t="s">
        <v>205</v>
      </c>
      <c r="F347" s="63" t="s">
        <v>206</v>
      </c>
      <c r="G347" s="47" t="s">
        <v>492</v>
      </c>
      <c r="H347" s="47" t="s">
        <v>493</v>
      </c>
      <c r="I347" s="48" t="s">
        <v>56</v>
      </c>
      <c r="J347" s="48">
        <v>3</v>
      </c>
      <c r="K347" s="49">
        <v>43040</v>
      </c>
      <c r="L347" s="49">
        <v>43342</v>
      </c>
      <c r="M347" s="40">
        <f t="shared" si="13"/>
        <v>43.142857142857146</v>
      </c>
      <c r="N347" s="20" t="s">
        <v>20</v>
      </c>
      <c r="O347" s="73">
        <v>3</v>
      </c>
      <c r="P347" s="20"/>
      <c r="Q347" s="36">
        <f t="shared" si="12"/>
        <v>100</v>
      </c>
      <c r="R347" s="78" t="s">
        <v>264</v>
      </c>
      <c r="S347" s="114"/>
      <c r="T347" s="114"/>
      <c r="U347" s="114"/>
      <c r="V347" s="13"/>
      <c r="W347" s="13"/>
      <c r="X347" s="13"/>
      <c r="Y347" s="13"/>
      <c r="Z347" s="13"/>
      <c r="AA347" s="13"/>
      <c r="AB347" s="13"/>
    </row>
    <row r="348" spans="1:28" s="2" customFormat="1" ht="249.95" customHeight="1" x14ac:dyDescent="0.2">
      <c r="A348" s="43">
        <v>299</v>
      </c>
      <c r="B348" s="20">
        <v>347</v>
      </c>
      <c r="C348" s="16" t="s">
        <v>2145</v>
      </c>
      <c r="D348" s="16" t="s">
        <v>17</v>
      </c>
      <c r="E348" s="62" t="s">
        <v>2098</v>
      </c>
      <c r="F348" s="63" t="s">
        <v>207</v>
      </c>
      <c r="G348" s="63" t="s">
        <v>1267</v>
      </c>
      <c r="H348" s="63" t="s">
        <v>1266</v>
      </c>
      <c r="I348" s="41" t="s">
        <v>1265</v>
      </c>
      <c r="J348" s="21">
        <v>2</v>
      </c>
      <c r="K348" s="34">
        <v>43040</v>
      </c>
      <c r="L348" s="34">
        <v>43099</v>
      </c>
      <c r="M348" s="40">
        <f t="shared" si="13"/>
        <v>8.4285714285714288</v>
      </c>
      <c r="N348" s="20" t="s">
        <v>1096</v>
      </c>
      <c r="O348" s="73">
        <v>2</v>
      </c>
      <c r="P348" s="20"/>
      <c r="Q348" s="36">
        <f t="shared" si="12"/>
        <v>100</v>
      </c>
      <c r="R348" s="78" t="s">
        <v>264</v>
      </c>
      <c r="S348" s="114"/>
      <c r="T348" s="114"/>
      <c r="U348" s="114"/>
      <c r="V348" s="13"/>
      <c r="W348" s="13"/>
      <c r="X348" s="13"/>
      <c r="Y348" s="13"/>
      <c r="Z348" s="13"/>
      <c r="AA348" s="13"/>
      <c r="AB348" s="13"/>
    </row>
    <row r="349" spans="1:28" s="2" customFormat="1" ht="249.95" customHeight="1" x14ac:dyDescent="0.2">
      <c r="A349" s="43">
        <v>300</v>
      </c>
      <c r="B349" s="20">
        <v>348</v>
      </c>
      <c r="C349" s="16" t="s">
        <v>2145</v>
      </c>
      <c r="D349" s="16" t="s">
        <v>17</v>
      </c>
      <c r="E349" s="62" t="s">
        <v>1412</v>
      </c>
      <c r="F349" s="63" t="s">
        <v>1411</v>
      </c>
      <c r="G349" s="63" t="s">
        <v>1409</v>
      </c>
      <c r="H349" s="63" t="s">
        <v>1410</v>
      </c>
      <c r="I349" s="41" t="s">
        <v>1369</v>
      </c>
      <c r="J349" s="21">
        <v>1</v>
      </c>
      <c r="K349" s="34">
        <v>43040</v>
      </c>
      <c r="L349" s="34">
        <v>43099</v>
      </c>
      <c r="M349" s="40">
        <f t="shared" si="13"/>
        <v>8.4285714285714288</v>
      </c>
      <c r="N349" s="20" t="s">
        <v>1330</v>
      </c>
      <c r="O349" s="73">
        <v>1</v>
      </c>
      <c r="P349" s="20"/>
      <c r="Q349" s="36">
        <f t="shared" si="12"/>
        <v>100</v>
      </c>
      <c r="R349" s="78" t="s">
        <v>264</v>
      </c>
      <c r="S349" s="114"/>
      <c r="T349" s="114"/>
      <c r="U349" s="114"/>
      <c r="V349" s="13"/>
      <c r="W349" s="13"/>
      <c r="X349" s="13"/>
      <c r="Y349" s="13"/>
      <c r="Z349" s="13"/>
      <c r="AA349" s="13"/>
      <c r="AB349" s="13"/>
    </row>
    <row r="350" spans="1:28" s="2" customFormat="1" ht="249.95" customHeight="1" x14ac:dyDescent="0.2">
      <c r="A350" s="43">
        <v>301</v>
      </c>
      <c r="B350" s="20">
        <v>349</v>
      </c>
      <c r="C350" s="16" t="s">
        <v>2144</v>
      </c>
      <c r="D350" s="16" t="s">
        <v>208</v>
      </c>
      <c r="E350" s="62" t="s">
        <v>1413</v>
      </c>
      <c r="F350" s="63" t="s">
        <v>209</v>
      </c>
      <c r="G350" s="63" t="s">
        <v>1484</v>
      </c>
      <c r="H350" s="63" t="s">
        <v>1486</v>
      </c>
      <c r="I350" s="41" t="s">
        <v>1485</v>
      </c>
      <c r="J350" s="21">
        <v>6</v>
      </c>
      <c r="K350" s="34">
        <v>43040</v>
      </c>
      <c r="L350" s="34">
        <v>43251</v>
      </c>
      <c r="M350" s="40">
        <f t="shared" si="13"/>
        <v>30.142857142857142</v>
      </c>
      <c r="N350" s="20" t="s">
        <v>848</v>
      </c>
      <c r="O350" s="73">
        <v>6</v>
      </c>
      <c r="P350" s="20"/>
      <c r="Q350" s="36">
        <f t="shared" si="12"/>
        <v>100</v>
      </c>
      <c r="R350" s="78" t="s">
        <v>264</v>
      </c>
      <c r="S350" s="114"/>
      <c r="T350" s="114"/>
      <c r="U350" s="114"/>
      <c r="V350" s="13"/>
      <c r="W350" s="13"/>
      <c r="X350" s="13"/>
      <c r="Y350" s="13"/>
      <c r="Z350" s="13"/>
      <c r="AA350" s="13"/>
      <c r="AB350" s="13"/>
    </row>
    <row r="351" spans="1:28" s="2" customFormat="1" ht="249.95" customHeight="1" x14ac:dyDescent="0.2">
      <c r="A351" s="43">
        <v>302</v>
      </c>
      <c r="B351" s="20">
        <v>350</v>
      </c>
      <c r="C351" s="16" t="s">
        <v>2179</v>
      </c>
      <c r="D351" s="16" t="s">
        <v>118</v>
      </c>
      <c r="E351" s="62" t="s">
        <v>695</v>
      </c>
      <c r="F351" s="63" t="s">
        <v>210</v>
      </c>
      <c r="G351" s="63" t="s">
        <v>690</v>
      </c>
      <c r="H351" s="63" t="s">
        <v>691</v>
      </c>
      <c r="I351" s="41" t="s">
        <v>661</v>
      </c>
      <c r="J351" s="21">
        <v>3</v>
      </c>
      <c r="K351" s="34">
        <v>43040</v>
      </c>
      <c r="L351" s="34">
        <v>43403</v>
      </c>
      <c r="M351" s="40">
        <f t="shared" si="13"/>
        <v>51.857142857142854</v>
      </c>
      <c r="N351" s="20" t="s">
        <v>649</v>
      </c>
      <c r="O351" s="73">
        <v>3</v>
      </c>
      <c r="P351" s="43" t="s">
        <v>2240</v>
      </c>
      <c r="Q351" s="36">
        <f t="shared" si="12"/>
        <v>100</v>
      </c>
      <c r="R351" s="78" t="s">
        <v>264</v>
      </c>
      <c r="S351" s="114"/>
      <c r="T351" s="114"/>
      <c r="U351" s="114" t="s">
        <v>296</v>
      </c>
      <c r="V351" s="13"/>
      <c r="W351" s="13"/>
      <c r="X351" s="13"/>
      <c r="Y351" s="13"/>
      <c r="Z351" s="13"/>
      <c r="AA351" s="13"/>
      <c r="AB351" s="13"/>
    </row>
    <row r="352" spans="1:28" s="2" customFormat="1" ht="249.95" customHeight="1" x14ac:dyDescent="0.2">
      <c r="A352" s="43">
        <v>303</v>
      </c>
      <c r="B352" s="20">
        <v>351</v>
      </c>
      <c r="C352" s="16" t="s">
        <v>2145</v>
      </c>
      <c r="D352" s="16" t="s">
        <v>23</v>
      </c>
      <c r="E352" s="62" t="s">
        <v>211</v>
      </c>
      <c r="F352" s="63" t="s">
        <v>212</v>
      </c>
      <c r="G352" s="63" t="s">
        <v>692</v>
      </c>
      <c r="H352" s="63" t="s">
        <v>693</v>
      </c>
      <c r="I352" s="41" t="s">
        <v>694</v>
      </c>
      <c r="J352" s="21">
        <v>10</v>
      </c>
      <c r="K352" s="34">
        <v>43049</v>
      </c>
      <c r="L352" s="34">
        <v>43099</v>
      </c>
      <c r="M352" s="40">
        <f t="shared" si="13"/>
        <v>7.1428571428571432</v>
      </c>
      <c r="N352" s="20" t="s">
        <v>649</v>
      </c>
      <c r="O352" s="20">
        <v>8</v>
      </c>
      <c r="P352" s="72">
        <v>2</v>
      </c>
      <c r="Q352" s="36">
        <f t="shared" si="12"/>
        <v>80</v>
      </c>
      <c r="R352" s="78" t="s">
        <v>264</v>
      </c>
      <c r="S352" s="114"/>
      <c r="T352" s="114"/>
      <c r="U352" s="114"/>
      <c r="V352" s="13"/>
      <c r="W352" s="13"/>
      <c r="X352" s="13"/>
      <c r="Y352" s="13"/>
      <c r="Z352" s="13"/>
      <c r="AA352" s="13"/>
      <c r="AB352" s="13"/>
    </row>
    <row r="353" spans="1:28" s="2" customFormat="1" ht="249.95" customHeight="1" x14ac:dyDescent="0.2">
      <c r="A353" s="43">
        <v>304</v>
      </c>
      <c r="B353" s="20">
        <v>352</v>
      </c>
      <c r="C353" s="16" t="s">
        <v>2179</v>
      </c>
      <c r="D353" s="16" t="s">
        <v>138</v>
      </c>
      <c r="E353" s="62" t="s">
        <v>2165</v>
      </c>
      <c r="F353" s="63" t="s">
        <v>213</v>
      </c>
      <c r="G353" s="63" t="s">
        <v>1414</v>
      </c>
      <c r="H353" s="63" t="s">
        <v>1415</v>
      </c>
      <c r="I353" s="41" t="s">
        <v>1416</v>
      </c>
      <c r="J353" s="21">
        <v>1</v>
      </c>
      <c r="K353" s="34">
        <v>43040</v>
      </c>
      <c r="L353" s="34">
        <v>43099</v>
      </c>
      <c r="M353" s="40">
        <f t="shared" si="13"/>
        <v>8.4285714285714288</v>
      </c>
      <c r="N353" s="20" t="s">
        <v>1330</v>
      </c>
      <c r="O353" s="73">
        <v>1</v>
      </c>
      <c r="P353" s="20"/>
      <c r="Q353" s="36">
        <f t="shared" si="12"/>
        <v>100</v>
      </c>
      <c r="R353" s="78" t="s">
        <v>264</v>
      </c>
      <c r="S353" s="114"/>
      <c r="T353" s="114"/>
      <c r="U353" s="114"/>
      <c r="V353" s="13"/>
      <c r="W353" s="13"/>
      <c r="X353" s="13"/>
      <c r="Y353" s="13"/>
      <c r="Z353" s="13"/>
      <c r="AA353" s="13"/>
      <c r="AB353" s="13"/>
    </row>
    <row r="354" spans="1:28" s="2" customFormat="1" ht="249.95" customHeight="1" x14ac:dyDescent="0.2">
      <c r="A354" s="43">
        <v>305</v>
      </c>
      <c r="B354" s="20">
        <v>353</v>
      </c>
      <c r="C354" s="16" t="s">
        <v>2186</v>
      </c>
      <c r="D354" s="16" t="s">
        <v>214</v>
      </c>
      <c r="E354" s="62" t="s">
        <v>2099</v>
      </c>
      <c r="F354" s="63" t="s">
        <v>215</v>
      </c>
      <c r="G354" s="63" t="s">
        <v>592</v>
      </c>
      <c r="H354" s="63" t="s">
        <v>593</v>
      </c>
      <c r="I354" s="41" t="s">
        <v>594</v>
      </c>
      <c r="J354" s="21">
        <v>8</v>
      </c>
      <c r="K354" s="34">
        <v>43040</v>
      </c>
      <c r="L354" s="34">
        <v>43403</v>
      </c>
      <c r="M354" s="40">
        <f t="shared" si="13"/>
        <v>51.857142857142854</v>
      </c>
      <c r="N354" s="20" t="s">
        <v>576</v>
      </c>
      <c r="O354" s="73">
        <v>0</v>
      </c>
      <c r="P354" s="20"/>
      <c r="Q354" s="36">
        <f t="shared" si="12"/>
        <v>0</v>
      </c>
      <c r="R354" s="78" t="s">
        <v>264</v>
      </c>
      <c r="S354" s="114"/>
      <c r="T354" s="114"/>
      <c r="U354" s="114"/>
      <c r="V354" s="13"/>
      <c r="W354" s="13"/>
      <c r="X354" s="13"/>
      <c r="Y354" s="13"/>
      <c r="Z354" s="13"/>
      <c r="AA354" s="13"/>
      <c r="AB354" s="13"/>
    </row>
    <row r="355" spans="1:28" s="2" customFormat="1" ht="249.95" customHeight="1" x14ac:dyDescent="0.2">
      <c r="A355" s="43">
        <v>306</v>
      </c>
      <c r="B355" s="20">
        <v>354</v>
      </c>
      <c r="C355" s="16" t="s">
        <v>2152</v>
      </c>
      <c r="D355" s="16" t="s">
        <v>208</v>
      </c>
      <c r="E355" s="62" t="s">
        <v>2100</v>
      </c>
      <c r="F355" s="63" t="s">
        <v>216</v>
      </c>
      <c r="G355" s="63" t="s">
        <v>1633</v>
      </c>
      <c r="H355" s="63" t="s">
        <v>1634</v>
      </c>
      <c r="I355" s="41" t="s">
        <v>579</v>
      </c>
      <c r="J355" s="21">
        <v>16</v>
      </c>
      <c r="K355" s="34">
        <v>43040</v>
      </c>
      <c r="L355" s="34">
        <v>43403</v>
      </c>
      <c r="M355" s="40">
        <f t="shared" si="13"/>
        <v>51.857142857142854</v>
      </c>
      <c r="N355" s="20" t="s">
        <v>576</v>
      </c>
      <c r="O355" s="20">
        <v>1</v>
      </c>
      <c r="P355" s="20"/>
      <c r="Q355" s="36">
        <f t="shared" ref="Q355:Q418" si="14">IF(O355/J355&gt;1,100,+O355/J355*100)</f>
        <v>6.25</v>
      </c>
      <c r="R355" s="78" t="s">
        <v>264</v>
      </c>
      <c r="S355" s="114"/>
      <c r="T355" s="114"/>
      <c r="U355" s="114"/>
      <c r="V355" s="13"/>
      <c r="W355" s="13"/>
      <c r="X355" s="13"/>
      <c r="Y355" s="13"/>
      <c r="Z355" s="13"/>
      <c r="AA355" s="13"/>
      <c r="AB355" s="13"/>
    </row>
    <row r="356" spans="1:28" s="2" customFormat="1" ht="249.95" customHeight="1" x14ac:dyDescent="0.2">
      <c r="A356" s="43">
        <v>307</v>
      </c>
      <c r="B356" s="20">
        <v>355</v>
      </c>
      <c r="C356" s="16" t="s">
        <v>2152</v>
      </c>
      <c r="D356" s="16" t="s">
        <v>138</v>
      </c>
      <c r="E356" s="62" t="s">
        <v>2101</v>
      </c>
      <c r="F356" s="63" t="s">
        <v>217</v>
      </c>
      <c r="G356" s="63" t="s">
        <v>1633</v>
      </c>
      <c r="H356" s="63" t="s">
        <v>1634</v>
      </c>
      <c r="I356" s="41" t="s">
        <v>595</v>
      </c>
      <c r="J356" s="52">
        <v>16</v>
      </c>
      <c r="K356" s="34">
        <v>43040</v>
      </c>
      <c r="L356" s="34">
        <v>43403</v>
      </c>
      <c r="M356" s="40">
        <f t="shared" si="13"/>
        <v>51.857142857142854</v>
      </c>
      <c r="N356" s="20" t="s">
        <v>576</v>
      </c>
      <c r="O356" s="20">
        <v>1</v>
      </c>
      <c r="P356" s="20"/>
      <c r="Q356" s="36">
        <f t="shared" si="14"/>
        <v>6.25</v>
      </c>
      <c r="R356" s="78" t="s">
        <v>264</v>
      </c>
      <c r="S356" s="114"/>
      <c r="T356" s="114"/>
      <c r="U356" s="114"/>
      <c r="V356" s="13"/>
      <c r="W356" s="13"/>
      <c r="X356" s="13"/>
      <c r="Y356" s="13"/>
      <c r="Z356" s="13"/>
      <c r="AA356" s="13"/>
      <c r="AB356" s="13"/>
    </row>
    <row r="357" spans="1:28" s="2" customFormat="1" ht="345" customHeight="1" x14ac:dyDescent="0.2">
      <c r="A357" s="43">
        <v>308</v>
      </c>
      <c r="B357" s="20">
        <v>356</v>
      </c>
      <c r="C357" s="16" t="s">
        <v>2145</v>
      </c>
      <c r="D357" s="16" t="s">
        <v>138</v>
      </c>
      <c r="E357" s="62" t="s">
        <v>989</v>
      </c>
      <c r="F357" s="63" t="s">
        <v>992</v>
      </c>
      <c r="G357" s="63" t="s">
        <v>990</v>
      </c>
      <c r="H357" s="63" t="s">
        <v>1635</v>
      </c>
      <c r="I357" s="41" t="s">
        <v>56</v>
      </c>
      <c r="J357" s="52">
        <v>4</v>
      </c>
      <c r="K357" s="34">
        <v>43040</v>
      </c>
      <c r="L357" s="34">
        <v>43403</v>
      </c>
      <c r="M357" s="40">
        <f t="shared" si="13"/>
        <v>51.857142857142854</v>
      </c>
      <c r="N357" s="20" t="s">
        <v>576</v>
      </c>
      <c r="O357" s="73">
        <v>2</v>
      </c>
      <c r="P357" s="20"/>
      <c r="Q357" s="36">
        <f t="shared" si="14"/>
        <v>50</v>
      </c>
      <c r="R357" s="78" t="s">
        <v>264</v>
      </c>
      <c r="S357" s="114"/>
      <c r="T357" s="114"/>
      <c r="U357" s="114"/>
      <c r="V357" s="13"/>
      <c r="W357" s="13"/>
      <c r="X357" s="13"/>
      <c r="Y357" s="13"/>
      <c r="Z357" s="13"/>
      <c r="AA357" s="13"/>
      <c r="AB357" s="13"/>
    </row>
    <row r="358" spans="1:28" s="2" customFormat="1" ht="249.95" customHeight="1" x14ac:dyDescent="0.2">
      <c r="A358" s="43"/>
      <c r="B358" s="20">
        <v>357</v>
      </c>
      <c r="C358" s="16"/>
      <c r="D358" s="61" t="s">
        <v>138</v>
      </c>
      <c r="E358" s="62" t="s">
        <v>991</v>
      </c>
      <c r="F358" s="63" t="s">
        <v>300</v>
      </c>
      <c r="G358" s="63" t="s">
        <v>993</v>
      </c>
      <c r="H358" s="63" t="s">
        <v>988</v>
      </c>
      <c r="I358" s="41" t="s">
        <v>953</v>
      </c>
      <c r="J358" s="21">
        <v>3</v>
      </c>
      <c r="K358" s="34">
        <v>43040</v>
      </c>
      <c r="L358" s="34">
        <v>43403</v>
      </c>
      <c r="M358" s="40">
        <f t="shared" si="13"/>
        <v>51.857142857142854</v>
      </c>
      <c r="N358" s="21" t="s">
        <v>847</v>
      </c>
      <c r="O358" s="73">
        <v>0</v>
      </c>
      <c r="P358" s="21"/>
      <c r="Q358" s="36">
        <f t="shared" si="14"/>
        <v>0</v>
      </c>
      <c r="R358" s="78" t="s">
        <v>264</v>
      </c>
      <c r="S358" s="115"/>
      <c r="T358" s="115"/>
      <c r="U358" s="115"/>
    </row>
    <row r="359" spans="1:28" s="2" customFormat="1" ht="249.95" customHeight="1" x14ac:dyDescent="0.2">
      <c r="A359" s="43">
        <v>309</v>
      </c>
      <c r="B359" s="20">
        <v>358</v>
      </c>
      <c r="C359" s="16" t="s">
        <v>2145</v>
      </c>
      <c r="D359" s="16" t="s">
        <v>214</v>
      </c>
      <c r="E359" s="62" t="s">
        <v>2102</v>
      </c>
      <c r="F359" s="63" t="s">
        <v>218</v>
      </c>
      <c r="G359" s="63" t="s">
        <v>1636</v>
      </c>
      <c r="H359" s="63" t="s">
        <v>1637</v>
      </c>
      <c r="I359" s="41" t="s">
        <v>596</v>
      </c>
      <c r="J359" s="21">
        <v>5</v>
      </c>
      <c r="K359" s="34">
        <v>43101</v>
      </c>
      <c r="L359" s="34">
        <v>43403</v>
      </c>
      <c r="M359" s="40">
        <f t="shared" si="13"/>
        <v>43.142857142857146</v>
      </c>
      <c r="N359" s="20" t="s">
        <v>576</v>
      </c>
      <c r="O359" s="73">
        <v>0</v>
      </c>
      <c r="P359" s="20"/>
      <c r="Q359" s="36">
        <f t="shared" si="14"/>
        <v>0</v>
      </c>
      <c r="R359" s="78" t="s">
        <v>264</v>
      </c>
      <c r="S359" s="114"/>
      <c r="T359" s="114"/>
      <c r="U359" s="114"/>
      <c r="V359" s="13"/>
      <c r="W359" s="13"/>
      <c r="X359" s="13"/>
      <c r="Y359" s="13"/>
      <c r="Z359" s="13"/>
      <c r="AA359" s="13"/>
      <c r="AB359" s="13"/>
    </row>
    <row r="360" spans="1:28" s="2" customFormat="1" ht="249.95" customHeight="1" x14ac:dyDescent="0.2">
      <c r="A360" s="107">
        <v>310</v>
      </c>
      <c r="B360" s="20">
        <v>359</v>
      </c>
      <c r="C360" s="16" t="s">
        <v>2145</v>
      </c>
      <c r="D360" s="16" t="s">
        <v>29</v>
      </c>
      <c r="E360" s="62" t="s">
        <v>807</v>
      </c>
      <c r="F360" s="63" t="s">
        <v>219</v>
      </c>
      <c r="G360" s="63" t="s">
        <v>805</v>
      </c>
      <c r="H360" s="63" t="s">
        <v>806</v>
      </c>
      <c r="I360" s="41" t="s">
        <v>56</v>
      </c>
      <c r="J360" s="21">
        <v>4</v>
      </c>
      <c r="K360" s="34">
        <v>43040</v>
      </c>
      <c r="L360" s="34">
        <v>43403</v>
      </c>
      <c r="M360" s="40">
        <f t="shared" si="13"/>
        <v>51.857142857142854</v>
      </c>
      <c r="N360" s="20" t="s">
        <v>715</v>
      </c>
      <c r="O360" s="73">
        <v>3.944</v>
      </c>
      <c r="P360" s="20"/>
      <c r="Q360" s="36">
        <f t="shared" si="14"/>
        <v>98.6</v>
      </c>
      <c r="R360" s="78" t="s">
        <v>264</v>
      </c>
      <c r="S360" s="114"/>
      <c r="T360" s="114"/>
      <c r="U360" s="114"/>
      <c r="V360" s="13"/>
      <c r="W360" s="13"/>
      <c r="X360" s="13"/>
      <c r="Y360" s="13"/>
      <c r="Z360" s="13"/>
      <c r="AA360" s="13"/>
      <c r="AB360" s="13"/>
    </row>
    <row r="361" spans="1:28" s="2" customFormat="1" ht="249.95" customHeight="1" x14ac:dyDescent="0.2">
      <c r="A361" s="43">
        <v>311</v>
      </c>
      <c r="B361" s="20">
        <v>360</v>
      </c>
      <c r="C361" s="16" t="s">
        <v>2145</v>
      </c>
      <c r="D361" s="16" t="s">
        <v>29</v>
      </c>
      <c r="E361" s="62" t="s">
        <v>1668</v>
      </c>
      <c r="F361" s="63" t="s">
        <v>220</v>
      </c>
      <c r="G361" s="62" t="s">
        <v>1638</v>
      </c>
      <c r="H361" s="62" t="s">
        <v>1639</v>
      </c>
      <c r="I361" s="41" t="s">
        <v>597</v>
      </c>
      <c r="J361" s="21">
        <v>3</v>
      </c>
      <c r="K361" s="34">
        <v>43101</v>
      </c>
      <c r="L361" s="34">
        <v>43403</v>
      </c>
      <c r="M361" s="40">
        <f t="shared" si="13"/>
        <v>43.142857142857146</v>
      </c>
      <c r="N361" s="20" t="s">
        <v>576</v>
      </c>
      <c r="O361" s="73">
        <v>1</v>
      </c>
      <c r="P361" s="20"/>
      <c r="Q361" s="36">
        <f t="shared" si="14"/>
        <v>33.333333333333329</v>
      </c>
      <c r="R361" s="78" t="s">
        <v>264</v>
      </c>
      <c r="S361" s="114"/>
      <c r="T361" s="114"/>
      <c r="U361" s="114"/>
      <c r="V361" s="13"/>
      <c r="W361" s="13"/>
      <c r="X361" s="13"/>
      <c r="Y361" s="13"/>
      <c r="Z361" s="13"/>
      <c r="AA361" s="13"/>
      <c r="AB361" s="13"/>
    </row>
    <row r="362" spans="1:28" s="2" customFormat="1" ht="249.95" customHeight="1" x14ac:dyDescent="0.2">
      <c r="A362" s="43">
        <v>312</v>
      </c>
      <c r="B362" s="20">
        <v>361</v>
      </c>
      <c r="C362" s="16" t="s">
        <v>2152</v>
      </c>
      <c r="D362" s="16" t="s">
        <v>126</v>
      </c>
      <c r="E362" s="62" t="s">
        <v>994</v>
      </c>
      <c r="F362" s="63" t="s">
        <v>221</v>
      </c>
      <c r="G362" s="47" t="s">
        <v>996</v>
      </c>
      <c r="H362" s="47" t="s">
        <v>494</v>
      </c>
      <c r="I362" s="48" t="s">
        <v>56</v>
      </c>
      <c r="J362" s="48">
        <v>3</v>
      </c>
      <c r="K362" s="49">
        <v>43040</v>
      </c>
      <c r="L362" s="49">
        <v>43342</v>
      </c>
      <c r="M362" s="40">
        <f t="shared" si="13"/>
        <v>43.142857142857146</v>
      </c>
      <c r="N362" s="20" t="s">
        <v>20</v>
      </c>
      <c r="O362" s="73">
        <v>0.76</v>
      </c>
      <c r="P362" s="20"/>
      <c r="Q362" s="36">
        <f t="shared" si="14"/>
        <v>25.333333333333336</v>
      </c>
      <c r="R362" s="78" t="s">
        <v>264</v>
      </c>
      <c r="S362" s="114"/>
      <c r="T362" s="114"/>
      <c r="U362" s="114"/>
      <c r="V362" s="13"/>
      <c r="W362" s="13"/>
      <c r="X362" s="13"/>
      <c r="Y362" s="13"/>
      <c r="Z362" s="13"/>
      <c r="AA362" s="13"/>
      <c r="AB362" s="13"/>
    </row>
    <row r="363" spans="1:28" s="2" customFormat="1" ht="249.95" customHeight="1" x14ac:dyDescent="0.2">
      <c r="A363" s="43"/>
      <c r="B363" s="20">
        <v>362</v>
      </c>
      <c r="C363" s="16"/>
      <c r="D363" s="16" t="s">
        <v>126</v>
      </c>
      <c r="E363" s="62" t="s">
        <v>995</v>
      </c>
      <c r="F363" s="63" t="s">
        <v>222</v>
      </c>
      <c r="G363" s="62" t="s">
        <v>999</v>
      </c>
      <c r="H363" s="62" t="s">
        <v>997</v>
      </c>
      <c r="I363" s="41" t="s">
        <v>998</v>
      </c>
      <c r="J363" s="21">
        <v>3</v>
      </c>
      <c r="K363" s="34">
        <v>43040</v>
      </c>
      <c r="L363" s="34">
        <v>43403</v>
      </c>
      <c r="M363" s="40">
        <f t="shared" si="13"/>
        <v>51.857142857142854</v>
      </c>
      <c r="N363" s="20" t="s">
        <v>847</v>
      </c>
      <c r="O363" s="73">
        <v>0</v>
      </c>
      <c r="P363" s="20"/>
      <c r="Q363" s="36">
        <f t="shared" si="14"/>
        <v>0</v>
      </c>
      <c r="R363" s="78" t="s">
        <v>264</v>
      </c>
      <c r="S363" s="114"/>
      <c r="T363" s="114"/>
      <c r="U363" s="114"/>
      <c r="V363" s="13"/>
      <c r="W363" s="13"/>
      <c r="X363" s="13"/>
      <c r="Y363" s="13"/>
      <c r="Z363" s="13"/>
      <c r="AA363" s="13"/>
      <c r="AB363" s="13"/>
    </row>
    <row r="364" spans="1:28" s="2" customFormat="1" ht="249.95" customHeight="1" x14ac:dyDescent="0.2">
      <c r="A364" s="43">
        <v>313</v>
      </c>
      <c r="B364" s="20">
        <v>363</v>
      </c>
      <c r="C364" s="16" t="s">
        <v>2152</v>
      </c>
      <c r="D364" s="16" t="s">
        <v>126</v>
      </c>
      <c r="E364" s="62" t="s">
        <v>808</v>
      </c>
      <c r="F364" s="63" t="s">
        <v>301</v>
      </c>
      <c r="G364" s="63" t="s">
        <v>810</v>
      </c>
      <c r="H364" s="62" t="s">
        <v>811</v>
      </c>
      <c r="I364" s="41" t="s">
        <v>743</v>
      </c>
      <c r="J364" s="21">
        <v>1</v>
      </c>
      <c r="K364" s="34">
        <v>43040</v>
      </c>
      <c r="L364" s="34">
        <v>43099</v>
      </c>
      <c r="M364" s="40">
        <f t="shared" si="13"/>
        <v>8.4285714285714288</v>
      </c>
      <c r="N364" s="20" t="s">
        <v>715</v>
      </c>
      <c r="O364" s="20">
        <v>1</v>
      </c>
      <c r="P364" s="20"/>
      <c r="Q364" s="36">
        <f t="shared" si="14"/>
        <v>100</v>
      </c>
      <c r="R364" s="78" t="s">
        <v>264</v>
      </c>
      <c r="S364" s="114"/>
      <c r="T364" s="114"/>
      <c r="U364" s="114"/>
      <c r="V364" s="13"/>
      <c r="W364" s="13"/>
      <c r="X364" s="13"/>
      <c r="Y364" s="13"/>
      <c r="Z364" s="13"/>
      <c r="AA364" s="13"/>
      <c r="AB364" s="13"/>
    </row>
    <row r="365" spans="1:28" s="2" customFormat="1" ht="249.95" customHeight="1" x14ac:dyDescent="0.2">
      <c r="A365" s="43">
        <v>314</v>
      </c>
      <c r="B365" s="20">
        <v>364</v>
      </c>
      <c r="C365" s="16" t="s">
        <v>2145</v>
      </c>
      <c r="D365" s="16" t="s">
        <v>126</v>
      </c>
      <c r="E365" s="62" t="s">
        <v>809</v>
      </c>
      <c r="F365" s="63" t="s">
        <v>223</v>
      </c>
      <c r="G365" s="62" t="s">
        <v>812</v>
      </c>
      <c r="H365" s="62" t="s">
        <v>736</v>
      </c>
      <c r="I365" s="41" t="s">
        <v>671</v>
      </c>
      <c r="J365" s="21">
        <v>2</v>
      </c>
      <c r="K365" s="34">
        <v>43040</v>
      </c>
      <c r="L365" s="34">
        <v>43281</v>
      </c>
      <c r="M365" s="40">
        <f t="shared" si="13"/>
        <v>34.428571428571431</v>
      </c>
      <c r="N365" s="20" t="s">
        <v>715</v>
      </c>
      <c r="O365" s="73">
        <v>2</v>
      </c>
      <c r="P365" s="20"/>
      <c r="Q365" s="36">
        <f t="shared" si="14"/>
        <v>100</v>
      </c>
      <c r="R365" s="78" t="s">
        <v>264</v>
      </c>
      <c r="S365" s="114"/>
      <c r="T365" s="114"/>
      <c r="U365" s="114"/>
      <c r="V365" s="13"/>
      <c r="W365" s="13"/>
      <c r="X365" s="13"/>
      <c r="Y365" s="13"/>
      <c r="Z365" s="13"/>
      <c r="AA365" s="13"/>
      <c r="AB365" s="13"/>
    </row>
    <row r="366" spans="1:28" s="2" customFormat="1" ht="249.95" customHeight="1" x14ac:dyDescent="0.2">
      <c r="A366" s="43">
        <v>315</v>
      </c>
      <c r="B366" s="20">
        <v>365</v>
      </c>
      <c r="C366" s="16" t="s">
        <v>2152</v>
      </c>
      <c r="D366" s="16" t="s">
        <v>224</v>
      </c>
      <c r="E366" s="62" t="s">
        <v>646</v>
      </c>
      <c r="F366" s="63" t="s">
        <v>1574</v>
      </c>
      <c r="G366" s="62" t="s">
        <v>1633</v>
      </c>
      <c r="H366" s="62" t="s">
        <v>1634</v>
      </c>
      <c r="I366" s="41" t="s">
        <v>595</v>
      </c>
      <c r="J366" s="21">
        <v>16</v>
      </c>
      <c r="K366" s="34">
        <v>43040</v>
      </c>
      <c r="L366" s="34">
        <v>43403</v>
      </c>
      <c r="M366" s="40">
        <f t="shared" si="13"/>
        <v>51.857142857142854</v>
      </c>
      <c r="N366" s="20" t="s">
        <v>576</v>
      </c>
      <c r="O366" s="20">
        <v>1</v>
      </c>
      <c r="P366" s="20"/>
      <c r="Q366" s="36">
        <f t="shared" si="14"/>
        <v>6.25</v>
      </c>
      <c r="R366" s="78" t="s">
        <v>264</v>
      </c>
      <c r="S366" s="114"/>
      <c r="T366" s="114"/>
      <c r="U366" s="114"/>
      <c r="V366" s="13"/>
      <c r="W366" s="13"/>
      <c r="X366" s="13"/>
      <c r="Y366" s="13"/>
      <c r="Z366" s="13"/>
      <c r="AA366" s="13"/>
      <c r="AB366" s="13"/>
    </row>
    <row r="367" spans="1:28" s="2" customFormat="1" ht="249.95" customHeight="1" x14ac:dyDescent="0.2">
      <c r="A367" s="43">
        <v>316</v>
      </c>
      <c r="B367" s="20">
        <v>366</v>
      </c>
      <c r="C367" s="16" t="s">
        <v>2145</v>
      </c>
      <c r="D367" s="16" t="s">
        <v>29</v>
      </c>
      <c r="E367" s="62" t="s">
        <v>647</v>
      </c>
      <c r="F367" s="63" t="s">
        <v>225</v>
      </c>
      <c r="G367" s="62" t="s">
        <v>813</v>
      </c>
      <c r="H367" s="62" t="s">
        <v>814</v>
      </c>
      <c r="I367" s="41" t="s">
        <v>733</v>
      </c>
      <c r="J367" s="21">
        <v>2</v>
      </c>
      <c r="K367" s="34">
        <v>43040</v>
      </c>
      <c r="L367" s="34">
        <v>43403</v>
      </c>
      <c r="M367" s="40">
        <f t="shared" si="13"/>
        <v>51.857142857142854</v>
      </c>
      <c r="N367" s="20" t="s">
        <v>715</v>
      </c>
      <c r="O367" s="73">
        <v>0</v>
      </c>
      <c r="P367" s="20"/>
      <c r="Q367" s="36">
        <f t="shared" si="14"/>
        <v>0</v>
      </c>
      <c r="R367" s="78" t="s">
        <v>264</v>
      </c>
      <c r="S367" s="114"/>
      <c r="T367" s="114"/>
      <c r="U367" s="114"/>
      <c r="V367" s="13"/>
      <c r="W367" s="13"/>
      <c r="X367" s="13"/>
      <c r="Y367" s="13"/>
      <c r="Z367" s="13"/>
      <c r="AA367" s="13"/>
      <c r="AB367" s="13"/>
    </row>
    <row r="368" spans="1:28" s="2" customFormat="1" ht="249.95" customHeight="1" x14ac:dyDescent="0.2">
      <c r="A368" s="43">
        <v>317</v>
      </c>
      <c r="B368" s="20">
        <v>367</v>
      </c>
      <c r="C368" s="16" t="s">
        <v>2152</v>
      </c>
      <c r="D368" s="16" t="s">
        <v>29</v>
      </c>
      <c r="E368" s="62" t="s">
        <v>648</v>
      </c>
      <c r="F368" s="63" t="s">
        <v>226</v>
      </c>
      <c r="G368" s="53" t="s">
        <v>815</v>
      </c>
      <c r="H368" s="63" t="s">
        <v>816</v>
      </c>
      <c r="I368" s="41" t="s">
        <v>56</v>
      </c>
      <c r="J368" s="21">
        <v>3</v>
      </c>
      <c r="K368" s="34">
        <v>43040</v>
      </c>
      <c r="L368" s="34">
        <v>43311</v>
      </c>
      <c r="M368" s="40">
        <f t="shared" si="13"/>
        <v>38.714285714285715</v>
      </c>
      <c r="N368" s="20" t="s">
        <v>715</v>
      </c>
      <c r="O368" s="73">
        <v>2.9994999999999998</v>
      </c>
      <c r="P368" s="20"/>
      <c r="Q368" s="103">
        <f t="shared" si="14"/>
        <v>99.98333333333332</v>
      </c>
      <c r="R368" s="78" t="s">
        <v>264</v>
      </c>
      <c r="S368" s="114"/>
      <c r="T368" s="114"/>
      <c r="U368" s="114"/>
      <c r="V368" s="13"/>
      <c r="W368" s="13"/>
      <c r="X368" s="13"/>
      <c r="Y368" s="13"/>
      <c r="Z368" s="13"/>
      <c r="AA368" s="13"/>
      <c r="AB368" s="13"/>
    </row>
    <row r="369" spans="1:28" s="2" customFormat="1" ht="249.95" customHeight="1" x14ac:dyDescent="0.2">
      <c r="A369" s="43">
        <v>318</v>
      </c>
      <c r="B369" s="20">
        <v>368</v>
      </c>
      <c r="C369" s="16" t="s">
        <v>2145</v>
      </c>
      <c r="D369" s="16" t="s">
        <v>29</v>
      </c>
      <c r="E369" s="62" t="s">
        <v>2103</v>
      </c>
      <c r="F369" s="63" t="s">
        <v>227</v>
      </c>
      <c r="G369" s="63" t="s">
        <v>817</v>
      </c>
      <c r="H369" s="65" t="s">
        <v>818</v>
      </c>
      <c r="I369" s="41" t="s">
        <v>794</v>
      </c>
      <c r="J369" s="21">
        <v>1</v>
      </c>
      <c r="K369" s="34">
        <v>43040</v>
      </c>
      <c r="L369" s="34">
        <v>43069</v>
      </c>
      <c r="M369" s="40">
        <f t="shared" si="13"/>
        <v>4.1428571428571432</v>
      </c>
      <c r="N369" s="20" t="s">
        <v>715</v>
      </c>
      <c r="O369" s="20">
        <v>1</v>
      </c>
      <c r="P369" s="20" t="s">
        <v>2303</v>
      </c>
      <c r="Q369" s="36">
        <f t="shared" si="14"/>
        <v>100</v>
      </c>
      <c r="R369" s="78" t="s">
        <v>264</v>
      </c>
      <c r="S369" s="114"/>
      <c r="T369" s="114"/>
      <c r="U369" s="114"/>
      <c r="V369" s="13"/>
      <c r="W369" s="13"/>
      <c r="X369" s="13"/>
      <c r="Y369" s="13"/>
      <c r="Z369" s="13"/>
      <c r="AA369" s="13"/>
      <c r="AB369" s="13"/>
    </row>
    <row r="370" spans="1:28" s="2" customFormat="1" ht="249.95" customHeight="1" x14ac:dyDescent="0.2">
      <c r="A370" s="43">
        <v>319</v>
      </c>
      <c r="B370" s="20">
        <v>369</v>
      </c>
      <c r="C370" s="16" t="s">
        <v>2152</v>
      </c>
      <c r="D370" s="16" t="s">
        <v>28</v>
      </c>
      <c r="E370" s="62" t="s">
        <v>698</v>
      </c>
      <c r="F370" s="63" t="s">
        <v>228</v>
      </c>
      <c r="G370" s="63" t="s">
        <v>2166</v>
      </c>
      <c r="H370" s="65" t="s">
        <v>696</v>
      </c>
      <c r="I370" s="41" t="s">
        <v>697</v>
      </c>
      <c r="J370" s="21">
        <v>1</v>
      </c>
      <c r="K370" s="34">
        <v>43049</v>
      </c>
      <c r="L370" s="34">
        <v>43099</v>
      </c>
      <c r="M370" s="40">
        <f t="shared" si="13"/>
        <v>7.1428571428571432</v>
      </c>
      <c r="N370" s="20" t="s">
        <v>649</v>
      </c>
      <c r="O370" s="20">
        <v>1</v>
      </c>
      <c r="P370" s="20"/>
      <c r="Q370" s="36">
        <f t="shared" si="14"/>
        <v>100</v>
      </c>
      <c r="R370" s="78" t="s">
        <v>264</v>
      </c>
      <c r="S370" s="114"/>
      <c r="T370" s="114"/>
      <c r="U370" s="114"/>
      <c r="V370" s="13"/>
      <c r="W370" s="13"/>
      <c r="X370" s="13"/>
      <c r="Y370" s="13"/>
      <c r="Z370" s="13"/>
      <c r="AA370" s="13"/>
      <c r="AB370" s="13"/>
    </row>
    <row r="371" spans="1:28" s="2" customFormat="1" ht="249.95" customHeight="1" x14ac:dyDescent="0.2">
      <c r="A371" s="43">
        <v>320</v>
      </c>
      <c r="B371" s="20">
        <v>370</v>
      </c>
      <c r="C371" s="16" t="s">
        <v>2145</v>
      </c>
      <c r="D371" s="16" t="s">
        <v>28</v>
      </c>
      <c r="E371" s="62" t="s">
        <v>1719</v>
      </c>
      <c r="F371" s="63" t="s">
        <v>229</v>
      </c>
      <c r="G371" s="63" t="s">
        <v>819</v>
      </c>
      <c r="H371" s="65" t="s">
        <v>820</v>
      </c>
      <c r="I371" s="41" t="s">
        <v>821</v>
      </c>
      <c r="J371" s="21">
        <v>1</v>
      </c>
      <c r="K371" s="34">
        <v>43040</v>
      </c>
      <c r="L371" s="34">
        <v>43069</v>
      </c>
      <c r="M371" s="40">
        <f t="shared" si="13"/>
        <v>4.1428571428571432</v>
      </c>
      <c r="N371" s="20" t="s">
        <v>715</v>
      </c>
      <c r="O371" s="20">
        <v>1</v>
      </c>
      <c r="P371" s="20"/>
      <c r="Q371" s="36">
        <f t="shared" si="14"/>
        <v>100</v>
      </c>
      <c r="R371" s="78" t="s">
        <v>264</v>
      </c>
      <c r="S371" s="114"/>
      <c r="T371" s="114"/>
      <c r="U371" s="114"/>
      <c r="V371" s="13"/>
      <c r="W371" s="13"/>
      <c r="X371" s="13"/>
      <c r="Y371" s="13"/>
      <c r="Z371" s="13"/>
      <c r="AA371" s="13"/>
      <c r="AB371" s="13"/>
    </row>
    <row r="372" spans="1:28" s="2" customFormat="1" ht="249.95" customHeight="1" x14ac:dyDescent="0.2">
      <c r="A372" s="43">
        <v>321</v>
      </c>
      <c r="B372" s="20">
        <v>371</v>
      </c>
      <c r="C372" s="16" t="s">
        <v>2145</v>
      </c>
      <c r="D372" s="16" t="s">
        <v>46</v>
      </c>
      <c r="E372" s="62" t="s">
        <v>702</v>
      </c>
      <c r="F372" s="63" t="s">
        <v>701</v>
      </c>
      <c r="G372" s="63" t="s">
        <v>699</v>
      </c>
      <c r="H372" s="63" t="s">
        <v>700</v>
      </c>
      <c r="I372" s="41" t="s">
        <v>661</v>
      </c>
      <c r="J372" s="21">
        <v>3</v>
      </c>
      <c r="K372" s="34">
        <v>43040</v>
      </c>
      <c r="L372" s="34">
        <v>43403</v>
      </c>
      <c r="M372" s="40">
        <f t="shared" si="13"/>
        <v>51.857142857142854</v>
      </c>
      <c r="N372" s="20" t="s">
        <v>649</v>
      </c>
      <c r="O372" s="73">
        <v>1</v>
      </c>
      <c r="P372" s="20"/>
      <c r="Q372" s="36">
        <f t="shared" si="14"/>
        <v>33.333333333333329</v>
      </c>
      <c r="R372" s="78" t="s">
        <v>264</v>
      </c>
      <c r="S372" s="114"/>
      <c r="T372" s="114"/>
      <c r="U372" s="114"/>
      <c r="V372" s="13"/>
      <c r="W372" s="13"/>
      <c r="X372" s="13"/>
      <c r="Y372" s="13"/>
      <c r="Z372" s="13"/>
      <c r="AA372" s="13"/>
      <c r="AB372" s="13"/>
    </row>
    <row r="373" spans="1:28" s="2" customFormat="1" ht="249.95" customHeight="1" x14ac:dyDescent="0.2">
      <c r="A373" s="43">
        <v>322</v>
      </c>
      <c r="B373" s="20">
        <v>372</v>
      </c>
      <c r="C373" s="16" t="s">
        <v>2152</v>
      </c>
      <c r="D373" s="16" t="s">
        <v>46</v>
      </c>
      <c r="E373" s="47" t="s">
        <v>829</v>
      </c>
      <c r="F373" s="63" t="s">
        <v>230</v>
      </c>
      <c r="G373" s="63" t="s">
        <v>822</v>
      </c>
      <c r="H373" s="63" t="s">
        <v>823</v>
      </c>
      <c r="I373" s="20" t="s">
        <v>733</v>
      </c>
      <c r="J373" s="52">
        <v>2</v>
      </c>
      <c r="K373" s="34">
        <v>43040</v>
      </c>
      <c r="L373" s="34">
        <v>43403</v>
      </c>
      <c r="M373" s="40">
        <f t="shared" si="13"/>
        <v>51.857142857142854</v>
      </c>
      <c r="N373" s="20" t="s">
        <v>715</v>
      </c>
      <c r="O373" s="73">
        <v>1.85</v>
      </c>
      <c r="P373" s="20"/>
      <c r="Q373" s="36">
        <f t="shared" si="14"/>
        <v>92.5</v>
      </c>
      <c r="R373" s="78" t="s">
        <v>264</v>
      </c>
      <c r="S373" s="114"/>
      <c r="T373" s="114"/>
      <c r="U373" s="114"/>
      <c r="V373" s="13"/>
      <c r="W373" s="13"/>
      <c r="X373" s="13"/>
      <c r="Y373" s="13"/>
      <c r="Z373" s="13"/>
      <c r="AA373" s="13"/>
      <c r="AB373" s="13"/>
    </row>
    <row r="374" spans="1:28" s="2" customFormat="1" ht="249.95" customHeight="1" x14ac:dyDescent="0.2">
      <c r="A374" s="43">
        <v>323</v>
      </c>
      <c r="B374" s="20">
        <v>373</v>
      </c>
      <c r="C374" s="16" t="s">
        <v>2152</v>
      </c>
      <c r="D374" s="16" t="s">
        <v>29</v>
      </c>
      <c r="E374" s="62" t="s">
        <v>2104</v>
      </c>
      <c r="F374" s="63" t="s">
        <v>231</v>
      </c>
      <c r="G374" s="63" t="s">
        <v>830</v>
      </c>
      <c r="H374" s="63" t="s">
        <v>788</v>
      </c>
      <c r="I374" s="41" t="s">
        <v>824</v>
      </c>
      <c r="J374" s="21">
        <v>2</v>
      </c>
      <c r="K374" s="34">
        <v>43040</v>
      </c>
      <c r="L374" s="34">
        <v>43403</v>
      </c>
      <c r="M374" s="40">
        <f t="shared" si="13"/>
        <v>51.857142857142854</v>
      </c>
      <c r="N374" s="20" t="s">
        <v>715</v>
      </c>
      <c r="O374" s="73">
        <v>0</v>
      </c>
      <c r="P374" s="20"/>
      <c r="Q374" s="36">
        <f t="shared" si="14"/>
        <v>0</v>
      </c>
      <c r="R374" s="78" t="s">
        <v>264</v>
      </c>
      <c r="S374" s="114"/>
      <c r="T374" s="114"/>
      <c r="U374" s="114"/>
      <c r="V374" s="13"/>
      <c r="W374" s="13"/>
      <c r="X374" s="13"/>
      <c r="Y374" s="13"/>
      <c r="Z374" s="13"/>
      <c r="AA374" s="13"/>
      <c r="AB374" s="13"/>
    </row>
    <row r="375" spans="1:28" s="2" customFormat="1" ht="249.95" customHeight="1" x14ac:dyDescent="0.2">
      <c r="A375" s="43">
        <v>324</v>
      </c>
      <c r="B375" s="20">
        <v>374</v>
      </c>
      <c r="C375" s="16" t="s">
        <v>2152</v>
      </c>
      <c r="D375" s="16" t="s">
        <v>46</v>
      </c>
      <c r="E375" s="62" t="s">
        <v>2105</v>
      </c>
      <c r="F375" s="63" t="s">
        <v>232</v>
      </c>
      <c r="G375" s="63" t="s">
        <v>825</v>
      </c>
      <c r="H375" s="63" t="s">
        <v>788</v>
      </c>
      <c r="I375" s="41" t="s">
        <v>826</v>
      </c>
      <c r="J375" s="21">
        <v>2</v>
      </c>
      <c r="K375" s="34">
        <v>43099</v>
      </c>
      <c r="L375" s="34">
        <v>43281</v>
      </c>
      <c r="M375" s="40">
        <f t="shared" si="13"/>
        <v>26</v>
      </c>
      <c r="N375" s="20" t="s">
        <v>2245</v>
      </c>
      <c r="O375" s="73">
        <v>0</v>
      </c>
      <c r="P375" s="20" t="s">
        <v>2246</v>
      </c>
      <c r="Q375" s="36">
        <f t="shared" si="14"/>
        <v>0</v>
      </c>
      <c r="R375" s="78" t="s">
        <v>264</v>
      </c>
      <c r="S375" s="114"/>
      <c r="T375" s="114"/>
      <c r="U375" s="114"/>
      <c r="V375" s="13"/>
      <c r="W375" s="13"/>
      <c r="X375" s="13"/>
      <c r="Y375" s="13"/>
      <c r="Z375" s="13"/>
      <c r="AA375" s="13"/>
      <c r="AB375" s="13"/>
    </row>
    <row r="376" spans="1:28" s="2" customFormat="1" ht="249.95" customHeight="1" x14ac:dyDescent="0.2">
      <c r="A376" s="43">
        <v>325</v>
      </c>
      <c r="B376" s="20">
        <v>375</v>
      </c>
      <c r="C376" s="16" t="s">
        <v>2152</v>
      </c>
      <c r="D376" s="16" t="s">
        <v>233</v>
      </c>
      <c r="E376" s="62" t="s">
        <v>2106</v>
      </c>
      <c r="F376" s="63" t="s">
        <v>234</v>
      </c>
      <c r="G376" s="63" t="s">
        <v>827</v>
      </c>
      <c r="H376" s="63" t="s">
        <v>828</v>
      </c>
      <c r="I376" s="41" t="s">
        <v>733</v>
      </c>
      <c r="J376" s="21">
        <v>2</v>
      </c>
      <c r="K376" s="34">
        <v>43040</v>
      </c>
      <c r="L376" s="34">
        <v>43403</v>
      </c>
      <c r="M376" s="40">
        <f t="shared" si="13"/>
        <v>51.857142857142854</v>
      </c>
      <c r="N376" s="20" t="s">
        <v>715</v>
      </c>
      <c r="O376" s="73">
        <v>2</v>
      </c>
      <c r="P376" s="20"/>
      <c r="Q376" s="36">
        <f t="shared" si="14"/>
        <v>100</v>
      </c>
      <c r="R376" s="78" t="s">
        <v>264</v>
      </c>
      <c r="S376" s="114"/>
      <c r="T376" s="114"/>
      <c r="U376" s="114"/>
      <c r="V376" s="13"/>
      <c r="W376" s="13"/>
      <c r="X376" s="13"/>
      <c r="Y376" s="13"/>
      <c r="Z376" s="13"/>
      <c r="AA376" s="13"/>
      <c r="AB376" s="13"/>
    </row>
    <row r="377" spans="1:28" s="2" customFormat="1" ht="164.25" customHeight="1" x14ac:dyDescent="0.2">
      <c r="A377" s="43">
        <v>326</v>
      </c>
      <c r="B377" s="20">
        <v>376</v>
      </c>
      <c r="C377" s="16" t="s">
        <v>2152</v>
      </c>
      <c r="D377" s="61" t="s">
        <v>138</v>
      </c>
      <c r="E377" s="62" t="s">
        <v>2107</v>
      </c>
      <c r="F377" s="63" t="s">
        <v>1565</v>
      </c>
      <c r="G377" s="63" t="s">
        <v>1541</v>
      </c>
      <c r="H377" s="63" t="s">
        <v>1575</v>
      </c>
      <c r="I377" s="41" t="s">
        <v>1576</v>
      </c>
      <c r="J377" s="21">
        <v>1</v>
      </c>
      <c r="K377" s="34">
        <v>43132</v>
      </c>
      <c r="L377" s="34">
        <v>43159</v>
      </c>
      <c r="M377" s="40">
        <f t="shared" si="13"/>
        <v>3.8571428571428572</v>
      </c>
      <c r="N377" s="21" t="s">
        <v>1330</v>
      </c>
      <c r="O377" s="73">
        <v>0.61</v>
      </c>
      <c r="P377" s="21"/>
      <c r="Q377" s="36">
        <f t="shared" si="14"/>
        <v>61</v>
      </c>
      <c r="R377" s="78" t="s">
        <v>264</v>
      </c>
      <c r="S377" s="115"/>
      <c r="T377" s="115"/>
      <c r="U377" s="115" t="s">
        <v>296</v>
      </c>
    </row>
    <row r="378" spans="1:28" s="2" customFormat="1" ht="249.95" customHeight="1" x14ac:dyDescent="0.2">
      <c r="A378" s="43">
        <v>327</v>
      </c>
      <c r="B378" s="20">
        <v>377</v>
      </c>
      <c r="C378" s="16" t="s">
        <v>2145</v>
      </c>
      <c r="D378" s="16" t="s">
        <v>235</v>
      </c>
      <c r="E378" s="62" t="s">
        <v>643</v>
      </c>
      <c r="F378" s="63" t="s">
        <v>236</v>
      </c>
      <c r="G378" s="57" t="s">
        <v>1640</v>
      </c>
      <c r="H378" s="57" t="s">
        <v>1641</v>
      </c>
      <c r="I378" s="55" t="s">
        <v>644</v>
      </c>
      <c r="J378" s="58">
        <v>1</v>
      </c>
      <c r="K378" s="56">
        <v>43132</v>
      </c>
      <c r="L378" s="56">
        <v>43159</v>
      </c>
      <c r="M378" s="40">
        <f t="shared" si="13"/>
        <v>3.8571428571428572</v>
      </c>
      <c r="N378" s="20" t="s">
        <v>624</v>
      </c>
      <c r="O378" s="73">
        <v>1</v>
      </c>
      <c r="P378" s="20"/>
      <c r="Q378" s="36">
        <f t="shared" si="14"/>
        <v>100</v>
      </c>
      <c r="R378" s="78" t="s">
        <v>264</v>
      </c>
      <c r="S378" s="114"/>
      <c r="T378" s="114"/>
      <c r="U378" s="114"/>
      <c r="V378" s="13"/>
      <c r="W378" s="13"/>
      <c r="X378" s="13"/>
      <c r="Y378" s="13"/>
      <c r="Z378" s="13"/>
      <c r="AA378" s="13"/>
      <c r="AB378" s="13"/>
    </row>
    <row r="379" spans="1:28" s="2" customFormat="1" ht="249.95" customHeight="1" x14ac:dyDescent="0.2">
      <c r="A379" s="43">
        <v>328</v>
      </c>
      <c r="B379" s="20">
        <v>378</v>
      </c>
      <c r="C379" s="16" t="s">
        <v>2145</v>
      </c>
      <c r="D379" s="16" t="s">
        <v>235</v>
      </c>
      <c r="E379" s="62" t="s">
        <v>645</v>
      </c>
      <c r="F379" s="63" t="s">
        <v>302</v>
      </c>
      <c r="G379" s="57" t="s">
        <v>831</v>
      </c>
      <c r="H379" s="57" t="s">
        <v>833</v>
      </c>
      <c r="I379" s="55" t="s">
        <v>832</v>
      </c>
      <c r="J379" s="58">
        <v>1</v>
      </c>
      <c r="K379" s="56">
        <v>43040</v>
      </c>
      <c r="L379" s="56">
        <v>43281</v>
      </c>
      <c r="M379" s="40">
        <f t="shared" si="13"/>
        <v>34.428571428571431</v>
      </c>
      <c r="N379" s="20" t="s">
        <v>715</v>
      </c>
      <c r="O379" s="73">
        <v>0</v>
      </c>
      <c r="P379" s="20"/>
      <c r="Q379" s="36">
        <f t="shared" si="14"/>
        <v>0</v>
      </c>
      <c r="R379" s="78" t="s">
        <v>264</v>
      </c>
      <c r="S379" s="114"/>
      <c r="T379" s="114"/>
      <c r="U379" s="114"/>
      <c r="V379" s="13"/>
      <c r="W379" s="13"/>
      <c r="X379" s="13"/>
      <c r="Y379" s="13"/>
      <c r="Z379" s="13"/>
      <c r="AA379" s="13"/>
      <c r="AB379" s="13"/>
    </row>
    <row r="380" spans="1:28" s="2" customFormat="1" ht="156" customHeight="1" x14ac:dyDescent="0.2">
      <c r="A380" s="43">
        <v>329</v>
      </c>
      <c r="B380" s="20">
        <v>379</v>
      </c>
      <c r="C380" s="16" t="s">
        <v>2145</v>
      </c>
      <c r="D380" s="61" t="s">
        <v>29</v>
      </c>
      <c r="E380" s="62" t="s">
        <v>2073</v>
      </c>
      <c r="F380" s="63" t="s">
        <v>237</v>
      </c>
      <c r="G380" s="63" t="s">
        <v>2074</v>
      </c>
      <c r="H380" s="63" t="s">
        <v>1577</v>
      </c>
      <c r="I380" s="41" t="s">
        <v>769</v>
      </c>
      <c r="J380" s="21">
        <v>1</v>
      </c>
      <c r="K380" s="56">
        <v>43040</v>
      </c>
      <c r="L380" s="56">
        <v>43099</v>
      </c>
      <c r="M380" s="40">
        <f t="shared" si="13"/>
        <v>8.4285714285714288</v>
      </c>
      <c r="N380" s="21" t="s">
        <v>715</v>
      </c>
      <c r="O380" s="21">
        <v>1</v>
      </c>
      <c r="P380" s="21"/>
      <c r="Q380" s="36">
        <f t="shared" si="14"/>
        <v>100</v>
      </c>
      <c r="R380" s="78" t="s">
        <v>264</v>
      </c>
      <c r="S380" s="115"/>
      <c r="T380" s="115"/>
      <c r="U380" s="115"/>
    </row>
    <row r="381" spans="1:28" s="2" customFormat="1" ht="249.95" customHeight="1" x14ac:dyDescent="0.2">
      <c r="A381" s="43"/>
      <c r="B381" s="20">
        <v>380</v>
      </c>
      <c r="C381" s="16"/>
      <c r="D381" s="16" t="s">
        <v>29</v>
      </c>
      <c r="E381" s="62" t="s">
        <v>598</v>
      </c>
      <c r="F381" s="63" t="s">
        <v>237</v>
      </c>
      <c r="G381" s="63" t="s">
        <v>2075</v>
      </c>
      <c r="H381" s="37" t="s">
        <v>1642</v>
      </c>
      <c r="I381" s="41" t="s">
        <v>597</v>
      </c>
      <c r="J381" s="21">
        <v>3</v>
      </c>
      <c r="K381" s="34">
        <v>43101</v>
      </c>
      <c r="L381" s="34">
        <v>43403</v>
      </c>
      <c r="M381" s="40">
        <f t="shared" si="13"/>
        <v>43.142857142857146</v>
      </c>
      <c r="N381" s="20" t="s">
        <v>576</v>
      </c>
      <c r="O381" s="73">
        <v>1</v>
      </c>
      <c r="P381" s="20"/>
      <c r="Q381" s="36">
        <f t="shared" si="14"/>
        <v>33.333333333333329</v>
      </c>
      <c r="R381" s="78" t="s">
        <v>264</v>
      </c>
      <c r="S381" s="114"/>
      <c r="T381" s="114"/>
      <c r="U381" s="114"/>
      <c r="V381" s="13"/>
      <c r="W381" s="13"/>
      <c r="X381" s="13"/>
      <c r="Y381" s="13"/>
      <c r="Z381" s="13"/>
      <c r="AA381" s="13"/>
      <c r="AB381" s="13"/>
    </row>
    <row r="382" spans="1:28" s="2" customFormat="1" ht="249.95" customHeight="1" x14ac:dyDescent="0.2">
      <c r="A382" s="43">
        <v>330</v>
      </c>
      <c r="B382" s="20">
        <v>381</v>
      </c>
      <c r="C382" s="16" t="s">
        <v>2145</v>
      </c>
      <c r="D382" s="16" t="s">
        <v>28</v>
      </c>
      <c r="E382" s="62" t="s">
        <v>840</v>
      </c>
      <c r="F382" s="63" t="s">
        <v>238</v>
      </c>
      <c r="G382" s="63" t="s">
        <v>834</v>
      </c>
      <c r="H382" s="37" t="s">
        <v>835</v>
      </c>
      <c r="I382" s="41" t="s">
        <v>836</v>
      </c>
      <c r="J382" s="21">
        <v>1</v>
      </c>
      <c r="K382" s="34">
        <v>43040</v>
      </c>
      <c r="L382" s="34">
        <v>43069</v>
      </c>
      <c r="M382" s="40">
        <f t="shared" si="13"/>
        <v>4.1428571428571432</v>
      </c>
      <c r="N382" s="20" t="s">
        <v>715</v>
      </c>
      <c r="O382" s="20">
        <v>1</v>
      </c>
      <c r="P382" s="20"/>
      <c r="Q382" s="36">
        <f t="shared" si="14"/>
        <v>100</v>
      </c>
      <c r="R382" s="78" t="s">
        <v>264</v>
      </c>
      <c r="S382" s="114"/>
      <c r="T382" s="114"/>
      <c r="U382" s="114"/>
      <c r="V382" s="13"/>
      <c r="W382" s="13"/>
      <c r="X382" s="13"/>
      <c r="Y382" s="13"/>
      <c r="Z382" s="13"/>
      <c r="AA382" s="13"/>
      <c r="AB382" s="13"/>
    </row>
    <row r="383" spans="1:28" s="2" customFormat="1" ht="249.95" customHeight="1" x14ac:dyDescent="0.2">
      <c r="A383" s="43">
        <v>331</v>
      </c>
      <c r="B383" s="20">
        <v>382</v>
      </c>
      <c r="C383" s="16" t="s">
        <v>2145</v>
      </c>
      <c r="D383" s="16" t="s">
        <v>29</v>
      </c>
      <c r="E383" s="62" t="s">
        <v>839</v>
      </c>
      <c r="F383" s="63" t="s">
        <v>239</v>
      </c>
      <c r="G383" s="63" t="s">
        <v>837</v>
      </c>
      <c r="H383" s="63" t="s">
        <v>838</v>
      </c>
      <c r="I383" s="41" t="s">
        <v>752</v>
      </c>
      <c r="J383" s="21">
        <v>1</v>
      </c>
      <c r="K383" s="34">
        <v>43040</v>
      </c>
      <c r="L383" s="34">
        <v>43100</v>
      </c>
      <c r="M383" s="40">
        <f t="shared" si="13"/>
        <v>8.5714285714285712</v>
      </c>
      <c r="N383" s="20" t="s">
        <v>715</v>
      </c>
      <c r="O383" s="20">
        <v>1</v>
      </c>
      <c r="P383" s="20"/>
      <c r="Q383" s="36">
        <f t="shared" si="14"/>
        <v>100</v>
      </c>
      <c r="R383" s="78" t="s">
        <v>264</v>
      </c>
      <c r="S383" s="114"/>
      <c r="T383" s="114"/>
      <c r="U383" s="114"/>
      <c r="V383" s="13"/>
      <c r="W383" s="13"/>
      <c r="X383" s="13"/>
      <c r="Y383" s="13"/>
      <c r="Z383" s="13"/>
      <c r="AA383" s="13"/>
      <c r="AB383" s="13"/>
    </row>
    <row r="384" spans="1:28" s="2" customFormat="1" ht="249.95" customHeight="1" x14ac:dyDescent="0.2">
      <c r="A384" s="43">
        <v>332</v>
      </c>
      <c r="B384" s="20">
        <v>383</v>
      </c>
      <c r="C384" s="16" t="s">
        <v>2145</v>
      </c>
      <c r="D384" s="16" t="s">
        <v>29</v>
      </c>
      <c r="E384" s="62" t="s">
        <v>844</v>
      </c>
      <c r="F384" s="63" t="s">
        <v>240</v>
      </c>
      <c r="G384" s="63" t="s">
        <v>718</v>
      </c>
      <c r="H384" s="63" t="s">
        <v>841</v>
      </c>
      <c r="I384" s="41" t="s">
        <v>56</v>
      </c>
      <c r="J384" s="21">
        <v>4</v>
      </c>
      <c r="K384" s="34">
        <v>43040</v>
      </c>
      <c r="L384" s="34">
        <v>43403</v>
      </c>
      <c r="M384" s="40">
        <f t="shared" si="13"/>
        <v>51.857142857142854</v>
      </c>
      <c r="N384" s="20" t="s">
        <v>715</v>
      </c>
      <c r="O384" s="73">
        <v>3.9849999999999999</v>
      </c>
      <c r="P384" s="20"/>
      <c r="Q384" s="103">
        <f t="shared" si="14"/>
        <v>99.625</v>
      </c>
      <c r="R384" s="78" t="s">
        <v>264</v>
      </c>
      <c r="S384" s="114"/>
      <c r="T384" s="114"/>
      <c r="U384" s="114"/>
      <c r="V384" s="13"/>
      <c r="W384" s="13"/>
      <c r="X384" s="13"/>
      <c r="Y384" s="13"/>
      <c r="Z384" s="13"/>
      <c r="AA384" s="13"/>
      <c r="AB384" s="13"/>
    </row>
    <row r="385" spans="1:28" s="2" customFormat="1" ht="249.95" customHeight="1" x14ac:dyDescent="0.2">
      <c r="A385" s="43">
        <v>333</v>
      </c>
      <c r="B385" s="20">
        <v>384</v>
      </c>
      <c r="C385" s="16" t="s">
        <v>2145</v>
      </c>
      <c r="D385" s="16" t="s">
        <v>28</v>
      </c>
      <c r="E385" s="62" t="s">
        <v>845</v>
      </c>
      <c r="F385" s="63" t="s">
        <v>241</v>
      </c>
      <c r="G385" s="63" t="s">
        <v>842</v>
      </c>
      <c r="H385" s="63" t="s">
        <v>843</v>
      </c>
      <c r="I385" s="41" t="s">
        <v>821</v>
      </c>
      <c r="J385" s="21">
        <v>1</v>
      </c>
      <c r="K385" s="34">
        <v>43040</v>
      </c>
      <c r="L385" s="34">
        <v>43099</v>
      </c>
      <c r="M385" s="40">
        <f t="shared" si="13"/>
        <v>8.4285714285714288</v>
      </c>
      <c r="N385" s="20" t="s">
        <v>715</v>
      </c>
      <c r="O385" s="73">
        <v>1</v>
      </c>
      <c r="P385" s="20"/>
      <c r="Q385" s="36">
        <f t="shared" si="14"/>
        <v>100</v>
      </c>
      <c r="R385" s="78" t="s">
        <v>264</v>
      </c>
      <c r="S385" s="114"/>
      <c r="T385" s="114"/>
      <c r="U385" s="114" t="s">
        <v>296</v>
      </c>
      <c r="V385" s="13"/>
      <c r="W385" s="13"/>
      <c r="X385" s="13"/>
      <c r="Y385" s="13"/>
      <c r="Z385" s="13"/>
      <c r="AA385" s="13"/>
      <c r="AB385" s="13"/>
    </row>
    <row r="386" spans="1:28" s="2" customFormat="1" ht="249.95" customHeight="1" x14ac:dyDescent="0.2">
      <c r="A386" s="43">
        <v>334</v>
      </c>
      <c r="B386" s="20">
        <v>385</v>
      </c>
      <c r="C386" s="16" t="s">
        <v>2145</v>
      </c>
      <c r="D386" s="16" t="s">
        <v>28</v>
      </c>
      <c r="E386" s="62" t="s">
        <v>846</v>
      </c>
      <c r="F386" s="63" t="s">
        <v>242</v>
      </c>
      <c r="G386" s="63" t="s">
        <v>834</v>
      </c>
      <c r="H386" s="63" t="s">
        <v>818</v>
      </c>
      <c r="I386" s="41" t="s">
        <v>794</v>
      </c>
      <c r="J386" s="21">
        <v>1</v>
      </c>
      <c r="K386" s="34">
        <v>43040</v>
      </c>
      <c r="L386" s="34">
        <v>43069</v>
      </c>
      <c r="M386" s="40">
        <f t="shared" ref="M386:M449" si="15">(+L386-K386)/7</f>
        <v>4.1428571428571432</v>
      </c>
      <c r="N386" s="20" t="s">
        <v>715</v>
      </c>
      <c r="O386" s="20">
        <v>1</v>
      </c>
      <c r="P386" s="20" t="s">
        <v>2303</v>
      </c>
      <c r="Q386" s="36">
        <f t="shared" si="14"/>
        <v>100</v>
      </c>
      <c r="R386" s="78" t="s">
        <v>264</v>
      </c>
      <c r="S386" s="114"/>
      <c r="T386" s="114"/>
      <c r="U386" s="114"/>
      <c r="V386" s="13"/>
      <c r="W386" s="13"/>
      <c r="X386" s="13"/>
      <c r="Y386" s="13"/>
      <c r="Z386" s="13"/>
      <c r="AA386" s="13"/>
      <c r="AB386" s="13"/>
    </row>
    <row r="387" spans="1:28" s="2" customFormat="1" ht="182.25" customHeight="1" x14ac:dyDescent="0.2">
      <c r="A387" s="43">
        <v>335</v>
      </c>
      <c r="B387" s="20">
        <v>386</v>
      </c>
      <c r="C387" s="16" t="s">
        <v>2145</v>
      </c>
      <c r="D387" s="16" t="s">
        <v>41</v>
      </c>
      <c r="E387" s="62" t="s">
        <v>1086</v>
      </c>
      <c r="F387" s="63" t="s">
        <v>708</v>
      </c>
      <c r="G387" s="63" t="s">
        <v>1087</v>
      </c>
      <c r="H387" s="63" t="s">
        <v>709</v>
      </c>
      <c r="I387" s="41" t="s">
        <v>710</v>
      </c>
      <c r="J387" s="21">
        <v>2</v>
      </c>
      <c r="K387" s="34">
        <v>43132</v>
      </c>
      <c r="L387" s="34">
        <v>43189</v>
      </c>
      <c r="M387" s="40">
        <f t="shared" si="15"/>
        <v>8.1428571428571423</v>
      </c>
      <c r="N387" s="20" t="s">
        <v>707</v>
      </c>
      <c r="O387" s="73">
        <v>2</v>
      </c>
      <c r="P387" s="20"/>
      <c r="Q387" s="36">
        <f t="shared" si="14"/>
        <v>100</v>
      </c>
      <c r="R387" s="78" t="s">
        <v>264</v>
      </c>
      <c r="S387" s="114"/>
      <c r="T387" s="114"/>
      <c r="U387" s="114"/>
      <c r="V387" s="13"/>
      <c r="W387" s="13"/>
      <c r="X387" s="13"/>
      <c r="Y387" s="13"/>
      <c r="Z387" s="13"/>
      <c r="AA387" s="13"/>
      <c r="AB387" s="13"/>
    </row>
    <row r="388" spans="1:28" s="2" customFormat="1" ht="180" customHeight="1" x14ac:dyDescent="0.2">
      <c r="A388" s="43"/>
      <c r="B388" s="20">
        <v>387</v>
      </c>
      <c r="C388" s="16"/>
      <c r="D388" s="16" t="s">
        <v>41</v>
      </c>
      <c r="E388" s="62" t="s">
        <v>1085</v>
      </c>
      <c r="F388" s="63" t="s">
        <v>243</v>
      </c>
      <c r="G388" s="63" t="s">
        <v>1088</v>
      </c>
      <c r="H388" s="63" t="s">
        <v>1084</v>
      </c>
      <c r="I388" s="41" t="s">
        <v>1089</v>
      </c>
      <c r="J388" s="21">
        <v>1</v>
      </c>
      <c r="K388" s="34">
        <v>43040</v>
      </c>
      <c r="L388" s="34">
        <v>43250</v>
      </c>
      <c r="M388" s="40">
        <f t="shared" si="15"/>
        <v>30</v>
      </c>
      <c r="N388" s="20" t="s">
        <v>1020</v>
      </c>
      <c r="O388" s="73">
        <v>1</v>
      </c>
      <c r="P388" s="20"/>
      <c r="Q388" s="36">
        <f t="shared" si="14"/>
        <v>100</v>
      </c>
      <c r="R388" s="78" t="s">
        <v>264</v>
      </c>
      <c r="S388" s="114"/>
      <c r="T388" s="114"/>
      <c r="U388" s="114" t="s">
        <v>296</v>
      </c>
      <c r="V388" s="13"/>
      <c r="W388" s="13"/>
      <c r="X388" s="13"/>
      <c r="Y388" s="13"/>
      <c r="Z388" s="13"/>
      <c r="AA388" s="13"/>
      <c r="AB388" s="13"/>
    </row>
    <row r="389" spans="1:28" s="2" customFormat="1" ht="164.25" customHeight="1" x14ac:dyDescent="0.2">
      <c r="A389" s="43">
        <v>336</v>
      </c>
      <c r="B389" s="20">
        <v>388</v>
      </c>
      <c r="C389" s="61" t="s">
        <v>2152</v>
      </c>
      <c r="D389" s="61" t="s">
        <v>41</v>
      </c>
      <c r="E389" s="62" t="s">
        <v>1579</v>
      </c>
      <c r="F389" s="63" t="s">
        <v>708</v>
      </c>
      <c r="G389" s="63" t="s">
        <v>1336</v>
      </c>
      <c r="H389" s="63" t="s">
        <v>1336</v>
      </c>
      <c r="I389" s="41" t="s">
        <v>56</v>
      </c>
      <c r="J389" s="21">
        <v>3</v>
      </c>
      <c r="K389" s="34">
        <v>43040</v>
      </c>
      <c r="L389" s="34">
        <v>43342</v>
      </c>
      <c r="M389" s="40">
        <f t="shared" si="15"/>
        <v>43.142857142857146</v>
      </c>
      <c r="N389" s="21" t="s">
        <v>20</v>
      </c>
      <c r="O389" s="73">
        <v>2.4</v>
      </c>
      <c r="P389" s="21"/>
      <c r="Q389" s="36">
        <f t="shared" si="14"/>
        <v>80</v>
      </c>
      <c r="R389" s="78" t="s">
        <v>264</v>
      </c>
      <c r="S389" s="115"/>
      <c r="T389" s="115"/>
      <c r="U389" s="115"/>
    </row>
    <row r="390" spans="1:28" s="2" customFormat="1" ht="168" customHeight="1" x14ac:dyDescent="0.2">
      <c r="A390" s="43">
        <v>337</v>
      </c>
      <c r="B390" s="20">
        <v>389</v>
      </c>
      <c r="C390" s="61" t="s">
        <v>2145</v>
      </c>
      <c r="D390" s="61" t="s">
        <v>27</v>
      </c>
      <c r="E390" s="62" t="s">
        <v>1578</v>
      </c>
      <c r="F390" s="63" t="s">
        <v>1581</v>
      </c>
      <c r="G390" s="63" t="s">
        <v>1333</v>
      </c>
      <c r="H390" s="63" t="s">
        <v>1333</v>
      </c>
      <c r="I390" s="41" t="s">
        <v>56</v>
      </c>
      <c r="J390" s="21">
        <v>3</v>
      </c>
      <c r="K390" s="56">
        <v>43040</v>
      </c>
      <c r="L390" s="56">
        <v>43342</v>
      </c>
      <c r="M390" s="40">
        <f t="shared" si="15"/>
        <v>43.142857142857146</v>
      </c>
      <c r="N390" s="21" t="s">
        <v>20</v>
      </c>
      <c r="O390" s="108">
        <v>1.79</v>
      </c>
      <c r="P390" s="21"/>
      <c r="Q390" s="36">
        <f t="shared" si="14"/>
        <v>59.666666666666671</v>
      </c>
      <c r="R390" s="78" t="s">
        <v>264</v>
      </c>
      <c r="S390" s="115"/>
      <c r="T390" s="115"/>
      <c r="U390" s="115"/>
    </row>
    <row r="391" spans="1:28" s="2" customFormat="1" ht="174.75" customHeight="1" x14ac:dyDescent="0.2">
      <c r="A391" s="43">
        <v>338</v>
      </c>
      <c r="B391" s="20">
        <v>390</v>
      </c>
      <c r="C391" s="61" t="s">
        <v>2145</v>
      </c>
      <c r="D391" s="61" t="s">
        <v>27</v>
      </c>
      <c r="E391" s="62" t="s">
        <v>1580</v>
      </c>
      <c r="F391" s="63" t="s">
        <v>1582</v>
      </c>
      <c r="G391" s="63" t="s">
        <v>1336</v>
      </c>
      <c r="H391" s="63" t="s">
        <v>1336</v>
      </c>
      <c r="I391" s="41" t="s">
        <v>56</v>
      </c>
      <c r="J391" s="21">
        <v>3</v>
      </c>
      <c r="K391" s="34">
        <v>43040</v>
      </c>
      <c r="L391" s="34">
        <v>43342</v>
      </c>
      <c r="M391" s="40">
        <f t="shared" si="15"/>
        <v>43.142857142857146</v>
      </c>
      <c r="N391" s="21" t="s">
        <v>20</v>
      </c>
      <c r="O391" s="108">
        <v>1.79</v>
      </c>
      <c r="P391" s="21"/>
      <c r="Q391" s="36">
        <f t="shared" si="14"/>
        <v>59.666666666666671</v>
      </c>
      <c r="R391" s="78" t="s">
        <v>264</v>
      </c>
      <c r="S391" s="115"/>
      <c r="T391" s="115"/>
      <c r="U391" s="115"/>
    </row>
    <row r="392" spans="1:28" s="2" customFormat="1" ht="142.5" customHeight="1" x14ac:dyDescent="0.2">
      <c r="A392" s="43">
        <v>339</v>
      </c>
      <c r="B392" s="20">
        <v>391</v>
      </c>
      <c r="C392" s="61" t="s">
        <v>2145</v>
      </c>
      <c r="D392" s="61" t="s">
        <v>27</v>
      </c>
      <c r="E392" s="62" t="s">
        <v>1583</v>
      </c>
      <c r="F392" s="63" t="s">
        <v>244</v>
      </c>
      <c r="G392" s="63" t="s">
        <v>469</v>
      </c>
      <c r="H392" s="63" t="s">
        <v>1584</v>
      </c>
      <c r="I392" s="41" t="s">
        <v>56</v>
      </c>
      <c r="J392" s="21">
        <v>3</v>
      </c>
      <c r="K392" s="34">
        <v>43040</v>
      </c>
      <c r="L392" s="34">
        <v>43342</v>
      </c>
      <c r="M392" s="40">
        <f t="shared" si="15"/>
        <v>43.142857142857146</v>
      </c>
      <c r="N392" s="21" t="s">
        <v>20</v>
      </c>
      <c r="O392" s="108">
        <v>1.79</v>
      </c>
      <c r="P392" s="21"/>
      <c r="Q392" s="36">
        <f t="shared" si="14"/>
        <v>59.666666666666671</v>
      </c>
      <c r="R392" s="78" t="s">
        <v>264</v>
      </c>
      <c r="S392" s="115"/>
      <c r="T392" s="115"/>
      <c r="U392" s="115"/>
    </row>
    <row r="393" spans="1:28" s="2" customFormat="1" ht="249.95" customHeight="1" x14ac:dyDescent="0.2">
      <c r="A393" s="43">
        <v>340</v>
      </c>
      <c r="B393" s="20">
        <v>392</v>
      </c>
      <c r="C393" s="61" t="s">
        <v>2145</v>
      </c>
      <c r="D393" s="61" t="s">
        <v>41</v>
      </c>
      <c r="E393" s="62" t="s">
        <v>2108</v>
      </c>
      <c r="F393" s="63" t="s">
        <v>245</v>
      </c>
      <c r="G393" s="63" t="s">
        <v>599</v>
      </c>
      <c r="H393" s="63" t="s">
        <v>1643</v>
      </c>
      <c r="I393" s="41" t="s">
        <v>567</v>
      </c>
      <c r="J393" s="21">
        <v>2</v>
      </c>
      <c r="K393" s="34">
        <v>43101</v>
      </c>
      <c r="L393" s="34">
        <v>43403</v>
      </c>
      <c r="M393" s="40">
        <f t="shared" si="15"/>
        <v>43.142857142857146</v>
      </c>
      <c r="N393" s="21" t="s">
        <v>576</v>
      </c>
      <c r="O393" s="73">
        <v>0</v>
      </c>
      <c r="P393" s="21"/>
      <c r="Q393" s="36">
        <f t="shared" si="14"/>
        <v>0</v>
      </c>
      <c r="R393" s="78" t="s">
        <v>264</v>
      </c>
      <c r="S393" s="115"/>
      <c r="T393" s="115"/>
      <c r="U393" s="115"/>
    </row>
    <row r="394" spans="1:28" s="2" customFormat="1" ht="249.95" customHeight="1" x14ac:dyDescent="0.2">
      <c r="A394" s="43">
        <v>341</v>
      </c>
      <c r="B394" s="20">
        <v>393</v>
      </c>
      <c r="C394" s="61" t="s">
        <v>2190</v>
      </c>
      <c r="D394" s="61" t="s">
        <v>246</v>
      </c>
      <c r="E394" s="62" t="s">
        <v>705</v>
      </c>
      <c r="F394" s="63" t="s">
        <v>706</v>
      </c>
      <c r="G394" s="63" t="s">
        <v>703</v>
      </c>
      <c r="H394" s="63" t="s">
        <v>704</v>
      </c>
      <c r="I394" s="41" t="s">
        <v>661</v>
      </c>
      <c r="J394" s="21">
        <v>3</v>
      </c>
      <c r="K394" s="34">
        <v>43040</v>
      </c>
      <c r="L394" s="34">
        <v>43403</v>
      </c>
      <c r="M394" s="40">
        <f t="shared" si="15"/>
        <v>51.857142857142854</v>
      </c>
      <c r="N394" s="21" t="s">
        <v>649</v>
      </c>
      <c r="O394" s="73">
        <v>0</v>
      </c>
      <c r="P394" s="21"/>
      <c r="Q394" s="36">
        <f t="shared" si="14"/>
        <v>0</v>
      </c>
      <c r="R394" s="78" t="s">
        <v>264</v>
      </c>
      <c r="S394" s="115"/>
      <c r="T394" s="115"/>
      <c r="U394" s="115"/>
    </row>
    <row r="395" spans="1:28" s="2" customFormat="1" ht="249.95" customHeight="1" x14ac:dyDescent="0.2">
      <c r="A395" s="43">
        <v>342</v>
      </c>
      <c r="B395" s="20">
        <v>394</v>
      </c>
      <c r="C395" s="61" t="s">
        <v>2145</v>
      </c>
      <c r="D395" s="61" t="s">
        <v>37</v>
      </c>
      <c r="E395" s="62" t="s">
        <v>2109</v>
      </c>
      <c r="F395" s="63" t="s">
        <v>467</v>
      </c>
      <c r="G395" s="63" t="s">
        <v>615</v>
      </c>
      <c r="H395" s="63" t="s">
        <v>616</v>
      </c>
      <c r="I395" s="41" t="s">
        <v>617</v>
      </c>
      <c r="J395" s="21">
        <v>2</v>
      </c>
      <c r="K395" s="34">
        <v>43040</v>
      </c>
      <c r="L395" s="34">
        <v>43099</v>
      </c>
      <c r="M395" s="40">
        <f t="shared" si="15"/>
        <v>8.4285714285714288</v>
      </c>
      <c r="N395" s="21" t="s">
        <v>605</v>
      </c>
      <c r="O395" s="21">
        <v>2</v>
      </c>
      <c r="P395" s="21"/>
      <c r="Q395" s="36">
        <f t="shared" si="14"/>
        <v>100</v>
      </c>
      <c r="R395" s="78" t="s">
        <v>264</v>
      </c>
      <c r="S395" s="115"/>
      <c r="T395" s="115"/>
      <c r="U395" s="115"/>
    </row>
    <row r="396" spans="1:28" s="2" customFormat="1" ht="249.95" customHeight="1" x14ac:dyDescent="0.2">
      <c r="A396" s="43">
        <v>343</v>
      </c>
      <c r="B396" s="20">
        <v>395</v>
      </c>
      <c r="C396" s="16" t="s">
        <v>2145</v>
      </c>
      <c r="D396" s="16" t="s">
        <v>36</v>
      </c>
      <c r="E396" s="62" t="s">
        <v>1170</v>
      </c>
      <c r="F396" s="63" t="s">
        <v>447</v>
      </c>
      <c r="G396" s="63" t="s">
        <v>1644</v>
      </c>
      <c r="H396" s="63" t="s">
        <v>1645</v>
      </c>
      <c r="I396" s="41" t="s">
        <v>1646</v>
      </c>
      <c r="J396" s="21">
        <v>1</v>
      </c>
      <c r="K396" s="34">
        <v>43132</v>
      </c>
      <c r="L396" s="34">
        <v>43281</v>
      </c>
      <c r="M396" s="40">
        <f t="shared" si="15"/>
        <v>21.285714285714285</v>
      </c>
      <c r="N396" s="20" t="s">
        <v>1096</v>
      </c>
      <c r="O396" s="73">
        <v>0</v>
      </c>
      <c r="P396" s="20"/>
      <c r="Q396" s="36">
        <f t="shared" si="14"/>
        <v>0</v>
      </c>
      <c r="R396" s="78" t="s">
        <v>263</v>
      </c>
      <c r="S396" s="114"/>
      <c r="T396" s="114"/>
      <c r="U396" s="114"/>
      <c r="V396" s="13"/>
      <c r="W396" s="13"/>
      <c r="X396" s="13"/>
      <c r="Y396" s="13"/>
      <c r="Z396" s="13"/>
      <c r="AA396" s="13"/>
      <c r="AB396" s="13"/>
    </row>
    <row r="397" spans="1:28" s="2" customFormat="1" ht="249.95" customHeight="1" x14ac:dyDescent="0.2">
      <c r="A397" s="43">
        <v>344</v>
      </c>
      <c r="B397" s="20">
        <v>396</v>
      </c>
      <c r="C397" s="16" t="s">
        <v>2145</v>
      </c>
      <c r="D397" s="16" t="s">
        <v>30</v>
      </c>
      <c r="E397" s="62" t="s">
        <v>1169</v>
      </c>
      <c r="F397" s="63" t="s">
        <v>446</v>
      </c>
      <c r="G397" s="63" t="s">
        <v>1168</v>
      </c>
      <c r="H397" s="63" t="s">
        <v>1171</v>
      </c>
      <c r="I397" s="41" t="s">
        <v>1172</v>
      </c>
      <c r="J397" s="21">
        <v>1</v>
      </c>
      <c r="K397" s="34">
        <v>43040</v>
      </c>
      <c r="L397" s="34">
        <v>43099</v>
      </c>
      <c r="M397" s="40">
        <f t="shared" si="15"/>
        <v>8.4285714285714288</v>
      </c>
      <c r="N397" s="20" t="s">
        <v>1096</v>
      </c>
      <c r="O397" s="73">
        <v>0</v>
      </c>
      <c r="P397" s="20"/>
      <c r="Q397" s="36">
        <f t="shared" si="14"/>
        <v>0</v>
      </c>
      <c r="R397" s="78" t="s">
        <v>263</v>
      </c>
      <c r="S397" s="114"/>
      <c r="T397" s="114"/>
      <c r="U397" s="114"/>
      <c r="V397" s="13"/>
      <c r="W397" s="13"/>
      <c r="X397" s="13"/>
      <c r="Y397" s="13"/>
      <c r="Z397" s="13"/>
      <c r="AA397" s="13"/>
      <c r="AB397" s="13"/>
    </row>
    <row r="398" spans="1:28" s="2" customFormat="1" ht="249.95" customHeight="1" x14ac:dyDescent="0.2">
      <c r="A398" s="43">
        <v>345</v>
      </c>
      <c r="B398" s="20">
        <v>397</v>
      </c>
      <c r="C398" s="16" t="s">
        <v>2145</v>
      </c>
      <c r="D398" s="16" t="s">
        <v>30</v>
      </c>
      <c r="E398" s="62" t="s">
        <v>53</v>
      </c>
      <c r="F398" s="62" t="s">
        <v>54</v>
      </c>
      <c r="G398" s="62" t="s">
        <v>1647</v>
      </c>
      <c r="H398" s="63" t="s">
        <v>1173</v>
      </c>
      <c r="I398" s="41" t="s">
        <v>1174</v>
      </c>
      <c r="J398" s="21">
        <v>1</v>
      </c>
      <c r="K398" s="34">
        <v>43040</v>
      </c>
      <c r="L398" s="34">
        <v>43099</v>
      </c>
      <c r="M398" s="40">
        <f t="shared" si="15"/>
        <v>8.4285714285714288</v>
      </c>
      <c r="N398" s="20" t="s">
        <v>1096</v>
      </c>
      <c r="O398" s="73">
        <v>1</v>
      </c>
      <c r="P398" s="20"/>
      <c r="Q398" s="36">
        <f t="shared" si="14"/>
        <v>100</v>
      </c>
      <c r="R398" s="78" t="s">
        <v>263</v>
      </c>
      <c r="S398" s="114"/>
      <c r="T398" s="114"/>
      <c r="U398" s="114"/>
      <c r="V398" s="13"/>
      <c r="W398" s="13"/>
      <c r="X398" s="13"/>
      <c r="Y398" s="13"/>
      <c r="Z398" s="13"/>
      <c r="AA398" s="13"/>
      <c r="AB398" s="13"/>
    </row>
    <row r="399" spans="1:28" s="2" customFormat="1" ht="131.25" customHeight="1" x14ac:dyDescent="0.2">
      <c r="A399" s="43">
        <v>346</v>
      </c>
      <c r="B399" s="20">
        <v>398</v>
      </c>
      <c r="C399" s="16" t="s">
        <v>2191</v>
      </c>
      <c r="D399" s="16" t="s">
        <v>40</v>
      </c>
      <c r="E399" s="62" t="s">
        <v>904</v>
      </c>
      <c r="F399" s="62" t="s">
        <v>908</v>
      </c>
      <c r="G399" s="62" t="s">
        <v>905</v>
      </c>
      <c r="H399" s="63" t="s">
        <v>902</v>
      </c>
      <c r="I399" s="41" t="s">
        <v>903</v>
      </c>
      <c r="J399" s="21">
        <v>2</v>
      </c>
      <c r="K399" s="34">
        <v>43040</v>
      </c>
      <c r="L399" s="34">
        <v>43403</v>
      </c>
      <c r="M399" s="40">
        <f t="shared" si="15"/>
        <v>51.857142857142854</v>
      </c>
      <c r="N399" s="20" t="s">
        <v>847</v>
      </c>
      <c r="O399" s="73">
        <v>0</v>
      </c>
      <c r="P399" s="20"/>
      <c r="Q399" s="36">
        <f t="shared" si="14"/>
        <v>0</v>
      </c>
      <c r="R399" s="78" t="s">
        <v>263</v>
      </c>
      <c r="S399" s="114"/>
      <c r="T399" s="114"/>
      <c r="U399" s="114"/>
      <c r="V399" s="13"/>
      <c r="W399" s="13"/>
      <c r="X399" s="13"/>
      <c r="Y399" s="13"/>
      <c r="Z399" s="13"/>
      <c r="AA399" s="13"/>
      <c r="AB399" s="13"/>
    </row>
    <row r="400" spans="1:28" s="2" customFormat="1" ht="153" customHeight="1" x14ac:dyDescent="0.2">
      <c r="A400" s="43"/>
      <c r="B400" s="20">
        <v>399</v>
      </c>
      <c r="C400" s="16"/>
      <c r="D400" s="16" t="s">
        <v>40</v>
      </c>
      <c r="E400" s="62" t="s">
        <v>906</v>
      </c>
      <c r="F400" s="62" t="s">
        <v>907</v>
      </c>
      <c r="G400" s="62" t="s">
        <v>910</v>
      </c>
      <c r="H400" s="63" t="s">
        <v>909</v>
      </c>
      <c r="I400" s="41" t="s">
        <v>911</v>
      </c>
      <c r="J400" s="21">
        <v>2</v>
      </c>
      <c r="K400" s="34">
        <v>43040</v>
      </c>
      <c r="L400" s="34">
        <v>43403</v>
      </c>
      <c r="M400" s="40">
        <f t="shared" si="15"/>
        <v>51.857142857142854</v>
      </c>
      <c r="N400" s="20" t="s">
        <v>847</v>
      </c>
      <c r="O400" s="73">
        <v>0</v>
      </c>
      <c r="P400" s="20"/>
      <c r="Q400" s="36">
        <f t="shared" si="14"/>
        <v>0</v>
      </c>
      <c r="R400" s="78" t="s">
        <v>263</v>
      </c>
      <c r="S400" s="114"/>
      <c r="T400" s="114"/>
      <c r="U400" s="114" t="s">
        <v>296</v>
      </c>
      <c r="V400" s="13"/>
      <c r="W400" s="13"/>
      <c r="X400" s="13"/>
      <c r="Y400" s="13"/>
      <c r="Z400" s="13"/>
      <c r="AA400" s="13"/>
      <c r="AB400" s="13"/>
    </row>
    <row r="401" spans="1:28" s="2" customFormat="1" ht="249.95" customHeight="1" x14ac:dyDescent="0.2">
      <c r="A401" s="43">
        <v>347</v>
      </c>
      <c r="B401" s="20">
        <v>400</v>
      </c>
      <c r="C401" s="16" t="s">
        <v>2145</v>
      </c>
      <c r="D401" s="16" t="s">
        <v>30</v>
      </c>
      <c r="E401" s="62" t="s">
        <v>2110</v>
      </c>
      <c r="F401" s="62" t="s">
        <v>55</v>
      </c>
      <c r="G401" s="62" t="s">
        <v>570</v>
      </c>
      <c r="H401" s="63" t="s">
        <v>571</v>
      </c>
      <c r="I401" s="41" t="s">
        <v>24</v>
      </c>
      <c r="J401" s="21">
        <v>3</v>
      </c>
      <c r="K401" s="34">
        <v>43040</v>
      </c>
      <c r="L401" s="34">
        <v>43312</v>
      </c>
      <c r="M401" s="40">
        <f t="shared" si="15"/>
        <v>38.857142857142854</v>
      </c>
      <c r="N401" s="20" t="s">
        <v>18</v>
      </c>
      <c r="O401" s="73">
        <v>3</v>
      </c>
      <c r="P401" s="20"/>
      <c r="Q401" s="36">
        <f t="shared" si="14"/>
        <v>100</v>
      </c>
      <c r="R401" s="78" t="s">
        <v>263</v>
      </c>
      <c r="S401" s="114"/>
      <c r="T401" s="114"/>
      <c r="U401" s="114"/>
      <c r="V401" s="13"/>
      <c r="W401" s="13"/>
      <c r="X401" s="13"/>
      <c r="Y401" s="13"/>
      <c r="Z401" s="13"/>
      <c r="AA401" s="13"/>
      <c r="AB401" s="13"/>
    </row>
    <row r="402" spans="1:28" s="2" customFormat="1" ht="249.95" customHeight="1" x14ac:dyDescent="0.2">
      <c r="A402" s="43">
        <v>348</v>
      </c>
      <c r="B402" s="20">
        <v>401</v>
      </c>
      <c r="C402" s="16" t="s">
        <v>2145</v>
      </c>
      <c r="D402" s="16" t="s">
        <v>36</v>
      </c>
      <c r="E402" s="62" t="s">
        <v>2111</v>
      </c>
      <c r="F402" s="63" t="s">
        <v>57</v>
      </c>
      <c r="G402" s="63" t="s">
        <v>573</v>
      </c>
      <c r="H402" s="63" t="s">
        <v>574</v>
      </c>
      <c r="I402" s="41" t="s">
        <v>575</v>
      </c>
      <c r="J402" s="21">
        <v>2</v>
      </c>
      <c r="K402" s="34">
        <v>43040</v>
      </c>
      <c r="L402" s="34">
        <v>43189</v>
      </c>
      <c r="M402" s="40">
        <f t="shared" si="15"/>
        <v>21.285714285714285</v>
      </c>
      <c r="N402" s="20" t="s">
        <v>18</v>
      </c>
      <c r="O402" s="73">
        <v>2</v>
      </c>
      <c r="P402" s="20"/>
      <c r="Q402" s="36">
        <f t="shared" si="14"/>
        <v>100</v>
      </c>
      <c r="R402" s="78" t="s">
        <v>263</v>
      </c>
      <c r="S402" s="114"/>
      <c r="T402" s="114"/>
      <c r="U402" s="114"/>
      <c r="V402" s="13"/>
      <c r="W402" s="13"/>
      <c r="X402" s="13"/>
      <c r="Y402" s="13"/>
      <c r="Z402" s="13"/>
      <c r="AA402" s="13"/>
      <c r="AB402" s="13"/>
    </row>
    <row r="403" spans="1:28" s="2" customFormat="1" ht="249.95" customHeight="1" x14ac:dyDescent="0.2">
      <c r="A403" s="43">
        <v>349</v>
      </c>
      <c r="B403" s="20">
        <v>402</v>
      </c>
      <c r="C403" s="16" t="s">
        <v>2145</v>
      </c>
      <c r="D403" s="16" t="s">
        <v>30</v>
      </c>
      <c r="E403" s="47" t="s">
        <v>1177</v>
      </c>
      <c r="F403" s="63" t="s">
        <v>58</v>
      </c>
      <c r="G403" s="63" t="s">
        <v>1175</v>
      </c>
      <c r="H403" s="63" t="s">
        <v>1178</v>
      </c>
      <c r="I403" s="41" t="s">
        <v>1176</v>
      </c>
      <c r="J403" s="21">
        <v>2</v>
      </c>
      <c r="K403" s="34">
        <v>43040</v>
      </c>
      <c r="L403" s="34">
        <v>43189</v>
      </c>
      <c r="M403" s="40">
        <f t="shared" si="15"/>
        <v>21.285714285714285</v>
      </c>
      <c r="N403" s="20" t="s">
        <v>1096</v>
      </c>
      <c r="O403" s="73">
        <v>2</v>
      </c>
      <c r="P403" s="20"/>
      <c r="Q403" s="36">
        <f t="shared" si="14"/>
        <v>100</v>
      </c>
      <c r="R403" s="78" t="s">
        <v>263</v>
      </c>
      <c r="S403" s="114"/>
      <c r="T403" s="114"/>
      <c r="U403" s="114"/>
      <c r="V403" s="13"/>
      <c r="W403" s="13"/>
      <c r="X403" s="13"/>
      <c r="Y403" s="13"/>
      <c r="Z403" s="13"/>
      <c r="AA403" s="13"/>
      <c r="AB403" s="13"/>
    </row>
    <row r="404" spans="1:28" s="2" customFormat="1" ht="249.95" customHeight="1" x14ac:dyDescent="0.2">
      <c r="A404" s="43">
        <v>350</v>
      </c>
      <c r="B404" s="20">
        <v>403</v>
      </c>
      <c r="C404" s="16" t="s">
        <v>2145</v>
      </c>
      <c r="D404" s="16" t="s">
        <v>37</v>
      </c>
      <c r="E404" s="62" t="s">
        <v>2112</v>
      </c>
      <c r="F404" s="63" t="s">
        <v>59</v>
      </c>
      <c r="G404" s="46" t="s">
        <v>539</v>
      </c>
      <c r="H404" s="47" t="s">
        <v>540</v>
      </c>
      <c r="I404" s="48" t="s">
        <v>499</v>
      </c>
      <c r="J404" s="48">
        <v>3</v>
      </c>
      <c r="K404" s="49">
        <v>43040</v>
      </c>
      <c r="L404" s="49">
        <v>43403</v>
      </c>
      <c r="M404" s="40">
        <f t="shared" si="15"/>
        <v>51.857142857142854</v>
      </c>
      <c r="N404" s="48" t="s">
        <v>25</v>
      </c>
      <c r="O404" s="73">
        <v>0</v>
      </c>
      <c r="P404" s="20"/>
      <c r="Q404" s="36">
        <f t="shared" si="14"/>
        <v>0</v>
      </c>
      <c r="R404" s="78" t="s">
        <v>263</v>
      </c>
      <c r="S404" s="114"/>
      <c r="T404" s="114"/>
      <c r="U404" s="114"/>
      <c r="V404" s="13"/>
      <c r="W404" s="13"/>
      <c r="X404" s="13"/>
      <c r="Y404" s="13"/>
      <c r="Z404" s="13"/>
      <c r="AA404" s="13"/>
      <c r="AB404" s="13"/>
    </row>
    <row r="405" spans="1:28" s="2" customFormat="1" ht="249.95" customHeight="1" x14ac:dyDescent="0.2">
      <c r="A405" s="43">
        <v>351</v>
      </c>
      <c r="B405" s="20">
        <v>404</v>
      </c>
      <c r="C405" s="16" t="s">
        <v>2145</v>
      </c>
      <c r="D405" s="16" t="s">
        <v>30</v>
      </c>
      <c r="E405" s="62" t="s">
        <v>2113</v>
      </c>
      <c r="F405" s="63" t="s">
        <v>60</v>
      </c>
      <c r="G405" s="46" t="s">
        <v>541</v>
      </c>
      <c r="H405" s="47" t="s">
        <v>542</v>
      </c>
      <c r="I405" s="20" t="s">
        <v>543</v>
      </c>
      <c r="J405" s="48">
        <v>1</v>
      </c>
      <c r="K405" s="49">
        <v>43040</v>
      </c>
      <c r="L405" s="49">
        <v>43099</v>
      </c>
      <c r="M405" s="40">
        <f t="shared" si="15"/>
        <v>8.4285714285714288</v>
      </c>
      <c r="N405" s="20" t="s">
        <v>544</v>
      </c>
      <c r="O405" s="73">
        <v>1</v>
      </c>
      <c r="P405" s="20"/>
      <c r="Q405" s="36">
        <f t="shared" si="14"/>
        <v>100</v>
      </c>
      <c r="R405" s="78" t="s">
        <v>263</v>
      </c>
      <c r="S405" s="114"/>
      <c r="T405" s="114"/>
      <c r="U405" s="114"/>
      <c r="V405" s="13"/>
      <c r="W405" s="13"/>
      <c r="X405" s="13"/>
      <c r="Y405" s="13"/>
      <c r="Z405" s="13"/>
      <c r="AA405" s="13"/>
      <c r="AB405" s="13"/>
    </row>
    <row r="406" spans="1:28" s="2" customFormat="1" ht="249.95" customHeight="1" x14ac:dyDescent="0.2">
      <c r="A406" s="43">
        <v>352</v>
      </c>
      <c r="B406" s="20">
        <v>405</v>
      </c>
      <c r="C406" s="16" t="s">
        <v>2145</v>
      </c>
      <c r="D406" s="16" t="s">
        <v>30</v>
      </c>
      <c r="E406" s="62" t="s">
        <v>2114</v>
      </c>
      <c r="F406" s="63" t="s">
        <v>1507</v>
      </c>
      <c r="G406" s="37" t="s">
        <v>509</v>
      </c>
      <c r="H406" s="37" t="s">
        <v>510</v>
      </c>
      <c r="I406" s="43" t="s">
        <v>545</v>
      </c>
      <c r="J406" s="48">
        <v>2</v>
      </c>
      <c r="K406" s="49">
        <v>43132</v>
      </c>
      <c r="L406" s="49">
        <v>43159</v>
      </c>
      <c r="M406" s="40">
        <f t="shared" si="15"/>
        <v>3.8571428571428572</v>
      </c>
      <c r="N406" s="48" t="s">
        <v>25</v>
      </c>
      <c r="O406" s="73">
        <v>2</v>
      </c>
      <c r="P406" s="20"/>
      <c r="Q406" s="36">
        <f t="shared" si="14"/>
        <v>100</v>
      </c>
      <c r="R406" s="78" t="s">
        <v>263</v>
      </c>
      <c r="S406" s="114"/>
      <c r="T406" s="114"/>
      <c r="U406" s="114" t="s">
        <v>296</v>
      </c>
      <c r="V406" s="13"/>
      <c r="W406" s="13"/>
      <c r="X406" s="13"/>
      <c r="Y406" s="13"/>
      <c r="Z406" s="13"/>
      <c r="AA406" s="13"/>
      <c r="AB406" s="13"/>
    </row>
    <row r="407" spans="1:28" s="2" customFormat="1" ht="249.95" customHeight="1" x14ac:dyDescent="0.2">
      <c r="A407" s="43">
        <v>353</v>
      </c>
      <c r="B407" s="20">
        <v>406</v>
      </c>
      <c r="C407" s="16" t="s">
        <v>2192</v>
      </c>
      <c r="D407" s="16" t="s">
        <v>30</v>
      </c>
      <c r="E407" s="62" t="s">
        <v>298</v>
      </c>
      <c r="F407" s="63" t="s">
        <v>61</v>
      </c>
      <c r="G407" s="47" t="s">
        <v>546</v>
      </c>
      <c r="H407" s="47" t="s">
        <v>547</v>
      </c>
      <c r="I407" s="48" t="s">
        <v>548</v>
      </c>
      <c r="J407" s="59">
        <v>1</v>
      </c>
      <c r="K407" s="49">
        <v>43132</v>
      </c>
      <c r="L407" s="49">
        <v>43159</v>
      </c>
      <c r="M407" s="40">
        <f t="shared" si="15"/>
        <v>3.8571428571428572</v>
      </c>
      <c r="N407" s="48" t="s">
        <v>25</v>
      </c>
      <c r="O407" s="73">
        <v>1</v>
      </c>
      <c r="P407" s="20"/>
      <c r="Q407" s="36">
        <f t="shared" si="14"/>
        <v>100</v>
      </c>
      <c r="R407" s="78" t="s">
        <v>263</v>
      </c>
      <c r="S407" s="114"/>
      <c r="T407" s="114"/>
      <c r="U407" s="114"/>
      <c r="V407" s="13"/>
      <c r="W407" s="13"/>
      <c r="X407" s="13"/>
      <c r="Y407" s="13"/>
      <c r="Z407" s="13"/>
      <c r="AA407" s="13"/>
      <c r="AB407" s="13"/>
    </row>
    <row r="408" spans="1:28" s="2" customFormat="1" ht="249.95" customHeight="1" x14ac:dyDescent="0.2">
      <c r="A408" s="43">
        <v>354</v>
      </c>
      <c r="B408" s="20">
        <v>407</v>
      </c>
      <c r="C408" s="16" t="s">
        <v>2145</v>
      </c>
      <c r="D408" s="16" t="s">
        <v>30</v>
      </c>
      <c r="E408" s="62" t="s">
        <v>2193</v>
      </c>
      <c r="F408" s="63" t="s">
        <v>62</v>
      </c>
      <c r="G408" s="46" t="s">
        <v>549</v>
      </c>
      <c r="H408" s="47" t="s">
        <v>550</v>
      </c>
      <c r="I408" s="20" t="s">
        <v>551</v>
      </c>
      <c r="J408" s="48">
        <v>2</v>
      </c>
      <c r="K408" s="49">
        <v>43040</v>
      </c>
      <c r="L408" s="49">
        <v>43281</v>
      </c>
      <c r="M408" s="40">
        <f t="shared" si="15"/>
        <v>34.428571428571431</v>
      </c>
      <c r="N408" s="48" t="s">
        <v>25</v>
      </c>
      <c r="O408" s="73">
        <v>0</v>
      </c>
      <c r="P408" s="20"/>
      <c r="Q408" s="36">
        <f t="shared" si="14"/>
        <v>0</v>
      </c>
      <c r="R408" s="78" t="s">
        <v>263</v>
      </c>
      <c r="S408" s="114"/>
      <c r="T408" s="114"/>
      <c r="U408" s="114"/>
      <c r="V408" s="13"/>
      <c r="W408" s="13"/>
      <c r="X408" s="13"/>
      <c r="Y408" s="13"/>
      <c r="Z408" s="13"/>
      <c r="AA408" s="13"/>
      <c r="AB408" s="13"/>
    </row>
    <row r="409" spans="1:28" s="2" customFormat="1" ht="249.95" customHeight="1" x14ac:dyDescent="0.2">
      <c r="A409" s="43">
        <v>355</v>
      </c>
      <c r="B409" s="20">
        <v>408</v>
      </c>
      <c r="C409" s="16" t="s">
        <v>2145</v>
      </c>
      <c r="D409" s="16" t="s">
        <v>30</v>
      </c>
      <c r="E409" s="62" t="s">
        <v>2194</v>
      </c>
      <c r="F409" s="63" t="s">
        <v>63</v>
      </c>
      <c r="G409" s="46" t="s">
        <v>552</v>
      </c>
      <c r="H409" s="47" t="s">
        <v>553</v>
      </c>
      <c r="I409" s="45" t="s">
        <v>554</v>
      </c>
      <c r="J409" s="59">
        <v>4</v>
      </c>
      <c r="K409" s="49">
        <v>43040</v>
      </c>
      <c r="L409" s="49">
        <v>43403</v>
      </c>
      <c r="M409" s="40">
        <f t="shared" si="15"/>
        <v>51.857142857142854</v>
      </c>
      <c r="N409" s="48" t="s">
        <v>25</v>
      </c>
      <c r="O409" s="73">
        <v>0</v>
      </c>
      <c r="P409" s="20"/>
      <c r="Q409" s="36">
        <f t="shared" si="14"/>
        <v>0</v>
      </c>
      <c r="R409" s="78" t="s">
        <v>263</v>
      </c>
      <c r="S409" s="114"/>
      <c r="T409" s="114"/>
      <c r="U409" s="114"/>
      <c r="V409" s="13"/>
      <c r="W409" s="13"/>
      <c r="X409" s="13"/>
      <c r="Y409" s="13"/>
      <c r="Z409" s="13"/>
      <c r="AA409" s="13"/>
      <c r="AB409" s="13"/>
    </row>
    <row r="410" spans="1:28" s="2" customFormat="1" ht="249.95" customHeight="1" x14ac:dyDescent="0.2">
      <c r="A410" s="43">
        <v>356</v>
      </c>
      <c r="B410" s="20">
        <v>409</v>
      </c>
      <c r="C410" s="16" t="s">
        <v>2186</v>
      </c>
      <c r="D410" s="16" t="s">
        <v>30</v>
      </c>
      <c r="E410" s="62" t="s">
        <v>2115</v>
      </c>
      <c r="F410" s="54" t="s">
        <v>558</v>
      </c>
      <c r="G410" s="47" t="s">
        <v>1508</v>
      </c>
      <c r="H410" s="47" t="s">
        <v>555</v>
      </c>
      <c r="I410" s="48" t="s">
        <v>6</v>
      </c>
      <c r="J410" s="48">
        <v>1</v>
      </c>
      <c r="K410" s="49">
        <v>43160</v>
      </c>
      <c r="L410" s="49">
        <v>43189</v>
      </c>
      <c r="M410" s="40">
        <f t="shared" si="15"/>
        <v>4.1428571428571432</v>
      </c>
      <c r="N410" s="48" t="s">
        <v>25</v>
      </c>
      <c r="O410" s="73">
        <v>1</v>
      </c>
      <c r="P410" s="20"/>
      <c r="Q410" s="36">
        <f t="shared" si="14"/>
        <v>100</v>
      </c>
      <c r="R410" s="78" t="s">
        <v>263</v>
      </c>
      <c r="S410" s="114"/>
      <c r="T410" s="114"/>
      <c r="U410" s="114"/>
      <c r="V410" s="13"/>
      <c r="W410" s="13"/>
      <c r="X410" s="13"/>
      <c r="Y410" s="13"/>
      <c r="Z410" s="13"/>
      <c r="AA410" s="13"/>
      <c r="AB410" s="13"/>
    </row>
    <row r="411" spans="1:28" s="2" customFormat="1" ht="249.95" customHeight="1" x14ac:dyDescent="0.2">
      <c r="A411" s="43"/>
      <c r="B411" s="20">
        <v>410</v>
      </c>
      <c r="C411" s="16"/>
      <c r="D411" s="16" t="s">
        <v>30</v>
      </c>
      <c r="E411" s="62" t="s">
        <v>557</v>
      </c>
      <c r="F411" s="54" t="s">
        <v>64</v>
      </c>
      <c r="G411" s="47" t="s">
        <v>1509</v>
      </c>
      <c r="H411" s="47" t="s">
        <v>556</v>
      </c>
      <c r="I411" s="48" t="s">
        <v>5</v>
      </c>
      <c r="J411" s="48">
        <v>1</v>
      </c>
      <c r="K411" s="49">
        <v>43040</v>
      </c>
      <c r="L411" s="49">
        <v>43099</v>
      </c>
      <c r="M411" s="40">
        <f t="shared" si="15"/>
        <v>8.4285714285714288</v>
      </c>
      <c r="N411" s="48" t="s">
        <v>25</v>
      </c>
      <c r="O411" s="73">
        <v>1</v>
      </c>
      <c r="P411" s="20"/>
      <c r="Q411" s="36">
        <f t="shared" si="14"/>
        <v>100</v>
      </c>
      <c r="R411" s="78" t="s">
        <v>263</v>
      </c>
      <c r="S411" s="114"/>
      <c r="T411" s="114"/>
      <c r="U411" s="114"/>
      <c r="V411" s="13"/>
      <c r="W411" s="13"/>
      <c r="X411" s="13"/>
      <c r="Y411" s="13"/>
      <c r="Z411" s="13"/>
      <c r="AA411" s="13"/>
      <c r="AB411" s="13"/>
    </row>
    <row r="412" spans="1:28" s="2" customFormat="1" ht="249.95" customHeight="1" x14ac:dyDescent="0.2">
      <c r="A412" s="43">
        <v>357</v>
      </c>
      <c r="B412" s="20">
        <v>411</v>
      </c>
      <c r="C412" s="16" t="s">
        <v>2145</v>
      </c>
      <c r="D412" s="16" t="s">
        <v>30</v>
      </c>
      <c r="E412" s="62" t="s">
        <v>1182</v>
      </c>
      <c r="F412" s="54" t="s">
        <v>1183</v>
      </c>
      <c r="G412" s="54" t="s">
        <v>1179</v>
      </c>
      <c r="H412" s="54" t="s">
        <v>1180</v>
      </c>
      <c r="I412" s="55" t="s">
        <v>1181</v>
      </c>
      <c r="J412" s="21">
        <v>1</v>
      </c>
      <c r="K412" s="56">
        <v>43040</v>
      </c>
      <c r="L412" s="56">
        <v>43099</v>
      </c>
      <c r="M412" s="40">
        <f t="shared" si="15"/>
        <v>8.4285714285714288</v>
      </c>
      <c r="N412" s="20" t="s">
        <v>1096</v>
      </c>
      <c r="O412" s="73">
        <v>1</v>
      </c>
      <c r="P412" s="20"/>
      <c r="Q412" s="36">
        <f t="shared" si="14"/>
        <v>100</v>
      </c>
      <c r="R412" s="78" t="s">
        <v>263</v>
      </c>
      <c r="S412" s="114"/>
      <c r="T412" s="114"/>
      <c r="U412" s="114"/>
      <c r="V412" s="13"/>
      <c r="W412" s="13"/>
      <c r="X412" s="13"/>
      <c r="Y412" s="13"/>
      <c r="Z412" s="13"/>
      <c r="AA412" s="13"/>
      <c r="AB412" s="13"/>
    </row>
    <row r="413" spans="1:28" s="2" customFormat="1" ht="249.95" customHeight="1" x14ac:dyDescent="0.2">
      <c r="A413" s="43">
        <v>358</v>
      </c>
      <c r="B413" s="20">
        <v>412</v>
      </c>
      <c r="C413" s="16" t="s">
        <v>2144</v>
      </c>
      <c r="D413" s="16" t="s">
        <v>30</v>
      </c>
      <c r="E413" s="63" t="s">
        <v>914</v>
      </c>
      <c r="F413" s="63" t="s">
        <v>65</v>
      </c>
      <c r="G413" s="62" t="s">
        <v>915</v>
      </c>
      <c r="H413" s="62" t="s">
        <v>912</v>
      </c>
      <c r="I413" s="41" t="s">
        <v>913</v>
      </c>
      <c r="J413" s="21">
        <v>2</v>
      </c>
      <c r="K413" s="34">
        <v>43040</v>
      </c>
      <c r="L413" s="34">
        <v>43403</v>
      </c>
      <c r="M413" s="40">
        <f t="shared" si="15"/>
        <v>51.857142857142854</v>
      </c>
      <c r="N413" s="20" t="s">
        <v>847</v>
      </c>
      <c r="O413" s="73">
        <v>2</v>
      </c>
      <c r="P413" s="20"/>
      <c r="Q413" s="36">
        <f t="shared" si="14"/>
        <v>100</v>
      </c>
      <c r="R413" s="78" t="s">
        <v>263</v>
      </c>
      <c r="S413" s="114"/>
      <c r="T413" s="114"/>
      <c r="U413" s="114"/>
      <c r="V413" s="13"/>
      <c r="W413" s="13"/>
      <c r="X413" s="13"/>
      <c r="Y413" s="13"/>
      <c r="Z413" s="13"/>
      <c r="AA413" s="13"/>
      <c r="AB413" s="13"/>
    </row>
    <row r="414" spans="1:28" s="2" customFormat="1" ht="249.95" customHeight="1" x14ac:dyDescent="0.2">
      <c r="A414" s="43">
        <v>359</v>
      </c>
      <c r="B414" s="20">
        <v>413</v>
      </c>
      <c r="C414" s="16" t="s">
        <v>2145</v>
      </c>
      <c r="D414" s="16" t="s">
        <v>30</v>
      </c>
      <c r="E414" s="63" t="s">
        <v>1186</v>
      </c>
      <c r="F414" s="54" t="s">
        <v>66</v>
      </c>
      <c r="G414" s="63" t="s">
        <v>1184</v>
      </c>
      <c r="H414" s="63" t="s">
        <v>1187</v>
      </c>
      <c r="I414" s="41" t="s">
        <v>1185</v>
      </c>
      <c r="J414" s="21">
        <v>2</v>
      </c>
      <c r="K414" s="34">
        <v>43040</v>
      </c>
      <c r="L414" s="34">
        <v>43189</v>
      </c>
      <c r="M414" s="40">
        <f t="shared" si="15"/>
        <v>21.285714285714285</v>
      </c>
      <c r="N414" s="20" t="s">
        <v>1096</v>
      </c>
      <c r="O414" s="73">
        <v>2</v>
      </c>
      <c r="P414" s="20"/>
      <c r="Q414" s="36">
        <f t="shared" si="14"/>
        <v>100</v>
      </c>
      <c r="R414" s="78" t="s">
        <v>263</v>
      </c>
      <c r="S414" s="114"/>
      <c r="T414" s="114"/>
      <c r="U414" s="114"/>
      <c r="V414" s="13"/>
      <c r="W414" s="13"/>
      <c r="X414" s="13"/>
      <c r="Y414" s="13"/>
      <c r="Z414" s="13"/>
      <c r="AA414" s="13"/>
      <c r="AB414" s="13"/>
    </row>
    <row r="415" spans="1:28" s="2" customFormat="1" ht="196.5" customHeight="1" x14ac:dyDescent="0.2">
      <c r="A415" s="43">
        <v>360</v>
      </c>
      <c r="B415" s="20">
        <v>414</v>
      </c>
      <c r="C415" s="16" t="s">
        <v>2144</v>
      </c>
      <c r="D415" s="16" t="s">
        <v>30</v>
      </c>
      <c r="E415" s="63" t="s">
        <v>918</v>
      </c>
      <c r="F415" s="54" t="s">
        <v>919</v>
      </c>
      <c r="G415" s="63" t="s">
        <v>916</v>
      </c>
      <c r="H415" s="63" t="s">
        <v>917</v>
      </c>
      <c r="I415" s="41" t="s">
        <v>913</v>
      </c>
      <c r="J415" s="21">
        <v>2</v>
      </c>
      <c r="K415" s="34">
        <v>43040</v>
      </c>
      <c r="L415" s="34">
        <v>43281</v>
      </c>
      <c r="M415" s="40">
        <f t="shared" si="15"/>
        <v>34.428571428571431</v>
      </c>
      <c r="N415" s="20" t="s">
        <v>847</v>
      </c>
      <c r="O415" s="73">
        <v>2</v>
      </c>
      <c r="P415" s="20"/>
      <c r="Q415" s="36">
        <f t="shared" si="14"/>
        <v>100</v>
      </c>
      <c r="R415" s="78" t="s">
        <v>263</v>
      </c>
      <c r="S415" s="114"/>
      <c r="T415" s="114"/>
      <c r="U415" s="114"/>
      <c r="V415" s="13"/>
      <c r="W415" s="13"/>
      <c r="X415" s="13"/>
      <c r="Y415" s="13"/>
      <c r="Z415" s="13"/>
      <c r="AA415" s="13"/>
      <c r="AB415" s="13"/>
    </row>
    <row r="416" spans="1:28" s="2" customFormat="1" ht="249.95" customHeight="1" x14ac:dyDescent="0.2">
      <c r="A416" s="43">
        <v>361</v>
      </c>
      <c r="B416" s="20">
        <v>415</v>
      </c>
      <c r="C416" s="16" t="s">
        <v>2144</v>
      </c>
      <c r="D416" s="16" t="s">
        <v>30</v>
      </c>
      <c r="E416" s="62" t="s">
        <v>2167</v>
      </c>
      <c r="F416" s="63" t="s">
        <v>67</v>
      </c>
      <c r="G416" s="63" t="s">
        <v>1191</v>
      </c>
      <c r="H416" s="63" t="s">
        <v>1662</v>
      </c>
      <c r="I416" s="41" t="s">
        <v>1190</v>
      </c>
      <c r="J416" s="21">
        <v>3</v>
      </c>
      <c r="K416" s="34">
        <v>43040</v>
      </c>
      <c r="L416" s="34">
        <v>43342</v>
      </c>
      <c r="M416" s="40">
        <f t="shared" si="15"/>
        <v>43.142857142857146</v>
      </c>
      <c r="N416" s="20" t="s">
        <v>1096</v>
      </c>
      <c r="O416" s="73">
        <v>0</v>
      </c>
      <c r="P416" s="20"/>
      <c r="Q416" s="36">
        <f t="shared" si="14"/>
        <v>0</v>
      </c>
      <c r="R416" s="78" t="s">
        <v>263</v>
      </c>
      <c r="S416" s="114"/>
      <c r="T416" s="114"/>
      <c r="U416" s="114"/>
      <c r="V416" s="13"/>
      <c r="W416" s="13"/>
      <c r="X416" s="13"/>
      <c r="Y416" s="13"/>
      <c r="Z416" s="13"/>
      <c r="AA416" s="13"/>
      <c r="AB416" s="13"/>
    </row>
    <row r="417" spans="1:28" s="2" customFormat="1" ht="249.95" customHeight="1" x14ac:dyDescent="0.2">
      <c r="A417" s="43">
        <v>362</v>
      </c>
      <c r="B417" s="20">
        <v>416</v>
      </c>
      <c r="C417" s="16" t="s">
        <v>2145</v>
      </c>
      <c r="D417" s="16" t="s">
        <v>30</v>
      </c>
      <c r="E417" s="63" t="s">
        <v>1192</v>
      </c>
      <c r="F417" s="54" t="s">
        <v>68</v>
      </c>
      <c r="G417" s="63" t="s">
        <v>1191</v>
      </c>
      <c r="H417" s="63" t="s">
        <v>1205</v>
      </c>
      <c r="I417" s="41" t="s">
        <v>1190</v>
      </c>
      <c r="J417" s="21">
        <v>3</v>
      </c>
      <c r="K417" s="34">
        <v>43040</v>
      </c>
      <c r="L417" s="34">
        <v>43342</v>
      </c>
      <c r="M417" s="40">
        <f t="shared" si="15"/>
        <v>43.142857142857146</v>
      </c>
      <c r="N417" s="20" t="s">
        <v>1096</v>
      </c>
      <c r="O417" s="73">
        <v>0</v>
      </c>
      <c r="P417" s="20"/>
      <c r="Q417" s="36">
        <f t="shared" si="14"/>
        <v>0</v>
      </c>
      <c r="R417" s="78" t="s">
        <v>263</v>
      </c>
      <c r="S417" s="114"/>
      <c r="T417" s="114"/>
      <c r="U417" s="114"/>
      <c r="V417" s="13"/>
      <c r="W417" s="13"/>
      <c r="X417" s="13"/>
      <c r="Y417" s="13"/>
      <c r="Z417" s="13"/>
      <c r="AA417" s="13"/>
      <c r="AB417" s="13"/>
    </row>
    <row r="418" spans="1:28" s="2" customFormat="1" ht="249.95" customHeight="1" x14ac:dyDescent="0.2">
      <c r="A418" s="43">
        <v>363</v>
      </c>
      <c r="B418" s="20">
        <v>417</v>
      </c>
      <c r="C418" s="16" t="s">
        <v>2145</v>
      </c>
      <c r="D418" s="16" t="s">
        <v>36</v>
      </c>
      <c r="E418" s="63" t="s">
        <v>1193</v>
      </c>
      <c r="F418" s="54" t="s">
        <v>69</v>
      </c>
      <c r="G418" s="63" t="s">
        <v>1191</v>
      </c>
      <c r="H418" s="63" t="s">
        <v>1205</v>
      </c>
      <c r="I418" s="41" t="s">
        <v>1190</v>
      </c>
      <c r="J418" s="21">
        <v>3</v>
      </c>
      <c r="K418" s="34">
        <v>43040</v>
      </c>
      <c r="L418" s="34">
        <v>43342</v>
      </c>
      <c r="M418" s="40">
        <f t="shared" si="15"/>
        <v>43.142857142857146</v>
      </c>
      <c r="N418" s="20" t="s">
        <v>1096</v>
      </c>
      <c r="O418" s="73">
        <v>0</v>
      </c>
      <c r="P418" s="20"/>
      <c r="Q418" s="36">
        <f t="shared" si="14"/>
        <v>0</v>
      </c>
      <c r="R418" s="78" t="s">
        <v>263</v>
      </c>
      <c r="S418" s="114"/>
      <c r="T418" s="114"/>
      <c r="U418" s="114"/>
      <c r="V418" s="13"/>
      <c r="W418" s="13"/>
      <c r="X418" s="13"/>
      <c r="Y418" s="13"/>
      <c r="Z418" s="13"/>
      <c r="AA418" s="13"/>
      <c r="AB418" s="13"/>
    </row>
    <row r="419" spans="1:28" s="2" customFormat="1" ht="249.95" customHeight="1" x14ac:dyDescent="0.2">
      <c r="A419" s="43">
        <v>364</v>
      </c>
      <c r="B419" s="20">
        <v>418</v>
      </c>
      <c r="C419" s="16" t="s">
        <v>2145</v>
      </c>
      <c r="D419" s="16" t="s">
        <v>42</v>
      </c>
      <c r="E419" s="63" t="s">
        <v>1194</v>
      </c>
      <c r="F419" s="54" t="s">
        <v>70</v>
      </c>
      <c r="G419" s="54" t="s">
        <v>1648</v>
      </c>
      <c r="H419" s="54" t="s">
        <v>1649</v>
      </c>
      <c r="I419" s="55" t="s">
        <v>1650</v>
      </c>
      <c r="J419" s="21">
        <v>2</v>
      </c>
      <c r="K419" s="34">
        <v>43040</v>
      </c>
      <c r="L419" s="34">
        <v>43099</v>
      </c>
      <c r="M419" s="40">
        <f t="shared" si="15"/>
        <v>8.4285714285714288</v>
      </c>
      <c r="N419" s="20" t="s">
        <v>1096</v>
      </c>
      <c r="O419" s="73">
        <v>2</v>
      </c>
      <c r="P419" s="20"/>
      <c r="Q419" s="36">
        <f t="shared" ref="Q419:Q482" si="16">IF(O419/J419&gt;1,100,+O419/J419*100)</f>
        <v>100</v>
      </c>
      <c r="R419" s="78" t="s">
        <v>263</v>
      </c>
      <c r="S419" s="114"/>
      <c r="T419" s="114"/>
      <c r="U419" s="114"/>
      <c r="V419" s="13"/>
      <c r="W419" s="13"/>
      <c r="X419" s="13"/>
      <c r="Y419" s="13"/>
      <c r="Z419" s="13"/>
      <c r="AA419" s="13"/>
      <c r="AB419" s="13"/>
    </row>
    <row r="420" spans="1:28" s="13" customFormat="1" ht="249.95" customHeight="1" x14ac:dyDescent="0.2">
      <c r="A420" s="43">
        <v>365</v>
      </c>
      <c r="B420" s="20">
        <v>419</v>
      </c>
      <c r="C420" s="16" t="s">
        <v>2145</v>
      </c>
      <c r="D420" s="16" t="s">
        <v>30</v>
      </c>
      <c r="E420" s="37" t="s">
        <v>2116</v>
      </c>
      <c r="F420" s="37" t="s">
        <v>71</v>
      </c>
      <c r="G420" s="37" t="s">
        <v>1651</v>
      </c>
      <c r="H420" s="37" t="s">
        <v>1510</v>
      </c>
      <c r="I420" s="43" t="s">
        <v>5</v>
      </c>
      <c r="J420" s="20">
        <v>1</v>
      </c>
      <c r="K420" s="38">
        <v>43040</v>
      </c>
      <c r="L420" s="38">
        <v>43099</v>
      </c>
      <c r="M420" s="35">
        <f t="shared" si="15"/>
        <v>8.4285714285714288</v>
      </c>
      <c r="N420" s="20" t="s">
        <v>1504</v>
      </c>
      <c r="O420" s="73">
        <v>1</v>
      </c>
      <c r="P420" s="20"/>
      <c r="Q420" s="36">
        <f t="shared" si="16"/>
        <v>100</v>
      </c>
      <c r="R420" s="79" t="s">
        <v>263</v>
      </c>
      <c r="S420" s="114"/>
      <c r="T420" s="114"/>
      <c r="U420" s="114"/>
    </row>
    <row r="421" spans="1:28" s="2" customFormat="1" ht="249.95" customHeight="1" x14ac:dyDescent="0.2">
      <c r="A421" s="43">
        <v>366</v>
      </c>
      <c r="B421" s="20">
        <v>420</v>
      </c>
      <c r="C421" s="16" t="s">
        <v>2144</v>
      </c>
      <c r="D421" s="19" t="s">
        <v>19</v>
      </c>
      <c r="E421" s="62" t="s">
        <v>1195</v>
      </c>
      <c r="F421" s="63" t="s">
        <v>72</v>
      </c>
      <c r="G421" s="63" t="s">
        <v>1196</v>
      </c>
      <c r="H421" s="63" t="s">
        <v>1197</v>
      </c>
      <c r="I421" s="21" t="s">
        <v>769</v>
      </c>
      <c r="J421" s="21">
        <v>1</v>
      </c>
      <c r="K421" s="34">
        <v>43040</v>
      </c>
      <c r="L421" s="34">
        <v>43099</v>
      </c>
      <c r="M421" s="40">
        <f t="shared" si="15"/>
        <v>8.4285714285714288</v>
      </c>
      <c r="N421" s="20" t="s">
        <v>1096</v>
      </c>
      <c r="O421" s="73">
        <v>1</v>
      </c>
      <c r="P421" s="20"/>
      <c r="Q421" s="36">
        <f t="shared" si="16"/>
        <v>100</v>
      </c>
      <c r="R421" s="78" t="s">
        <v>263</v>
      </c>
      <c r="S421" s="114"/>
      <c r="T421" s="114"/>
      <c r="U421" s="114"/>
      <c r="V421" s="13"/>
      <c r="W421" s="13"/>
      <c r="X421" s="13"/>
      <c r="Y421" s="13"/>
      <c r="Z421" s="13"/>
      <c r="AA421" s="13"/>
      <c r="AB421" s="13"/>
    </row>
    <row r="422" spans="1:28" s="2" customFormat="1" ht="249.95" customHeight="1" x14ac:dyDescent="0.2">
      <c r="A422" s="43">
        <v>367</v>
      </c>
      <c r="B422" s="20">
        <v>421</v>
      </c>
      <c r="C422" s="16" t="s">
        <v>2145</v>
      </c>
      <c r="D422" s="19" t="s">
        <v>30</v>
      </c>
      <c r="E422" s="62" t="s">
        <v>1200</v>
      </c>
      <c r="F422" s="63" t="s">
        <v>73</v>
      </c>
      <c r="G422" s="63" t="s">
        <v>1652</v>
      </c>
      <c r="H422" s="63" t="s">
        <v>1201</v>
      </c>
      <c r="I422" s="21" t="s">
        <v>1202</v>
      </c>
      <c r="J422" s="21">
        <v>2</v>
      </c>
      <c r="K422" s="34">
        <v>43040</v>
      </c>
      <c r="L422" s="34">
        <v>43189</v>
      </c>
      <c r="M422" s="40">
        <f t="shared" si="15"/>
        <v>21.285714285714285</v>
      </c>
      <c r="N422" s="20" t="s">
        <v>707</v>
      </c>
      <c r="O422" s="73">
        <v>2</v>
      </c>
      <c r="P422" s="47" t="s">
        <v>2289</v>
      </c>
      <c r="Q422" s="36">
        <f t="shared" si="16"/>
        <v>100</v>
      </c>
      <c r="R422" s="78" t="s">
        <v>263</v>
      </c>
      <c r="S422" s="114"/>
      <c r="T422" s="114"/>
      <c r="U422" s="114"/>
      <c r="V422" s="13"/>
      <c r="W422" s="13"/>
      <c r="X422" s="13"/>
      <c r="Y422" s="13"/>
      <c r="Z422" s="13"/>
      <c r="AA422" s="13"/>
      <c r="AB422" s="13"/>
    </row>
    <row r="423" spans="1:28" s="2" customFormat="1" ht="249.95" customHeight="1" x14ac:dyDescent="0.2">
      <c r="A423" s="43">
        <v>368</v>
      </c>
      <c r="B423" s="20">
        <v>422</v>
      </c>
      <c r="C423" s="16" t="s">
        <v>2145</v>
      </c>
      <c r="D423" s="19" t="s">
        <v>30</v>
      </c>
      <c r="E423" s="62" t="s">
        <v>1755</v>
      </c>
      <c r="F423" s="63" t="s">
        <v>74</v>
      </c>
      <c r="G423" s="63" t="s">
        <v>1203</v>
      </c>
      <c r="H423" s="63" t="s">
        <v>1204</v>
      </c>
      <c r="I423" s="21" t="s">
        <v>1653</v>
      </c>
      <c r="J423" s="21">
        <v>1</v>
      </c>
      <c r="K423" s="34">
        <v>43040</v>
      </c>
      <c r="L423" s="34">
        <v>43189</v>
      </c>
      <c r="M423" s="40">
        <f t="shared" si="15"/>
        <v>21.285714285714285</v>
      </c>
      <c r="N423" s="20" t="s">
        <v>1096</v>
      </c>
      <c r="O423" s="73">
        <v>1</v>
      </c>
      <c r="P423" s="20"/>
      <c r="Q423" s="36">
        <f t="shared" si="16"/>
        <v>100</v>
      </c>
      <c r="R423" s="78" t="s">
        <v>263</v>
      </c>
      <c r="S423" s="114"/>
      <c r="T423" s="114"/>
      <c r="U423" s="114"/>
      <c r="V423" s="13"/>
      <c r="W423" s="13"/>
      <c r="X423" s="13"/>
      <c r="Y423" s="13"/>
      <c r="Z423" s="13"/>
      <c r="AA423" s="13"/>
      <c r="AB423" s="13"/>
    </row>
    <row r="424" spans="1:28" s="2" customFormat="1" ht="249.95" customHeight="1" x14ac:dyDescent="0.2">
      <c r="A424" s="43">
        <v>369</v>
      </c>
      <c r="B424" s="20">
        <v>423</v>
      </c>
      <c r="C424" s="16" t="s">
        <v>2144</v>
      </c>
      <c r="D424" s="19" t="s">
        <v>30</v>
      </c>
      <c r="E424" s="62" t="s">
        <v>1757</v>
      </c>
      <c r="F424" s="63" t="s">
        <v>75</v>
      </c>
      <c r="G424" s="63" t="s">
        <v>1205</v>
      </c>
      <c r="H424" s="63" t="s">
        <v>1206</v>
      </c>
      <c r="I424" s="21" t="s">
        <v>769</v>
      </c>
      <c r="J424" s="21">
        <v>3</v>
      </c>
      <c r="K424" s="34">
        <v>43040</v>
      </c>
      <c r="L424" s="34">
        <v>43342</v>
      </c>
      <c r="M424" s="40">
        <f t="shared" si="15"/>
        <v>43.142857142857146</v>
      </c>
      <c r="N424" s="20" t="s">
        <v>1096</v>
      </c>
      <c r="O424" s="73">
        <v>0</v>
      </c>
      <c r="P424" s="20"/>
      <c r="Q424" s="36">
        <f t="shared" si="16"/>
        <v>0</v>
      </c>
      <c r="R424" s="78" t="s">
        <v>263</v>
      </c>
      <c r="S424" s="114"/>
      <c r="T424" s="114"/>
      <c r="U424" s="114"/>
      <c r="V424" s="13"/>
      <c r="W424" s="13"/>
      <c r="X424" s="13"/>
      <c r="Y424" s="13"/>
      <c r="Z424" s="13"/>
      <c r="AA424" s="13"/>
      <c r="AB424" s="13"/>
    </row>
    <row r="425" spans="1:28" s="2" customFormat="1" ht="249.95" customHeight="1" x14ac:dyDescent="0.2">
      <c r="A425" s="43">
        <v>370</v>
      </c>
      <c r="B425" s="20">
        <v>424</v>
      </c>
      <c r="C425" s="16" t="s">
        <v>2145</v>
      </c>
      <c r="D425" s="19" t="s">
        <v>44</v>
      </c>
      <c r="E425" s="62" t="s">
        <v>1756</v>
      </c>
      <c r="F425" s="63" t="s">
        <v>76</v>
      </c>
      <c r="G425" s="63" t="s">
        <v>1189</v>
      </c>
      <c r="H425" s="63" t="s">
        <v>1190</v>
      </c>
      <c r="I425" s="21" t="s">
        <v>5</v>
      </c>
      <c r="J425" s="21">
        <v>3</v>
      </c>
      <c r="K425" s="34">
        <v>43040</v>
      </c>
      <c r="L425" s="34">
        <v>43342</v>
      </c>
      <c r="M425" s="40">
        <f t="shared" si="15"/>
        <v>43.142857142857146</v>
      </c>
      <c r="N425" s="20" t="s">
        <v>1096</v>
      </c>
      <c r="O425" s="73">
        <v>0</v>
      </c>
      <c r="P425" s="20"/>
      <c r="Q425" s="36">
        <f t="shared" si="16"/>
        <v>0</v>
      </c>
      <c r="R425" s="78" t="s">
        <v>263</v>
      </c>
      <c r="S425" s="114"/>
      <c r="T425" s="114"/>
      <c r="U425" s="114"/>
      <c r="V425" s="13"/>
      <c r="W425" s="13"/>
      <c r="X425" s="13"/>
      <c r="Y425" s="13"/>
      <c r="Z425" s="13"/>
      <c r="AA425" s="13"/>
      <c r="AB425" s="13"/>
    </row>
    <row r="426" spans="1:28" s="2" customFormat="1" ht="249.95" customHeight="1" x14ac:dyDescent="0.2">
      <c r="A426" s="43">
        <v>371</v>
      </c>
      <c r="B426" s="20">
        <v>425</v>
      </c>
      <c r="C426" s="16" t="s">
        <v>2195</v>
      </c>
      <c r="D426" s="19" t="s">
        <v>44</v>
      </c>
      <c r="E426" s="62" t="s">
        <v>2117</v>
      </c>
      <c r="F426" s="63" t="s">
        <v>77</v>
      </c>
      <c r="G426" s="63" t="s">
        <v>1189</v>
      </c>
      <c r="H426" s="63" t="s">
        <v>1190</v>
      </c>
      <c r="I426" s="21" t="s">
        <v>5</v>
      </c>
      <c r="J426" s="21">
        <v>3</v>
      </c>
      <c r="K426" s="34">
        <v>43040</v>
      </c>
      <c r="L426" s="34">
        <v>43342</v>
      </c>
      <c r="M426" s="40">
        <f t="shared" si="15"/>
        <v>43.142857142857146</v>
      </c>
      <c r="N426" s="20" t="s">
        <v>1096</v>
      </c>
      <c r="O426" s="73">
        <v>0</v>
      </c>
      <c r="P426" s="20"/>
      <c r="Q426" s="36">
        <f t="shared" si="16"/>
        <v>0</v>
      </c>
      <c r="R426" s="78" t="s">
        <v>263</v>
      </c>
      <c r="S426" s="114"/>
      <c r="T426" s="114"/>
      <c r="U426" s="114"/>
      <c r="V426" s="13"/>
      <c r="W426" s="13"/>
      <c r="X426" s="13"/>
      <c r="Y426" s="13"/>
      <c r="Z426" s="13"/>
      <c r="AA426" s="13"/>
      <c r="AB426" s="13"/>
    </row>
    <row r="427" spans="1:28" s="2" customFormat="1" ht="249.95" customHeight="1" x14ac:dyDescent="0.2">
      <c r="A427" s="43">
        <v>372</v>
      </c>
      <c r="B427" s="20">
        <v>426</v>
      </c>
      <c r="C427" s="16" t="s">
        <v>2145</v>
      </c>
      <c r="D427" s="19" t="s">
        <v>19</v>
      </c>
      <c r="E427" s="62" t="s">
        <v>2196</v>
      </c>
      <c r="F427" s="63" t="s">
        <v>78</v>
      </c>
      <c r="G427" s="63" t="s">
        <v>1654</v>
      </c>
      <c r="H427" s="63" t="s">
        <v>1655</v>
      </c>
      <c r="I427" s="21" t="s">
        <v>1207</v>
      </c>
      <c r="J427" s="21">
        <v>1</v>
      </c>
      <c r="K427" s="34">
        <v>43040</v>
      </c>
      <c r="L427" s="34">
        <v>43099</v>
      </c>
      <c r="M427" s="40">
        <f t="shared" si="15"/>
        <v>8.4285714285714288</v>
      </c>
      <c r="N427" s="20" t="s">
        <v>1104</v>
      </c>
      <c r="O427" s="73">
        <v>1</v>
      </c>
      <c r="P427" s="20"/>
      <c r="Q427" s="36">
        <f t="shared" si="16"/>
        <v>100</v>
      </c>
      <c r="R427" s="78" t="s">
        <v>263</v>
      </c>
      <c r="S427" s="114"/>
      <c r="T427" s="114"/>
      <c r="U427" s="114"/>
      <c r="V427" s="13"/>
      <c r="W427" s="13"/>
      <c r="X427" s="13"/>
      <c r="Y427" s="13"/>
      <c r="Z427" s="13"/>
      <c r="AA427" s="13"/>
      <c r="AB427" s="13"/>
    </row>
    <row r="428" spans="1:28" s="2" customFormat="1" ht="249.95" customHeight="1" x14ac:dyDescent="0.2">
      <c r="A428" s="43">
        <v>373</v>
      </c>
      <c r="B428" s="20">
        <v>427</v>
      </c>
      <c r="C428" s="16" t="s">
        <v>2145</v>
      </c>
      <c r="D428" s="19" t="s">
        <v>32</v>
      </c>
      <c r="E428" s="62" t="s">
        <v>2118</v>
      </c>
      <c r="F428" s="63" t="s">
        <v>79</v>
      </c>
      <c r="G428" s="63" t="s">
        <v>1189</v>
      </c>
      <c r="H428" s="63" t="s">
        <v>1190</v>
      </c>
      <c r="I428" s="21" t="s">
        <v>5</v>
      </c>
      <c r="J428" s="21">
        <v>3</v>
      </c>
      <c r="K428" s="34">
        <v>43040</v>
      </c>
      <c r="L428" s="34">
        <v>43342</v>
      </c>
      <c r="M428" s="40">
        <f t="shared" si="15"/>
        <v>43.142857142857146</v>
      </c>
      <c r="N428" s="20" t="s">
        <v>1096</v>
      </c>
      <c r="O428" s="73">
        <v>0</v>
      </c>
      <c r="P428" s="20"/>
      <c r="Q428" s="36">
        <f t="shared" si="16"/>
        <v>0</v>
      </c>
      <c r="R428" s="78" t="s">
        <v>263</v>
      </c>
      <c r="S428" s="114"/>
      <c r="T428" s="114"/>
      <c r="U428" s="114"/>
      <c r="V428" s="13"/>
      <c r="W428" s="13"/>
      <c r="X428" s="13"/>
      <c r="Y428" s="13"/>
      <c r="Z428" s="13"/>
      <c r="AA428" s="13"/>
      <c r="AB428" s="13"/>
    </row>
    <row r="429" spans="1:28" s="2" customFormat="1" ht="249.95" customHeight="1" x14ac:dyDescent="0.2">
      <c r="A429" s="43">
        <v>374</v>
      </c>
      <c r="B429" s="20">
        <v>428</v>
      </c>
      <c r="C429" s="16" t="s">
        <v>2145</v>
      </c>
      <c r="D429" s="19" t="s">
        <v>32</v>
      </c>
      <c r="E429" s="62" t="s">
        <v>2119</v>
      </c>
      <c r="F429" s="63" t="s">
        <v>80</v>
      </c>
      <c r="G429" s="63" t="s">
        <v>1189</v>
      </c>
      <c r="H429" s="63" t="s">
        <v>1190</v>
      </c>
      <c r="I429" s="21" t="s">
        <v>5</v>
      </c>
      <c r="J429" s="21">
        <v>3</v>
      </c>
      <c r="K429" s="34">
        <v>43040</v>
      </c>
      <c r="L429" s="34">
        <v>43342</v>
      </c>
      <c r="M429" s="40">
        <f t="shared" si="15"/>
        <v>43.142857142857146</v>
      </c>
      <c r="N429" s="20" t="s">
        <v>1096</v>
      </c>
      <c r="O429" s="73">
        <v>0</v>
      </c>
      <c r="P429" s="20"/>
      <c r="Q429" s="36">
        <f t="shared" si="16"/>
        <v>0</v>
      </c>
      <c r="R429" s="78" t="s">
        <v>263</v>
      </c>
      <c r="S429" s="114"/>
      <c r="T429" s="114"/>
      <c r="U429" s="114"/>
      <c r="V429" s="13"/>
      <c r="W429" s="13"/>
      <c r="X429" s="13"/>
      <c r="Y429" s="13"/>
      <c r="Z429" s="13"/>
      <c r="AA429" s="13"/>
      <c r="AB429" s="13"/>
    </row>
    <row r="430" spans="1:28" s="2" customFormat="1" ht="249.95" customHeight="1" x14ac:dyDescent="0.2">
      <c r="A430" s="43">
        <v>375</v>
      </c>
      <c r="B430" s="20">
        <v>429</v>
      </c>
      <c r="C430" s="16" t="s">
        <v>2145</v>
      </c>
      <c r="D430" s="19" t="s">
        <v>32</v>
      </c>
      <c r="E430" s="62" t="s">
        <v>2197</v>
      </c>
      <c r="F430" s="63" t="s">
        <v>81</v>
      </c>
      <c r="G430" s="63" t="s">
        <v>1208</v>
      </c>
      <c r="H430" s="63" t="s">
        <v>1209</v>
      </c>
      <c r="I430" s="21" t="s">
        <v>6</v>
      </c>
      <c r="J430" s="21">
        <v>1</v>
      </c>
      <c r="K430" s="34">
        <v>43040</v>
      </c>
      <c r="L430" s="34">
        <v>43099</v>
      </c>
      <c r="M430" s="40">
        <f t="shared" si="15"/>
        <v>8.4285714285714288</v>
      </c>
      <c r="N430" s="20" t="s">
        <v>1096</v>
      </c>
      <c r="O430" s="73">
        <v>1</v>
      </c>
      <c r="P430" s="20"/>
      <c r="Q430" s="36">
        <f t="shared" si="16"/>
        <v>100</v>
      </c>
      <c r="R430" s="78" t="s">
        <v>263</v>
      </c>
      <c r="S430" s="114"/>
      <c r="T430" s="114"/>
      <c r="U430" s="114"/>
      <c r="V430" s="13"/>
      <c r="W430" s="13"/>
      <c r="X430" s="13"/>
      <c r="Y430" s="13"/>
      <c r="Z430" s="13"/>
      <c r="AA430" s="13"/>
      <c r="AB430" s="13"/>
    </row>
    <row r="431" spans="1:28" s="2" customFormat="1" ht="249.95" customHeight="1" x14ac:dyDescent="0.2">
      <c r="A431" s="43">
        <v>376</v>
      </c>
      <c r="B431" s="20">
        <v>430</v>
      </c>
      <c r="C431" s="16" t="s">
        <v>2145</v>
      </c>
      <c r="D431" s="19" t="s">
        <v>32</v>
      </c>
      <c r="E431" s="62" t="s">
        <v>2198</v>
      </c>
      <c r="F431" s="63" t="s">
        <v>82</v>
      </c>
      <c r="G431" s="63" t="s">
        <v>1210</v>
      </c>
      <c r="H431" s="63" t="s">
        <v>1209</v>
      </c>
      <c r="I431" s="21" t="s">
        <v>6</v>
      </c>
      <c r="J431" s="21">
        <v>1</v>
      </c>
      <c r="K431" s="34">
        <v>43040</v>
      </c>
      <c r="L431" s="34">
        <v>43099</v>
      </c>
      <c r="M431" s="40">
        <f t="shared" si="15"/>
        <v>8.4285714285714288</v>
      </c>
      <c r="N431" s="20" t="s">
        <v>1096</v>
      </c>
      <c r="O431" s="73">
        <v>1</v>
      </c>
      <c r="P431" s="20"/>
      <c r="Q431" s="36">
        <f t="shared" si="16"/>
        <v>100</v>
      </c>
      <c r="R431" s="78" t="s">
        <v>263</v>
      </c>
      <c r="S431" s="114"/>
      <c r="T431" s="114"/>
      <c r="U431" s="114"/>
      <c r="V431" s="13"/>
      <c r="W431" s="13"/>
      <c r="X431" s="13"/>
      <c r="Y431" s="13"/>
      <c r="Z431" s="13"/>
      <c r="AA431" s="13"/>
      <c r="AB431" s="13"/>
    </row>
    <row r="432" spans="1:28" s="2" customFormat="1" ht="249.95" customHeight="1" x14ac:dyDescent="0.2">
      <c r="A432" s="43">
        <v>377</v>
      </c>
      <c r="B432" s="20">
        <v>431</v>
      </c>
      <c r="C432" s="16" t="s">
        <v>2145</v>
      </c>
      <c r="D432" s="19" t="s">
        <v>32</v>
      </c>
      <c r="E432" s="62" t="s">
        <v>2199</v>
      </c>
      <c r="F432" s="63" t="s">
        <v>83</v>
      </c>
      <c r="G432" s="63" t="s">
        <v>1211</v>
      </c>
      <c r="H432" s="63" t="s">
        <v>1209</v>
      </c>
      <c r="I432" s="21" t="s">
        <v>6</v>
      </c>
      <c r="J432" s="21">
        <v>1</v>
      </c>
      <c r="K432" s="34">
        <v>43040</v>
      </c>
      <c r="L432" s="34">
        <v>43099</v>
      </c>
      <c r="M432" s="40">
        <f t="shared" si="15"/>
        <v>8.4285714285714288</v>
      </c>
      <c r="N432" s="20" t="s">
        <v>1096</v>
      </c>
      <c r="O432" s="73">
        <v>1</v>
      </c>
      <c r="P432" s="20"/>
      <c r="Q432" s="36">
        <f t="shared" si="16"/>
        <v>100</v>
      </c>
      <c r="R432" s="78" t="s">
        <v>263</v>
      </c>
      <c r="S432" s="114"/>
      <c r="T432" s="114"/>
      <c r="U432" s="114"/>
      <c r="V432" s="13"/>
      <c r="W432" s="13"/>
      <c r="X432" s="13"/>
      <c r="Y432" s="13"/>
      <c r="Z432" s="13"/>
      <c r="AA432" s="13"/>
      <c r="AB432" s="13"/>
    </row>
    <row r="433" spans="1:28" s="2" customFormat="1" ht="249.95" customHeight="1" x14ac:dyDescent="0.2">
      <c r="A433" s="43">
        <v>378</v>
      </c>
      <c r="B433" s="20">
        <v>432</v>
      </c>
      <c r="C433" s="16" t="s">
        <v>2145</v>
      </c>
      <c r="D433" s="19" t="s">
        <v>32</v>
      </c>
      <c r="E433" s="62" t="s">
        <v>2200</v>
      </c>
      <c r="F433" s="63" t="s">
        <v>82</v>
      </c>
      <c r="G433" s="63" t="s">
        <v>1212</v>
      </c>
      <c r="H433" s="63" t="s">
        <v>1209</v>
      </c>
      <c r="I433" s="21" t="s">
        <v>6</v>
      </c>
      <c r="J433" s="21">
        <v>1</v>
      </c>
      <c r="K433" s="34">
        <v>43040</v>
      </c>
      <c r="L433" s="34">
        <v>43099</v>
      </c>
      <c r="M433" s="40">
        <f t="shared" si="15"/>
        <v>8.4285714285714288</v>
      </c>
      <c r="N433" s="20" t="s">
        <v>1096</v>
      </c>
      <c r="O433" s="73">
        <v>1</v>
      </c>
      <c r="P433" s="20"/>
      <c r="Q433" s="36">
        <f t="shared" si="16"/>
        <v>100</v>
      </c>
      <c r="R433" s="78" t="s">
        <v>263</v>
      </c>
      <c r="S433" s="114"/>
      <c r="T433" s="114"/>
      <c r="U433" s="114"/>
      <c r="V433" s="13"/>
      <c r="W433" s="13"/>
      <c r="X433" s="13"/>
      <c r="Y433" s="13"/>
      <c r="Z433" s="13"/>
      <c r="AA433" s="13"/>
      <c r="AB433" s="13"/>
    </row>
    <row r="434" spans="1:28" s="2" customFormat="1" ht="249.95" customHeight="1" x14ac:dyDescent="0.2">
      <c r="A434" s="43">
        <v>379</v>
      </c>
      <c r="B434" s="20">
        <v>433</v>
      </c>
      <c r="C434" s="16" t="s">
        <v>2145</v>
      </c>
      <c r="D434" s="19" t="s">
        <v>32</v>
      </c>
      <c r="E434" s="62" t="s">
        <v>2201</v>
      </c>
      <c r="F434" s="63" t="s">
        <v>84</v>
      </c>
      <c r="G434" s="63" t="s">
        <v>1213</v>
      </c>
      <c r="H434" s="63" t="s">
        <v>1209</v>
      </c>
      <c r="I434" s="21" t="s">
        <v>6</v>
      </c>
      <c r="J434" s="21">
        <v>1</v>
      </c>
      <c r="K434" s="34">
        <v>43040</v>
      </c>
      <c r="L434" s="34">
        <v>43099</v>
      </c>
      <c r="M434" s="40">
        <f t="shared" si="15"/>
        <v>8.4285714285714288</v>
      </c>
      <c r="N434" s="20" t="s">
        <v>1096</v>
      </c>
      <c r="O434" s="73">
        <v>1</v>
      </c>
      <c r="P434" s="20"/>
      <c r="Q434" s="36">
        <f t="shared" si="16"/>
        <v>100</v>
      </c>
      <c r="R434" s="78" t="s">
        <v>263</v>
      </c>
      <c r="S434" s="114"/>
      <c r="T434" s="114"/>
      <c r="U434" s="114"/>
      <c r="V434" s="13"/>
      <c r="W434" s="13"/>
      <c r="X434" s="13"/>
      <c r="Y434" s="13"/>
      <c r="Z434" s="13"/>
      <c r="AA434" s="13"/>
      <c r="AB434" s="13"/>
    </row>
    <row r="435" spans="1:28" s="2" customFormat="1" ht="249.95" customHeight="1" x14ac:dyDescent="0.2">
      <c r="A435" s="43">
        <v>380</v>
      </c>
      <c r="B435" s="20">
        <v>434</v>
      </c>
      <c r="C435" s="16" t="s">
        <v>2145</v>
      </c>
      <c r="D435" s="19" t="s">
        <v>32</v>
      </c>
      <c r="E435" s="62" t="s">
        <v>2202</v>
      </c>
      <c r="F435" s="63" t="s">
        <v>85</v>
      </c>
      <c r="G435" s="63" t="s">
        <v>1214</v>
      </c>
      <c r="H435" s="63" t="s">
        <v>1215</v>
      </c>
      <c r="I435" s="21" t="s">
        <v>1216</v>
      </c>
      <c r="J435" s="21">
        <v>2</v>
      </c>
      <c r="K435" s="34">
        <v>43040</v>
      </c>
      <c r="L435" s="34">
        <v>43099</v>
      </c>
      <c r="M435" s="40">
        <f t="shared" si="15"/>
        <v>8.4285714285714288</v>
      </c>
      <c r="N435" s="20" t="s">
        <v>1096</v>
      </c>
      <c r="O435" s="73">
        <v>2</v>
      </c>
      <c r="P435" s="20"/>
      <c r="Q435" s="36">
        <f t="shared" si="16"/>
        <v>100</v>
      </c>
      <c r="R435" s="78" t="s">
        <v>263</v>
      </c>
      <c r="S435" s="114"/>
      <c r="T435" s="114"/>
      <c r="U435" s="114"/>
      <c r="V435" s="13"/>
      <c r="W435" s="13"/>
      <c r="X435" s="13"/>
      <c r="Y435" s="13"/>
      <c r="Z435" s="13"/>
      <c r="AA435" s="13"/>
      <c r="AB435" s="13"/>
    </row>
    <row r="436" spans="1:28" s="2" customFormat="1" ht="249.95" customHeight="1" x14ac:dyDescent="0.2">
      <c r="A436" s="43">
        <v>381</v>
      </c>
      <c r="B436" s="20">
        <v>435</v>
      </c>
      <c r="C436" s="16" t="s">
        <v>2145</v>
      </c>
      <c r="D436" s="19" t="s">
        <v>32</v>
      </c>
      <c r="E436" s="62" t="s">
        <v>1848</v>
      </c>
      <c r="F436" s="63" t="s">
        <v>86</v>
      </c>
      <c r="G436" s="63" t="s">
        <v>1217</v>
      </c>
      <c r="H436" s="63" t="s">
        <v>1218</v>
      </c>
      <c r="I436" s="21" t="s">
        <v>1219</v>
      </c>
      <c r="J436" s="21">
        <v>1</v>
      </c>
      <c r="K436" s="34">
        <v>43040</v>
      </c>
      <c r="L436" s="34">
        <v>43099</v>
      </c>
      <c r="M436" s="40">
        <f t="shared" si="15"/>
        <v>8.4285714285714288</v>
      </c>
      <c r="N436" s="20" t="s">
        <v>1096</v>
      </c>
      <c r="O436" s="73">
        <v>1</v>
      </c>
      <c r="P436" s="20"/>
      <c r="Q436" s="36">
        <f t="shared" si="16"/>
        <v>100</v>
      </c>
      <c r="R436" s="78" t="s">
        <v>263</v>
      </c>
      <c r="S436" s="114"/>
      <c r="T436" s="114"/>
      <c r="U436" s="114"/>
      <c r="V436" s="13"/>
      <c r="W436" s="13"/>
      <c r="X436" s="13"/>
      <c r="Y436" s="13"/>
      <c r="Z436" s="13"/>
      <c r="AA436" s="13"/>
      <c r="AB436" s="13"/>
    </row>
    <row r="437" spans="1:28" s="2" customFormat="1" ht="249.95" customHeight="1" x14ac:dyDescent="0.2">
      <c r="A437" s="43">
        <v>382</v>
      </c>
      <c r="B437" s="20">
        <v>436</v>
      </c>
      <c r="C437" s="16" t="s">
        <v>2145</v>
      </c>
      <c r="D437" s="19" t="s">
        <v>30</v>
      </c>
      <c r="E437" s="62" t="s">
        <v>2203</v>
      </c>
      <c r="F437" s="63" t="s">
        <v>87</v>
      </c>
      <c r="G437" s="63" t="s">
        <v>1220</v>
      </c>
      <c r="H437" s="63" t="s">
        <v>1221</v>
      </c>
      <c r="I437" s="21" t="s">
        <v>1222</v>
      </c>
      <c r="J437" s="21">
        <v>2</v>
      </c>
      <c r="K437" s="34">
        <v>43040</v>
      </c>
      <c r="L437" s="34">
        <v>43099</v>
      </c>
      <c r="M437" s="40">
        <f t="shared" si="15"/>
        <v>8.4285714285714288</v>
      </c>
      <c r="N437" s="20" t="s">
        <v>1096</v>
      </c>
      <c r="O437" s="73">
        <v>2</v>
      </c>
      <c r="P437" s="20"/>
      <c r="Q437" s="36">
        <f t="shared" si="16"/>
        <v>100</v>
      </c>
      <c r="R437" s="78" t="s">
        <v>263</v>
      </c>
      <c r="S437" s="114"/>
      <c r="T437" s="114"/>
      <c r="U437" s="114"/>
      <c r="V437" s="13"/>
      <c r="W437" s="13"/>
      <c r="X437" s="13"/>
      <c r="Y437" s="13"/>
      <c r="Z437" s="13"/>
      <c r="AA437" s="13"/>
      <c r="AB437" s="13"/>
    </row>
    <row r="438" spans="1:28" s="2" customFormat="1" ht="249.95" customHeight="1" x14ac:dyDescent="0.2">
      <c r="A438" s="43">
        <v>383</v>
      </c>
      <c r="B438" s="20">
        <v>437</v>
      </c>
      <c r="C438" s="16" t="s">
        <v>2145</v>
      </c>
      <c r="D438" s="19" t="s">
        <v>30</v>
      </c>
      <c r="E438" s="62" t="s">
        <v>2204</v>
      </c>
      <c r="F438" s="63" t="s">
        <v>88</v>
      </c>
      <c r="G438" s="63" t="s">
        <v>1189</v>
      </c>
      <c r="H438" s="63" t="s">
        <v>1190</v>
      </c>
      <c r="I438" s="21" t="s">
        <v>5</v>
      </c>
      <c r="J438" s="21">
        <v>3</v>
      </c>
      <c r="K438" s="34">
        <v>43040</v>
      </c>
      <c r="L438" s="34">
        <v>43342</v>
      </c>
      <c r="M438" s="40">
        <f t="shared" si="15"/>
        <v>43.142857142857146</v>
      </c>
      <c r="N438" s="20" t="s">
        <v>1096</v>
      </c>
      <c r="O438" s="73">
        <v>0</v>
      </c>
      <c r="P438" s="20"/>
      <c r="Q438" s="36">
        <f t="shared" si="16"/>
        <v>0</v>
      </c>
      <c r="R438" s="78" t="s">
        <v>263</v>
      </c>
      <c r="S438" s="114"/>
      <c r="T438" s="114"/>
      <c r="U438" s="114"/>
      <c r="V438" s="13"/>
      <c r="W438" s="13"/>
      <c r="X438" s="13"/>
      <c r="Y438" s="13"/>
      <c r="Z438" s="13"/>
      <c r="AA438" s="13"/>
      <c r="AB438" s="13"/>
    </row>
    <row r="439" spans="1:28" s="2" customFormat="1" ht="249.95" customHeight="1" x14ac:dyDescent="0.2">
      <c r="A439" s="43">
        <v>384</v>
      </c>
      <c r="B439" s="20">
        <v>438</v>
      </c>
      <c r="C439" s="16" t="s">
        <v>2146</v>
      </c>
      <c r="D439" s="19" t="s">
        <v>30</v>
      </c>
      <c r="E439" s="62" t="s">
        <v>2205</v>
      </c>
      <c r="F439" s="63" t="s">
        <v>89</v>
      </c>
      <c r="G439" s="63" t="s">
        <v>1223</v>
      </c>
      <c r="H439" s="63" t="s">
        <v>1224</v>
      </c>
      <c r="I439" s="21" t="s">
        <v>1181</v>
      </c>
      <c r="J439" s="21">
        <v>1</v>
      </c>
      <c r="K439" s="34">
        <v>43040</v>
      </c>
      <c r="L439" s="34">
        <v>43099</v>
      </c>
      <c r="M439" s="40">
        <f t="shared" si="15"/>
        <v>8.4285714285714288</v>
      </c>
      <c r="N439" s="20" t="s">
        <v>1096</v>
      </c>
      <c r="O439" s="73">
        <v>1</v>
      </c>
      <c r="P439" s="20"/>
      <c r="Q439" s="36">
        <f t="shared" si="16"/>
        <v>100</v>
      </c>
      <c r="R439" s="78" t="s">
        <v>263</v>
      </c>
      <c r="S439" s="114"/>
      <c r="T439" s="114"/>
      <c r="U439" s="114"/>
      <c r="V439" s="13"/>
      <c r="W439" s="13"/>
      <c r="X439" s="13"/>
      <c r="Y439" s="13"/>
      <c r="Z439" s="13"/>
      <c r="AA439" s="13"/>
      <c r="AB439" s="13"/>
    </row>
    <row r="440" spans="1:28" s="2" customFormat="1" ht="249.95" customHeight="1" x14ac:dyDescent="0.2">
      <c r="A440" s="43">
        <v>385</v>
      </c>
      <c r="B440" s="20">
        <v>439</v>
      </c>
      <c r="C440" s="16" t="s">
        <v>2206</v>
      </c>
      <c r="D440" s="19" t="s">
        <v>39</v>
      </c>
      <c r="E440" s="62" t="s">
        <v>2207</v>
      </c>
      <c r="F440" s="63" t="s">
        <v>90</v>
      </c>
      <c r="G440" s="63" t="s">
        <v>1189</v>
      </c>
      <c r="H440" s="63" t="s">
        <v>1190</v>
      </c>
      <c r="I440" s="21" t="s">
        <v>5</v>
      </c>
      <c r="J440" s="21">
        <v>3</v>
      </c>
      <c r="K440" s="34">
        <v>43040</v>
      </c>
      <c r="L440" s="34">
        <v>43342</v>
      </c>
      <c r="M440" s="40">
        <f t="shared" si="15"/>
        <v>43.142857142857146</v>
      </c>
      <c r="N440" s="20" t="s">
        <v>1096</v>
      </c>
      <c r="O440" s="73">
        <v>0</v>
      </c>
      <c r="P440" s="20"/>
      <c r="Q440" s="36">
        <f t="shared" si="16"/>
        <v>0</v>
      </c>
      <c r="R440" s="78" t="s">
        <v>263</v>
      </c>
      <c r="S440" s="114"/>
      <c r="T440" s="114"/>
      <c r="U440" s="114"/>
      <c r="V440" s="13"/>
      <c r="W440" s="13"/>
      <c r="X440" s="13"/>
      <c r="Y440" s="13"/>
      <c r="Z440" s="13"/>
      <c r="AA440" s="13"/>
      <c r="AB440" s="13"/>
    </row>
    <row r="441" spans="1:28" s="2" customFormat="1" ht="249.95" customHeight="1" x14ac:dyDescent="0.2">
      <c r="A441" s="43">
        <v>386</v>
      </c>
      <c r="B441" s="20">
        <v>440</v>
      </c>
      <c r="C441" s="16" t="s">
        <v>2144</v>
      </c>
      <c r="D441" s="19" t="s">
        <v>30</v>
      </c>
      <c r="E441" s="62" t="s">
        <v>2295</v>
      </c>
      <c r="F441" s="63" t="s">
        <v>91</v>
      </c>
      <c r="G441" s="63" t="s">
        <v>1225</v>
      </c>
      <c r="H441" s="63" t="s">
        <v>1226</v>
      </c>
      <c r="I441" s="21" t="s">
        <v>953</v>
      </c>
      <c r="J441" s="21">
        <v>1</v>
      </c>
      <c r="K441" s="34">
        <v>43040</v>
      </c>
      <c r="L441" s="34">
        <v>43189</v>
      </c>
      <c r="M441" s="40">
        <f t="shared" si="15"/>
        <v>21.285714285714285</v>
      </c>
      <c r="N441" s="20" t="s">
        <v>1096</v>
      </c>
      <c r="O441" s="73">
        <v>1</v>
      </c>
      <c r="P441" s="20"/>
      <c r="Q441" s="36">
        <f t="shared" si="16"/>
        <v>100</v>
      </c>
      <c r="R441" s="78" t="s">
        <v>263</v>
      </c>
      <c r="S441" s="114"/>
      <c r="T441" s="114"/>
      <c r="U441" s="114"/>
      <c r="V441" s="13"/>
      <c r="W441" s="13"/>
      <c r="X441" s="13"/>
      <c r="Y441" s="13"/>
      <c r="Z441" s="13"/>
      <c r="AA441" s="13"/>
      <c r="AB441" s="13"/>
    </row>
    <row r="442" spans="1:28" s="2" customFormat="1" ht="249.95" customHeight="1" x14ac:dyDescent="0.2">
      <c r="A442" s="43">
        <v>387</v>
      </c>
      <c r="B442" s="20">
        <v>441</v>
      </c>
      <c r="C442" s="16" t="s">
        <v>2144</v>
      </c>
      <c r="D442" s="19" t="s">
        <v>30</v>
      </c>
      <c r="E442" s="62" t="s">
        <v>92</v>
      </c>
      <c r="F442" s="63" t="s">
        <v>93</v>
      </c>
      <c r="G442" s="63" t="s">
        <v>1227</v>
      </c>
      <c r="H442" s="63" t="s">
        <v>1656</v>
      </c>
      <c r="I442" s="21" t="s">
        <v>1228</v>
      </c>
      <c r="J442" s="21">
        <v>1</v>
      </c>
      <c r="K442" s="34">
        <v>43040</v>
      </c>
      <c r="L442" s="34">
        <v>43099</v>
      </c>
      <c r="M442" s="40">
        <f t="shared" si="15"/>
        <v>8.4285714285714288</v>
      </c>
      <c r="N442" s="20" t="s">
        <v>1096</v>
      </c>
      <c r="O442" s="73">
        <v>1</v>
      </c>
      <c r="P442" s="20"/>
      <c r="Q442" s="36">
        <f t="shared" si="16"/>
        <v>100</v>
      </c>
      <c r="R442" s="78" t="s">
        <v>263</v>
      </c>
      <c r="S442" s="114"/>
      <c r="T442" s="114"/>
      <c r="U442" s="114"/>
      <c r="V442" s="13"/>
      <c r="W442" s="13"/>
      <c r="X442" s="13"/>
      <c r="Y442" s="13"/>
      <c r="Z442" s="13"/>
      <c r="AA442" s="13"/>
      <c r="AB442" s="13"/>
    </row>
    <row r="443" spans="1:28" s="2" customFormat="1" ht="249.95" customHeight="1" x14ac:dyDescent="0.2">
      <c r="A443" s="43">
        <v>388</v>
      </c>
      <c r="B443" s="20">
        <v>442</v>
      </c>
      <c r="C443" s="16" t="s">
        <v>2145</v>
      </c>
      <c r="D443" s="19" t="s">
        <v>37</v>
      </c>
      <c r="E443" s="62" t="s">
        <v>2288</v>
      </c>
      <c r="F443" s="63" t="s">
        <v>94</v>
      </c>
      <c r="G443" s="63" t="s">
        <v>1652</v>
      </c>
      <c r="H443" s="63" t="s">
        <v>1198</v>
      </c>
      <c r="I443" s="21" t="s">
        <v>1199</v>
      </c>
      <c r="J443" s="21">
        <v>2</v>
      </c>
      <c r="K443" s="34">
        <v>43040</v>
      </c>
      <c r="L443" s="34">
        <v>43189</v>
      </c>
      <c r="M443" s="40">
        <f t="shared" si="15"/>
        <v>21.285714285714285</v>
      </c>
      <c r="N443" s="20" t="s">
        <v>707</v>
      </c>
      <c r="O443" s="73">
        <v>2</v>
      </c>
      <c r="P443" s="47" t="s">
        <v>2289</v>
      </c>
      <c r="Q443" s="36">
        <f t="shared" si="16"/>
        <v>100</v>
      </c>
      <c r="R443" s="78" t="s">
        <v>263</v>
      </c>
      <c r="S443" s="114"/>
      <c r="T443" s="114"/>
      <c r="U443" s="114"/>
      <c r="V443" s="13"/>
      <c r="W443" s="13"/>
      <c r="X443" s="13"/>
      <c r="Y443" s="13"/>
      <c r="Z443" s="13"/>
      <c r="AA443" s="13"/>
      <c r="AB443" s="13"/>
    </row>
    <row r="444" spans="1:28" s="2" customFormat="1" ht="183" customHeight="1" x14ac:dyDescent="0.2">
      <c r="A444" s="43">
        <v>389</v>
      </c>
      <c r="B444" s="20">
        <v>443</v>
      </c>
      <c r="C444" s="16" t="s">
        <v>2144</v>
      </c>
      <c r="D444" s="19" t="s">
        <v>17</v>
      </c>
      <c r="E444" s="62" t="s">
        <v>1231</v>
      </c>
      <c r="F444" s="63" t="s">
        <v>95</v>
      </c>
      <c r="G444" s="63" t="s">
        <v>1657</v>
      </c>
      <c r="H444" s="63" t="s">
        <v>1229</v>
      </c>
      <c r="I444" s="21" t="s">
        <v>1230</v>
      </c>
      <c r="J444" s="21">
        <v>2</v>
      </c>
      <c r="K444" s="34">
        <v>43040</v>
      </c>
      <c r="L444" s="34">
        <v>43099</v>
      </c>
      <c r="M444" s="40">
        <f t="shared" si="15"/>
        <v>8.4285714285714288</v>
      </c>
      <c r="N444" s="20" t="s">
        <v>1096</v>
      </c>
      <c r="O444" s="73">
        <v>2</v>
      </c>
      <c r="P444" s="20"/>
      <c r="Q444" s="36">
        <f t="shared" si="16"/>
        <v>100</v>
      </c>
      <c r="R444" s="78" t="s">
        <v>263</v>
      </c>
      <c r="S444" s="114"/>
      <c r="T444" s="114"/>
      <c r="U444" s="114"/>
      <c r="V444" s="13"/>
      <c r="W444" s="13"/>
      <c r="X444" s="13"/>
      <c r="Y444" s="13"/>
      <c r="Z444" s="13"/>
      <c r="AA444" s="13"/>
      <c r="AB444" s="13"/>
    </row>
    <row r="445" spans="1:28" s="2" customFormat="1" ht="249.95" customHeight="1" x14ac:dyDescent="0.2">
      <c r="A445" s="43">
        <v>390</v>
      </c>
      <c r="B445" s="20">
        <v>444</v>
      </c>
      <c r="C445" s="16" t="s">
        <v>2145</v>
      </c>
      <c r="D445" s="19" t="s">
        <v>30</v>
      </c>
      <c r="E445" s="62" t="s">
        <v>1075</v>
      </c>
      <c r="F445" s="63" t="s">
        <v>96</v>
      </c>
      <c r="G445" s="63" t="s">
        <v>1076</v>
      </c>
      <c r="H445" s="63" t="s">
        <v>1077</v>
      </c>
      <c r="I445" s="21" t="s">
        <v>1078</v>
      </c>
      <c r="J445" s="21">
        <v>1</v>
      </c>
      <c r="K445" s="34">
        <v>43040</v>
      </c>
      <c r="L445" s="34">
        <v>43099</v>
      </c>
      <c r="M445" s="40">
        <f t="shared" si="15"/>
        <v>8.4285714285714288</v>
      </c>
      <c r="N445" s="20" t="s">
        <v>1020</v>
      </c>
      <c r="O445" s="73">
        <v>1</v>
      </c>
      <c r="P445" s="20"/>
      <c r="Q445" s="36">
        <f t="shared" si="16"/>
        <v>100</v>
      </c>
      <c r="R445" s="78" t="s">
        <v>263</v>
      </c>
      <c r="S445" s="114"/>
      <c r="T445" s="114"/>
      <c r="U445" s="114"/>
      <c r="V445" s="13"/>
      <c r="W445" s="13"/>
      <c r="X445" s="13"/>
      <c r="Y445" s="13"/>
      <c r="Z445" s="13"/>
      <c r="AA445" s="13"/>
      <c r="AB445" s="13"/>
    </row>
    <row r="446" spans="1:28" s="2" customFormat="1" ht="249.95" customHeight="1" x14ac:dyDescent="0.2">
      <c r="A446" s="43">
        <v>391</v>
      </c>
      <c r="B446" s="20">
        <v>445</v>
      </c>
      <c r="C446" s="16" t="s">
        <v>2144</v>
      </c>
      <c r="D446" s="19" t="s">
        <v>30</v>
      </c>
      <c r="E446" s="62" t="s">
        <v>1080</v>
      </c>
      <c r="F446" s="63" t="s">
        <v>1081</v>
      </c>
      <c r="G446" s="63" t="s">
        <v>1079</v>
      </c>
      <c r="H446" s="63" t="s">
        <v>1082</v>
      </c>
      <c r="I446" s="21" t="s">
        <v>1083</v>
      </c>
      <c r="J446" s="21">
        <v>5</v>
      </c>
      <c r="K446" s="34">
        <v>43040</v>
      </c>
      <c r="L446" s="34">
        <v>43403</v>
      </c>
      <c r="M446" s="40">
        <f t="shared" si="15"/>
        <v>51.857142857142854</v>
      </c>
      <c r="N446" s="20" t="s">
        <v>1020</v>
      </c>
      <c r="O446" s="73">
        <v>3</v>
      </c>
      <c r="P446" s="20"/>
      <c r="Q446" s="36">
        <f t="shared" si="16"/>
        <v>60</v>
      </c>
      <c r="R446" s="78" t="s">
        <v>263</v>
      </c>
      <c r="S446" s="114"/>
      <c r="T446" s="114"/>
      <c r="U446" s="114"/>
      <c r="V446" s="13"/>
      <c r="W446" s="13"/>
      <c r="X446" s="13"/>
      <c r="Y446" s="13"/>
      <c r="Z446" s="13"/>
      <c r="AA446" s="13"/>
      <c r="AB446" s="13"/>
    </row>
    <row r="447" spans="1:28" s="2" customFormat="1" ht="249.95" customHeight="1" x14ac:dyDescent="0.2">
      <c r="A447" s="43">
        <v>392</v>
      </c>
      <c r="B447" s="20">
        <v>446</v>
      </c>
      <c r="C447" s="16" t="s">
        <v>2144</v>
      </c>
      <c r="D447" s="19" t="s">
        <v>36</v>
      </c>
      <c r="E447" s="62" t="s">
        <v>1419</v>
      </c>
      <c r="F447" s="63" t="s">
        <v>97</v>
      </c>
      <c r="G447" s="63" t="s">
        <v>1417</v>
      </c>
      <c r="H447" s="63" t="s">
        <v>1418</v>
      </c>
      <c r="I447" s="21" t="s">
        <v>5</v>
      </c>
      <c r="J447" s="21">
        <v>1</v>
      </c>
      <c r="K447" s="34">
        <v>43040</v>
      </c>
      <c r="L447" s="34">
        <v>43281</v>
      </c>
      <c r="M447" s="40">
        <f t="shared" si="15"/>
        <v>34.428571428571431</v>
      </c>
      <c r="N447" s="20" t="s">
        <v>1330</v>
      </c>
      <c r="O447" s="73">
        <v>0.3</v>
      </c>
      <c r="P447" s="20"/>
      <c r="Q447" s="36">
        <f t="shared" si="16"/>
        <v>30</v>
      </c>
      <c r="R447" s="78" t="s">
        <v>263</v>
      </c>
      <c r="S447" s="114"/>
      <c r="T447" s="114"/>
      <c r="U447" s="114"/>
      <c r="V447" s="13"/>
      <c r="W447" s="13"/>
      <c r="X447" s="13"/>
      <c r="Y447" s="13"/>
      <c r="Z447" s="13"/>
      <c r="AA447" s="13"/>
      <c r="AB447" s="13"/>
    </row>
    <row r="448" spans="1:28" s="2" customFormat="1" ht="249.95" customHeight="1" x14ac:dyDescent="0.2">
      <c r="A448" s="43">
        <v>393</v>
      </c>
      <c r="B448" s="20">
        <v>447</v>
      </c>
      <c r="C448" s="16" t="s">
        <v>2145</v>
      </c>
      <c r="D448" s="19" t="s">
        <v>30</v>
      </c>
      <c r="E448" s="62" t="s">
        <v>2308</v>
      </c>
      <c r="F448" s="63" t="s">
        <v>98</v>
      </c>
      <c r="G448" s="63" t="s">
        <v>1420</v>
      </c>
      <c r="H448" s="63" t="s">
        <v>1421</v>
      </c>
      <c r="I448" s="21" t="s">
        <v>1851</v>
      </c>
      <c r="J448" s="21">
        <v>1</v>
      </c>
      <c r="K448" s="34">
        <v>43040</v>
      </c>
      <c r="L448" s="34">
        <v>43099</v>
      </c>
      <c r="M448" s="40">
        <f t="shared" si="15"/>
        <v>8.4285714285714288</v>
      </c>
      <c r="N448" s="20" t="s">
        <v>1330</v>
      </c>
      <c r="O448" s="73">
        <v>1</v>
      </c>
      <c r="P448" s="20" t="s">
        <v>2304</v>
      </c>
      <c r="Q448" s="36">
        <f t="shared" si="16"/>
        <v>100</v>
      </c>
      <c r="R448" s="78" t="s">
        <v>263</v>
      </c>
      <c r="S448" s="114"/>
      <c r="T448" s="114"/>
      <c r="U448" s="114"/>
      <c r="V448" s="13"/>
      <c r="W448" s="13"/>
      <c r="X448" s="13"/>
      <c r="Y448" s="13"/>
      <c r="Z448" s="13"/>
      <c r="AA448" s="13"/>
      <c r="AB448" s="13"/>
    </row>
    <row r="449" spans="1:28" s="2" customFormat="1" ht="249.95" customHeight="1" x14ac:dyDescent="0.2">
      <c r="A449" s="43">
        <v>394</v>
      </c>
      <c r="B449" s="20">
        <v>448</v>
      </c>
      <c r="C449" s="16" t="s">
        <v>2146</v>
      </c>
      <c r="D449" s="19" t="s">
        <v>30</v>
      </c>
      <c r="E449" s="62" t="s">
        <v>2305</v>
      </c>
      <c r="F449" s="63" t="s">
        <v>99</v>
      </c>
      <c r="G449" s="63" t="s">
        <v>1422</v>
      </c>
      <c r="H449" s="63" t="s">
        <v>1423</v>
      </c>
      <c r="I449" s="21" t="s">
        <v>1424</v>
      </c>
      <c r="J449" s="21">
        <v>1</v>
      </c>
      <c r="K449" s="34">
        <v>43040</v>
      </c>
      <c r="L449" s="34">
        <v>43099</v>
      </c>
      <c r="M449" s="40">
        <f t="shared" si="15"/>
        <v>8.4285714285714288</v>
      </c>
      <c r="N449" s="20" t="s">
        <v>1330</v>
      </c>
      <c r="O449" s="73">
        <v>1</v>
      </c>
      <c r="P449" s="20"/>
      <c r="Q449" s="36">
        <f t="shared" si="16"/>
        <v>100</v>
      </c>
      <c r="R449" s="78" t="s">
        <v>263</v>
      </c>
      <c r="S449" s="114"/>
      <c r="T449" s="114"/>
      <c r="U449" s="114"/>
      <c r="V449" s="13"/>
      <c r="W449" s="13"/>
      <c r="X449" s="13"/>
      <c r="Y449" s="13"/>
      <c r="Z449" s="13"/>
      <c r="AA449" s="13"/>
      <c r="AB449" s="13"/>
    </row>
    <row r="450" spans="1:28" s="2" customFormat="1" ht="249.95" customHeight="1" x14ac:dyDescent="0.2">
      <c r="A450" s="43">
        <v>395</v>
      </c>
      <c r="B450" s="20">
        <v>449</v>
      </c>
      <c r="C450" s="16" t="s">
        <v>2145</v>
      </c>
      <c r="D450" s="19" t="s">
        <v>30</v>
      </c>
      <c r="E450" s="62" t="s">
        <v>2306</v>
      </c>
      <c r="F450" s="63" t="s">
        <v>100</v>
      </c>
      <c r="G450" s="63" t="s">
        <v>1425</v>
      </c>
      <c r="H450" s="63" t="s">
        <v>1426</v>
      </c>
      <c r="I450" s="21" t="s">
        <v>1427</v>
      </c>
      <c r="J450" s="21">
        <v>2</v>
      </c>
      <c r="K450" s="34">
        <v>43040</v>
      </c>
      <c r="L450" s="34">
        <v>43099</v>
      </c>
      <c r="M450" s="40">
        <f t="shared" ref="M450:M513" si="17">(+L450-K450)/7</f>
        <v>8.4285714285714288</v>
      </c>
      <c r="N450" s="20" t="s">
        <v>1330</v>
      </c>
      <c r="O450" s="73">
        <v>2</v>
      </c>
      <c r="P450" s="20" t="s">
        <v>2304</v>
      </c>
      <c r="Q450" s="36">
        <f t="shared" si="16"/>
        <v>100</v>
      </c>
      <c r="R450" s="78" t="s">
        <v>263</v>
      </c>
      <c r="S450" s="114"/>
      <c r="T450" s="114"/>
      <c r="U450" s="114"/>
      <c r="V450" s="13"/>
      <c r="W450" s="13"/>
      <c r="X450" s="13"/>
      <c r="Y450" s="13"/>
      <c r="Z450" s="13"/>
      <c r="AA450" s="13"/>
      <c r="AB450" s="13"/>
    </row>
    <row r="451" spans="1:28" s="2" customFormat="1" ht="249.95" customHeight="1" x14ac:dyDescent="0.2">
      <c r="A451" s="43">
        <v>396</v>
      </c>
      <c r="B451" s="20">
        <v>450</v>
      </c>
      <c r="C451" s="16" t="s">
        <v>2145</v>
      </c>
      <c r="D451" s="19" t="s">
        <v>30</v>
      </c>
      <c r="E451" s="62" t="s">
        <v>2183</v>
      </c>
      <c r="F451" s="63" t="s">
        <v>101</v>
      </c>
      <c r="G451" s="63" t="s">
        <v>1428</v>
      </c>
      <c r="H451" s="63" t="s">
        <v>1429</v>
      </c>
      <c r="I451" s="21" t="s">
        <v>1430</v>
      </c>
      <c r="J451" s="21">
        <v>1</v>
      </c>
      <c r="K451" s="34">
        <v>43040</v>
      </c>
      <c r="L451" s="34">
        <v>43099</v>
      </c>
      <c r="M451" s="40">
        <f t="shared" si="17"/>
        <v>8.4285714285714288</v>
      </c>
      <c r="N451" s="20" t="s">
        <v>1330</v>
      </c>
      <c r="O451" s="73">
        <v>1</v>
      </c>
      <c r="P451" s="20" t="s">
        <v>2304</v>
      </c>
      <c r="Q451" s="36">
        <f t="shared" si="16"/>
        <v>100</v>
      </c>
      <c r="R451" s="78" t="s">
        <v>263</v>
      </c>
      <c r="S451" s="114"/>
      <c r="T451" s="114"/>
      <c r="U451" s="114"/>
      <c r="V451" s="13"/>
      <c r="W451" s="13"/>
      <c r="X451" s="13"/>
      <c r="Y451" s="13"/>
      <c r="Z451" s="13"/>
      <c r="AA451" s="13"/>
      <c r="AB451" s="13"/>
    </row>
    <row r="452" spans="1:28" s="2" customFormat="1" ht="249.95" customHeight="1" x14ac:dyDescent="0.2">
      <c r="A452" s="43">
        <v>397</v>
      </c>
      <c r="B452" s="20">
        <v>451</v>
      </c>
      <c r="C452" s="16" t="s">
        <v>2144</v>
      </c>
      <c r="D452" s="19" t="s">
        <v>44</v>
      </c>
      <c r="E452" s="62" t="s">
        <v>2286</v>
      </c>
      <c r="F452" s="63" t="s">
        <v>102</v>
      </c>
      <c r="G452" s="47" t="s">
        <v>470</v>
      </c>
      <c r="H452" s="47" t="s">
        <v>471</v>
      </c>
      <c r="I452" s="48" t="s">
        <v>56</v>
      </c>
      <c r="J452" s="48">
        <v>3</v>
      </c>
      <c r="K452" s="49">
        <v>43040</v>
      </c>
      <c r="L452" s="49">
        <v>43342</v>
      </c>
      <c r="M452" s="40">
        <f t="shared" si="17"/>
        <v>43.142857142857146</v>
      </c>
      <c r="N452" s="48" t="s">
        <v>20</v>
      </c>
      <c r="O452" s="73">
        <v>3</v>
      </c>
      <c r="P452" s="20"/>
      <c r="Q452" s="36">
        <f t="shared" si="16"/>
        <v>100</v>
      </c>
      <c r="R452" s="78" t="s">
        <v>263</v>
      </c>
      <c r="S452" s="114"/>
      <c r="T452" s="114"/>
      <c r="U452" s="114"/>
      <c r="V452" s="13"/>
      <c r="W452" s="13"/>
      <c r="X452" s="13"/>
      <c r="Y452" s="13"/>
      <c r="Z452" s="13"/>
      <c r="AA452" s="13"/>
      <c r="AB452" s="13"/>
    </row>
    <row r="453" spans="1:28" s="2" customFormat="1" ht="249.95" customHeight="1" x14ac:dyDescent="0.2">
      <c r="A453" s="43">
        <v>398</v>
      </c>
      <c r="B453" s="20">
        <v>452</v>
      </c>
      <c r="C453" s="16" t="s">
        <v>2144</v>
      </c>
      <c r="D453" s="19" t="s">
        <v>22</v>
      </c>
      <c r="E453" s="62" t="s">
        <v>103</v>
      </c>
      <c r="F453" s="63" t="s">
        <v>104</v>
      </c>
      <c r="G453" s="47" t="s">
        <v>472</v>
      </c>
      <c r="H453" s="47" t="s">
        <v>473</v>
      </c>
      <c r="I453" s="48" t="s">
        <v>56</v>
      </c>
      <c r="J453" s="48">
        <v>3</v>
      </c>
      <c r="K453" s="49">
        <v>43040</v>
      </c>
      <c r="L453" s="49">
        <v>43342</v>
      </c>
      <c r="M453" s="40">
        <f t="shared" si="17"/>
        <v>43.142857142857146</v>
      </c>
      <c r="N453" s="20" t="s">
        <v>20</v>
      </c>
      <c r="O453" s="73">
        <v>3</v>
      </c>
      <c r="P453" s="20"/>
      <c r="Q453" s="36">
        <f t="shared" si="16"/>
        <v>100</v>
      </c>
      <c r="R453" s="78" t="s">
        <v>263</v>
      </c>
      <c r="S453" s="114"/>
      <c r="T453" s="114"/>
      <c r="U453" s="114"/>
      <c r="V453" s="13"/>
      <c r="W453" s="13"/>
      <c r="X453" s="13"/>
      <c r="Y453" s="13"/>
      <c r="Z453" s="13"/>
      <c r="AA453" s="13"/>
      <c r="AB453" s="13"/>
    </row>
    <row r="454" spans="1:28" s="2" customFormat="1" ht="249.95" customHeight="1" x14ac:dyDescent="0.2">
      <c r="A454" s="43">
        <v>399</v>
      </c>
      <c r="B454" s="20">
        <v>453</v>
      </c>
      <c r="C454" s="16" t="s">
        <v>2144</v>
      </c>
      <c r="D454" s="18" t="s">
        <v>30</v>
      </c>
      <c r="E454" s="62" t="s">
        <v>2208</v>
      </c>
      <c r="F454" s="62" t="s">
        <v>299</v>
      </c>
      <c r="G454" s="47" t="s">
        <v>474</v>
      </c>
      <c r="H454" s="47" t="s">
        <v>473</v>
      </c>
      <c r="I454" s="48" t="s">
        <v>56</v>
      </c>
      <c r="J454" s="48">
        <v>3</v>
      </c>
      <c r="K454" s="49">
        <v>43040</v>
      </c>
      <c r="L454" s="49">
        <v>43342</v>
      </c>
      <c r="M454" s="40">
        <f t="shared" si="17"/>
        <v>43.142857142857146</v>
      </c>
      <c r="N454" s="20" t="s">
        <v>20</v>
      </c>
      <c r="O454" s="73">
        <v>3</v>
      </c>
      <c r="P454" s="20"/>
      <c r="Q454" s="36">
        <f t="shared" si="16"/>
        <v>100</v>
      </c>
      <c r="R454" s="78" t="s">
        <v>263</v>
      </c>
      <c r="S454" s="114"/>
      <c r="T454" s="114"/>
      <c r="U454" s="114"/>
      <c r="V454" s="13"/>
      <c r="W454" s="13"/>
      <c r="X454" s="13"/>
      <c r="Y454" s="13"/>
      <c r="Z454" s="13"/>
      <c r="AA454" s="13"/>
      <c r="AB454" s="13"/>
    </row>
    <row r="455" spans="1:28" s="2" customFormat="1" ht="249.95" customHeight="1" x14ac:dyDescent="0.2">
      <c r="A455" s="43">
        <v>400</v>
      </c>
      <c r="B455" s="20">
        <v>454</v>
      </c>
      <c r="C455" s="16" t="s">
        <v>2145</v>
      </c>
      <c r="D455" s="18" t="s">
        <v>30</v>
      </c>
      <c r="E455" s="62" t="s">
        <v>2285</v>
      </c>
      <c r="F455" s="62" t="s">
        <v>85</v>
      </c>
      <c r="G455" s="47" t="s">
        <v>475</v>
      </c>
      <c r="H455" s="47" t="s">
        <v>473</v>
      </c>
      <c r="I455" s="48" t="s">
        <v>56</v>
      </c>
      <c r="J455" s="48">
        <v>3</v>
      </c>
      <c r="K455" s="49">
        <v>43040</v>
      </c>
      <c r="L455" s="49">
        <v>43342</v>
      </c>
      <c r="M455" s="40">
        <f t="shared" si="17"/>
        <v>43.142857142857146</v>
      </c>
      <c r="N455" s="20" t="s">
        <v>20</v>
      </c>
      <c r="O455" s="73">
        <v>3</v>
      </c>
      <c r="P455" s="20"/>
      <c r="Q455" s="36">
        <f t="shared" si="16"/>
        <v>100</v>
      </c>
      <c r="R455" s="78" t="s">
        <v>263</v>
      </c>
      <c r="S455" s="114"/>
      <c r="T455" s="114"/>
      <c r="U455" s="114"/>
      <c r="V455" s="13"/>
      <c r="W455" s="13"/>
      <c r="X455" s="13"/>
      <c r="Y455" s="13"/>
      <c r="Z455" s="13"/>
      <c r="AA455" s="13"/>
      <c r="AB455" s="13"/>
    </row>
    <row r="456" spans="1:28" s="2" customFormat="1" ht="249.95" customHeight="1" x14ac:dyDescent="0.2">
      <c r="A456" s="43">
        <v>401</v>
      </c>
      <c r="B456" s="20">
        <v>455</v>
      </c>
      <c r="C456" s="16" t="s">
        <v>2145</v>
      </c>
      <c r="D456" s="18" t="s">
        <v>44</v>
      </c>
      <c r="E456" s="62" t="s">
        <v>2209</v>
      </c>
      <c r="F456" s="62" t="s">
        <v>105</v>
      </c>
      <c r="G456" s="47" t="s">
        <v>476</v>
      </c>
      <c r="H456" s="47" t="s">
        <v>473</v>
      </c>
      <c r="I456" s="48" t="s">
        <v>56</v>
      </c>
      <c r="J456" s="48">
        <v>3</v>
      </c>
      <c r="K456" s="49">
        <v>43040</v>
      </c>
      <c r="L456" s="49">
        <v>43342</v>
      </c>
      <c r="M456" s="40">
        <f t="shared" si="17"/>
        <v>43.142857142857146</v>
      </c>
      <c r="N456" s="20" t="s">
        <v>20</v>
      </c>
      <c r="O456" s="73">
        <v>1.99</v>
      </c>
      <c r="P456" s="20"/>
      <c r="Q456" s="36">
        <f t="shared" si="16"/>
        <v>66.333333333333329</v>
      </c>
      <c r="R456" s="78" t="s">
        <v>263</v>
      </c>
      <c r="S456" s="114"/>
      <c r="T456" s="114"/>
      <c r="U456" s="114"/>
      <c r="V456" s="13"/>
      <c r="W456" s="13"/>
      <c r="X456" s="13"/>
      <c r="Y456" s="13"/>
      <c r="Z456" s="13"/>
      <c r="AA456" s="13"/>
      <c r="AB456" s="13"/>
    </row>
    <row r="457" spans="1:28" s="2" customFormat="1" ht="249.95" customHeight="1" x14ac:dyDescent="0.2">
      <c r="A457" s="43">
        <v>402</v>
      </c>
      <c r="B457" s="20">
        <v>456</v>
      </c>
      <c r="C457" s="16" t="s">
        <v>2145</v>
      </c>
      <c r="D457" s="18" t="s">
        <v>30</v>
      </c>
      <c r="E457" s="62" t="s">
        <v>2210</v>
      </c>
      <c r="F457" s="62" t="s">
        <v>106</v>
      </c>
      <c r="G457" s="47" t="s">
        <v>477</v>
      </c>
      <c r="H457" s="47" t="s">
        <v>473</v>
      </c>
      <c r="I457" s="48" t="s">
        <v>56</v>
      </c>
      <c r="J457" s="48">
        <v>3</v>
      </c>
      <c r="K457" s="49">
        <v>43040</v>
      </c>
      <c r="L457" s="49">
        <v>43342</v>
      </c>
      <c r="M457" s="40">
        <f t="shared" si="17"/>
        <v>43.142857142857146</v>
      </c>
      <c r="N457" s="20" t="s">
        <v>20</v>
      </c>
      <c r="O457" s="73">
        <v>3</v>
      </c>
      <c r="P457" s="20"/>
      <c r="Q457" s="36">
        <f t="shared" si="16"/>
        <v>100</v>
      </c>
      <c r="R457" s="78" t="s">
        <v>263</v>
      </c>
      <c r="S457" s="114"/>
      <c r="T457" s="114"/>
      <c r="U457" s="114"/>
      <c r="V457" s="13"/>
      <c r="W457" s="13"/>
      <c r="X457" s="13"/>
      <c r="Y457" s="13"/>
      <c r="Z457" s="13"/>
      <c r="AA457" s="13"/>
      <c r="AB457" s="13"/>
    </row>
    <row r="458" spans="1:28" s="2" customFormat="1" ht="249.95" customHeight="1" x14ac:dyDescent="0.2">
      <c r="A458" s="43">
        <v>403</v>
      </c>
      <c r="B458" s="20">
        <v>457</v>
      </c>
      <c r="C458" s="16" t="s">
        <v>2145</v>
      </c>
      <c r="D458" s="18" t="s">
        <v>44</v>
      </c>
      <c r="E458" s="62" t="s">
        <v>2309</v>
      </c>
      <c r="F458" s="62" t="s">
        <v>108</v>
      </c>
      <c r="G458" s="63" t="s">
        <v>1431</v>
      </c>
      <c r="H458" s="63" t="s">
        <v>1432</v>
      </c>
      <c r="I458" s="21" t="s">
        <v>1435</v>
      </c>
      <c r="J458" s="21">
        <v>1</v>
      </c>
      <c r="K458" s="34">
        <v>43040</v>
      </c>
      <c r="L458" s="34">
        <v>43099</v>
      </c>
      <c r="M458" s="40">
        <f t="shared" si="17"/>
        <v>8.4285714285714288</v>
      </c>
      <c r="N458" s="20" t="s">
        <v>1330</v>
      </c>
      <c r="O458" s="73">
        <v>1</v>
      </c>
      <c r="P458" s="20" t="s">
        <v>2304</v>
      </c>
      <c r="Q458" s="36">
        <f t="shared" si="16"/>
        <v>100</v>
      </c>
      <c r="R458" s="78" t="s">
        <v>263</v>
      </c>
      <c r="S458" s="114"/>
      <c r="T458" s="114"/>
      <c r="U458" s="114"/>
      <c r="V458" s="13"/>
      <c r="W458" s="13"/>
      <c r="X458" s="13"/>
      <c r="Y458" s="13"/>
      <c r="Z458" s="13"/>
      <c r="AA458" s="13"/>
      <c r="AB458" s="13"/>
    </row>
    <row r="459" spans="1:28" s="2" customFormat="1" ht="249.95" customHeight="1" x14ac:dyDescent="0.2">
      <c r="A459" s="43">
        <v>404</v>
      </c>
      <c r="B459" s="20">
        <v>458</v>
      </c>
      <c r="C459" s="16" t="s">
        <v>2145</v>
      </c>
      <c r="D459" s="18" t="s">
        <v>44</v>
      </c>
      <c r="E459" s="62" t="s">
        <v>2211</v>
      </c>
      <c r="F459" s="62" t="s">
        <v>109</v>
      </c>
      <c r="G459" s="63" t="s">
        <v>1433</v>
      </c>
      <c r="H459" s="63" t="s">
        <v>1434</v>
      </c>
      <c r="I459" s="21" t="s">
        <v>6</v>
      </c>
      <c r="J459" s="21">
        <v>1</v>
      </c>
      <c r="K459" s="34">
        <v>43040</v>
      </c>
      <c r="L459" s="34">
        <v>43099</v>
      </c>
      <c r="M459" s="40">
        <f t="shared" si="17"/>
        <v>8.4285714285714288</v>
      </c>
      <c r="N459" s="20" t="s">
        <v>1330</v>
      </c>
      <c r="O459" s="73">
        <v>1</v>
      </c>
      <c r="P459" s="20"/>
      <c r="Q459" s="36">
        <f t="shared" si="16"/>
        <v>100</v>
      </c>
      <c r="R459" s="78" t="s">
        <v>263</v>
      </c>
      <c r="S459" s="114"/>
      <c r="T459" s="114"/>
      <c r="U459" s="114"/>
      <c r="V459" s="13"/>
      <c r="W459" s="13"/>
      <c r="X459" s="13"/>
      <c r="Y459" s="13"/>
      <c r="Z459" s="13"/>
      <c r="AA459" s="13"/>
      <c r="AB459" s="13"/>
    </row>
    <row r="460" spans="1:28" s="2" customFormat="1" ht="249.95" customHeight="1" x14ac:dyDescent="0.2">
      <c r="A460" s="43">
        <v>405</v>
      </c>
      <c r="B460" s="20">
        <v>459</v>
      </c>
      <c r="C460" s="16" t="s">
        <v>2145</v>
      </c>
      <c r="D460" s="18" t="s">
        <v>44</v>
      </c>
      <c r="E460" s="62" t="s">
        <v>2212</v>
      </c>
      <c r="F460" s="62" t="s">
        <v>110</v>
      </c>
      <c r="G460" s="63" t="s">
        <v>1436</v>
      </c>
      <c r="H460" s="63" t="s">
        <v>1437</v>
      </c>
      <c r="I460" s="21" t="s">
        <v>1369</v>
      </c>
      <c r="J460" s="21">
        <v>1</v>
      </c>
      <c r="K460" s="34">
        <v>43040</v>
      </c>
      <c r="L460" s="34">
        <v>43099</v>
      </c>
      <c r="M460" s="40">
        <f t="shared" si="17"/>
        <v>8.4285714285714288</v>
      </c>
      <c r="N460" s="20" t="s">
        <v>1330</v>
      </c>
      <c r="O460" s="73">
        <v>1</v>
      </c>
      <c r="P460" s="20"/>
      <c r="Q460" s="36">
        <f t="shared" si="16"/>
        <v>100</v>
      </c>
      <c r="R460" s="78" t="s">
        <v>263</v>
      </c>
      <c r="S460" s="114"/>
      <c r="T460" s="114"/>
      <c r="U460" s="114"/>
      <c r="V460" s="13"/>
      <c r="W460" s="13"/>
      <c r="X460" s="13"/>
      <c r="Y460" s="13"/>
      <c r="Z460" s="13"/>
      <c r="AA460" s="13"/>
      <c r="AB460" s="13"/>
    </row>
    <row r="461" spans="1:28" s="2" customFormat="1" ht="249.95" customHeight="1" x14ac:dyDescent="0.2">
      <c r="A461" s="43">
        <v>406</v>
      </c>
      <c r="B461" s="20">
        <v>460</v>
      </c>
      <c r="C461" s="16" t="s">
        <v>2213</v>
      </c>
      <c r="D461" s="18" t="s">
        <v>47</v>
      </c>
      <c r="E461" s="62" t="s">
        <v>2214</v>
      </c>
      <c r="F461" s="62" t="s">
        <v>111</v>
      </c>
      <c r="G461" s="63" t="s">
        <v>1436</v>
      </c>
      <c r="H461" s="63" t="s">
        <v>1437</v>
      </c>
      <c r="I461" s="21" t="s">
        <v>1369</v>
      </c>
      <c r="J461" s="21">
        <v>1</v>
      </c>
      <c r="K461" s="34">
        <v>43040</v>
      </c>
      <c r="L461" s="34">
        <v>43099</v>
      </c>
      <c r="M461" s="40">
        <f t="shared" si="17"/>
        <v>8.4285714285714288</v>
      </c>
      <c r="N461" s="20" t="s">
        <v>1330</v>
      </c>
      <c r="O461" s="73">
        <v>1</v>
      </c>
      <c r="P461" s="20"/>
      <c r="Q461" s="36">
        <f t="shared" si="16"/>
        <v>100</v>
      </c>
      <c r="R461" s="78" t="s">
        <v>263</v>
      </c>
      <c r="S461" s="114"/>
      <c r="T461" s="114"/>
      <c r="U461" s="114"/>
      <c r="V461" s="13"/>
      <c r="W461" s="13"/>
      <c r="X461" s="13"/>
      <c r="Y461" s="13"/>
      <c r="Z461" s="13"/>
      <c r="AA461" s="13"/>
      <c r="AB461" s="13"/>
    </row>
    <row r="462" spans="1:28" s="2" customFormat="1" ht="249.95" customHeight="1" x14ac:dyDescent="0.2">
      <c r="A462" s="43">
        <v>407</v>
      </c>
      <c r="B462" s="20">
        <v>461</v>
      </c>
      <c r="C462" s="16" t="s">
        <v>2145</v>
      </c>
      <c r="D462" s="18" t="s">
        <v>112</v>
      </c>
      <c r="E462" s="62" t="s">
        <v>2215</v>
      </c>
      <c r="F462" s="62" t="s">
        <v>113</v>
      </c>
      <c r="G462" s="63" t="s">
        <v>1438</v>
      </c>
      <c r="H462" s="63" t="s">
        <v>1439</v>
      </c>
      <c r="I462" s="21" t="s">
        <v>1440</v>
      </c>
      <c r="J462" s="21">
        <v>1</v>
      </c>
      <c r="K462" s="34">
        <v>43040</v>
      </c>
      <c r="L462" s="34">
        <v>43099</v>
      </c>
      <c r="M462" s="40">
        <f t="shared" si="17"/>
        <v>8.4285714285714288</v>
      </c>
      <c r="N462" s="20" t="s">
        <v>1330</v>
      </c>
      <c r="O462" s="73">
        <v>1</v>
      </c>
      <c r="P462" s="20" t="s">
        <v>2304</v>
      </c>
      <c r="Q462" s="36">
        <f t="shared" si="16"/>
        <v>100</v>
      </c>
      <c r="R462" s="78" t="s">
        <v>263</v>
      </c>
      <c r="S462" s="114"/>
      <c r="T462" s="114"/>
      <c r="U462" s="114"/>
      <c r="V462" s="13"/>
      <c r="W462" s="13"/>
      <c r="X462" s="13"/>
      <c r="Y462" s="13"/>
      <c r="Z462" s="13"/>
      <c r="AA462" s="13"/>
      <c r="AB462" s="13"/>
    </row>
    <row r="463" spans="1:28" s="2" customFormat="1" ht="249.95" customHeight="1" x14ac:dyDescent="0.2">
      <c r="A463" s="43">
        <v>408</v>
      </c>
      <c r="B463" s="20">
        <v>462</v>
      </c>
      <c r="C463" s="16" t="s">
        <v>2151</v>
      </c>
      <c r="D463" s="18" t="s">
        <v>30</v>
      </c>
      <c r="E463" s="62" t="s">
        <v>2216</v>
      </c>
      <c r="F463" s="62" t="s">
        <v>114</v>
      </c>
      <c r="G463" s="63" t="s">
        <v>1441</v>
      </c>
      <c r="H463" s="63" t="s">
        <v>1442</v>
      </c>
      <c r="I463" s="21" t="s">
        <v>107</v>
      </c>
      <c r="J463" s="21">
        <v>1</v>
      </c>
      <c r="K463" s="34">
        <v>43040</v>
      </c>
      <c r="L463" s="34">
        <v>43099</v>
      </c>
      <c r="M463" s="40">
        <f t="shared" si="17"/>
        <v>8.4285714285714288</v>
      </c>
      <c r="N463" s="20" t="s">
        <v>1330</v>
      </c>
      <c r="O463" s="73">
        <v>1</v>
      </c>
      <c r="P463" s="20" t="s">
        <v>2304</v>
      </c>
      <c r="Q463" s="36">
        <f t="shared" si="16"/>
        <v>100</v>
      </c>
      <c r="R463" s="78" t="s">
        <v>263</v>
      </c>
      <c r="S463" s="114"/>
      <c r="T463" s="114"/>
      <c r="U463" s="114"/>
      <c r="V463" s="13"/>
      <c r="W463" s="13"/>
      <c r="X463" s="13"/>
      <c r="Y463" s="13"/>
      <c r="Z463" s="13"/>
      <c r="AA463" s="13"/>
      <c r="AB463" s="13"/>
    </row>
    <row r="464" spans="1:28" s="2" customFormat="1" ht="249.95" customHeight="1" x14ac:dyDescent="0.2">
      <c r="A464" s="43">
        <v>409</v>
      </c>
      <c r="B464" s="20">
        <v>463</v>
      </c>
      <c r="C464" s="16" t="s">
        <v>2151</v>
      </c>
      <c r="D464" s="18" t="s">
        <v>30</v>
      </c>
      <c r="E464" s="62" t="s">
        <v>2217</v>
      </c>
      <c r="F464" s="62" t="s">
        <v>115</v>
      </c>
      <c r="G464" s="63" t="s">
        <v>1441</v>
      </c>
      <c r="H464" s="63" t="s">
        <v>1442</v>
      </c>
      <c r="I464" s="21" t="s">
        <v>107</v>
      </c>
      <c r="J464" s="21">
        <v>1</v>
      </c>
      <c r="K464" s="34">
        <v>43040</v>
      </c>
      <c r="L464" s="34">
        <v>43099</v>
      </c>
      <c r="M464" s="40">
        <f t="shared" si="17"/>
        <v>8.4285714285714288</v>
      </c>
      <c r="N464" s="20" t="s">
        <v>1330</v>
      </c>
      <c r="O464" s="73">
        <v>1</v>
      </c>
      <c r="P464" s="20"/>
      <c r="Q464" s="36">
        <f t="shared" si="16"/>
        <v>100</v>
      </c>
      <c r="R464" s="78" t="s">
        <v>263</v>
      </c>
      <c r="S464" s="114"/>
      <c r="T464" s="114"/>
      <c r="U464" s="114"/>
      <c r="V464" s="13"/>
      <c r="W464" s="13"/>
      <c r="X464" s="13"/>
      <c r="Y464" s="13"/>
      <c r="Z464" s="13"/>
      <c r="AA464" s="13"/>
      <c r="AB464" s="13"/>
    </row>
    <row r="465" spans="1:28" s="2" customFormat="1" ht="249.95" customHeight="1" x14ac:dyDescent="0.2">
      <c r="A465" s="43">
        <v>410</v>
      </c>
      <c r="B465" s="20">
        <v>464</v>
      </c>
      <c r="C465" s="16" t="s">
        <v>2151</v>
      </c>
      <c r="D465" s="18" t="s">
        <v>30</v>
      </c>
      <c r="E465" s="62" t="s">
        <v>2218</v>
      </c>
      <c r="F465" s="62" t="s">
        <v>116</v>
      </c>
      <c r="G465" s="63" t="s">
        <v>1441</v>
      </c>
      <c r="H465" s="63" t="s">
        <v>1442</v>
      </c>
      <c r="I465" s="21" t="s">
        <v>107</v>
      </c>
      <c r="J465" s="21">
        <v>1</v>
      </c>
      <c r="K465" s="34">
        <v>43040</v>
      </c>
      <c r="L465" s="34">
        <v>43099</v>
      </c>
      <c r="M465" s="40">
        <f t="shared" si="17"/>
        <v>8.4285714285714288</v>
      </c>
      <c r="N465" s="20" t="s">
        <v>1330</v>
      </c>
      <c r="O465" s="73">
        <v>1</v>
      </c>
      <c r="P465" s="20"/>
      <c r="Q465" s="36">
        <f t="shared" si="16"/>
        <v>100</v>
      </c>
      <c r="R465" s="78" t="s">
        <v>263</v>
      </c>
      <c r="S465" s="114"/>
      <c r="T465" s="114"/>
      <c r="U465" s="114"/>
      <c r="V465" s="13"/>
      <c r="W465" s="13"/>
      <c r="X465" s="13"/>
      <c r="Y465" s="13"/>
      <c r="Z465" s="13"/>
      <c r="AA465" s="13"/>
      <c r="AB465" s="13"/>
    </row>
    <row r="466" spans="1:28" s="2" customFormat="1" ht="249.95" customHeight="1" x14ac:dyDescent="0.2">
      <c r="A466" s="43">
        <v>411</v>
      </c>
      <c r="B466" s="20">
        <v>465</v>
      </c>
      <c r="C466" s="16" t="s">
        <v>2144</v>
      </c>
      <c r="D466" s="18" t="s">
        <v>23</v>
      </c>
      <c r="E466" s="62" t="s">
        <v>662</v>
      </c>
      <c r="F466" s="62" t="s">
        <v>117</v>
      </c>
      <c r="G466" s="63" t="s">
        <v>659</v>
      </c>
      <c r="H466" s="63" t="s">
        <v>660</v>
      </c>
      <c r="I466" s="21" t="s">
        <v>661</v>
      </c>
      <c r="J466" s="21">
        <v>2</v>
      </c>
      <c r="K466" s="34">
        <v>43040</v>
      </c>
      <c r="L466" s="34">
        <v>43311</v>
      </c>
      <c r="M466" s="40">
        <f t="shared" si="17"/>
        <v>38.714285714285715</v>
      </c>
      <c r="N466" s="20" t="s">
        <v>663</v>
      </c>
      <c r="O466" s="108">
        <v>0.24</v>
      </c>
      <c r="P466" s="20" t="s">
        <v>2253</v>
      </c>
      <c r="Q466" s="36">
        <f t="shared" si="16"/>
        <v>12</v>
      </c>
      <c r="R466" s="78" t="s">
        <v>263</v>
      </c>
      <c r="S466" s="114"/>
      <c r="T466" s="114"/>
      <c r="U466" s="114"/>
      <c r="V466" s="13"/>
      <c r="W466" s="13"/>
      <c r="X466" s="13"/>
      <c r="Y466" s="13"/>
      <c r="Z466" s="13"/>
      <c r="AA466" s="13"/>
      <c r="AB466" s="13"/>
    </row>
    <row r="467" spans="1:28" s="2" customFormat="1" ht="189" customHeight="1" x14ac:dyDescent="0.2">
      <c r="A467" s="43">
        <v>412</v>
      </c>
      <c r="B467" s="20">
        <v>466</v>
      </c>
      <c r="C467" s="16" t="s">
        <v>2144</v>
      </c>
      <c r="D467" s="18" t="s">
        <v>118</v>
      </c>
      <c r="E467" s="62" t="s">
        <v>1511</v>
      </c>
      <c r="F467" s="62" t="s">
        <v>920</v>
      </c>
      <c r="G467" s="63" t="s">
        <v>1512</v>
      </c>
      <c r="H467" s="63" t="s">
        <v>922</v>
      </c>
      <c r="I467" s="21" t="s">
        <v>921</v>
      </c>
      <c r="J467" s="21">
        <v>2</v>
      </c>
      <c r="K467" s="34">
        <v>43040</v>
      </c>
      <c r="L467" s="34">
        <v>43403</v>
      </c>
      <c r="M467" s="40">
        <f t="shared" si="17"/>
        <v>51.857142857142854</v>
      </c>
      <c r="N467" s="20" t="s">
        <v>847</v>
      </c>
      <c r="O467" s="73">
        <v>1</v>
      </c>
      <c r="P467" s="20"/>
      <c r="Q467" s="36">
        <f t="shared" si="16"/>
        <v>50</v>
      </c>
      <c r="R467" s="78" t="s">
        <v>263</v>
      </c>
      <c r="S467" s="114"/>
      <c r="T467" s="114"/>
      <c r="U467" s="114"/>
      <c r="V467" s="13"/>
      <c r="W467" s="13"/>
      <c r="X467" s="13"/>
      <c r="Y467" s="13"/>
      <c r="Z467" s="13"/>
      <c r="AA467" s="13"/>
      <c r="AB467" s="13"/>
    </row>
    <row r="468" spans="1:28" s="2" customFormat="1" ht="152.25" customHeight="1" x14ac:dyDescent="0.2">
      <c r="A468" s="43">
        <v>413</v>
      </c>
      <c r="B468" s="20">
        <v>467</v>
      </c>
      <c r="C468" s="16" t="s">
        <v>2145</v>
      </c>
      <c r="D468" s="18" t="s">
        <v>118</v>
      </c>
      <c r="E468" s="62" t="s">
        <v>925</v>
      </c>
      <c r="F468" s="62" t="s">
        <v>119</v>
      </c>
      <c r="G468" s="63" t="s">
        <v>1658</v>
      </c>
      <c r="H468" s="63" t="s">
        <v>1659</v>
      </c>
      <c r="I468" s="21" t="s">
        <v>664</v>
      </c>
      <c r="J468" s="21">
        <v>26</v>
      </c>
      <c r="K468" s="34">
        <v>43040</v>
      </c>
      <c r="L468" s="34">
        <v>43099</v>
      </c>
      <c r="M468" s="40">
        <f t="shared" si="17"/>
        <v>8.4285714285714288</v>
      </c>
      <c r="N468" s="20" t="s">
        <v>649</v>
      </c>
      <c r="O468" s="73">
        <v>26</v>
      </c>
      <c r="P468" s="20"/>
      <c r="Q468" s="36">
        <f t="shared" si="16"/>
        <v>100</v>
      </c>
      <c r="R468" s="78" t="s">
        <v>263</v>
      </c>
      <c r="S468" s="114"/>
      <c r="T468" s="114"/>
      <c r="U468" s="114"/>
      <c r="V468" s="13"/>
      <c r="W468" s="13"/>
      <c r="X468" s="13"/>
      <c r="Y468" s="13"/>
      <c r="Z468" s="13"/>
      <c r="AA468" s="13"/>
      <c r="AB468" s="13"/>
    </row>
    <row r="469" spans="1:28" s="13" customFormat="1" ht="249.95" customHeight="1" x14ac:dyDescent="0.2">
      <c r="A469" s="43"/>
      <c r="B469" s="20">
        <v>468</v>
      </c>
      <c r="C469" s="16"/>
      <c r="D469" s="19" t="s">
        <v>118</v>
      </c>
      <c r="E469" s="62" t="s">
        <v>926</v>
      </c>
      <c r="F469" s="47" t="s">
        <v>120</v>
      </c>
      <c r="G469" s="37" t="s">
        <v>927</v>
      </c>
      <c r="H469" s="37" t="s">
        <v>923</v>
      </c>
      <c r="I469" s="20" t="s">
        <v>924</v>
      </c>
      <c r="J469" s="20">
        <v>2</v>
      </c>
      <c r="K469" s="38">
        <v>43040</v>
      </c>
      <c r="L469" s="38">
        <v>43281</v>
      </c>
      <c r="M469" s="35">
        <f t="shared" si="17"/>
        <v>34.428571428571431</v>
      </c>
      <c r="N469" s="20" t="s">
        <v>847</v>
      </c>
      <c r="O469" s="73">
        <v>1</v>
      </c>
      <c r="P469" s="20"/>
      <c r="Q469" s="36">
        <f t="shared" si="16"/>
        <v>50</v>
      </c>
      <c r="R469" s="79" t="s">
        <v>263</v>
      </c>
      <c r="S469" s="114"/>
      <c r="T469" s="114"/>
      <c r="U469" s="114"/>
    </row>
    <row r="470" spans="1:28" s="2" customFormat="1" ht="125.25" customHeight="1" x14ac:dyDescent="0.2">
      <c r="A470" s="43">
        <v>414</v>
      </c>
      <c r="B470" s="20">
        <v>469</v>
      </c>
      <c r="C470" s="16" t="s">
        <v>2144</v>
      </c>
      <c r="D470" s="18" t="s">
        <v>23</v>
      </c>
      <c r="E470" s="62" t="s">
        <v>928</v>
      </c>
      <c r="F470" s="62" t="s">
        <v>930</v>
      </c>
      <c r="G470" s="63" t="s">
        <v>931</v>
      </c>
      <c r="H470" s="63" t="s">
        <v>665</v>
      </c>
      <c r="I470" s="21" t="s">
        <v>661</v>
      </c>
      <c r="J470" s="21">
        <v>2</v>
      </c>
      <c r="K470" s="34">
        <v>43040</v>
      </c>
      <c r="L470" s="34">
        <v>43311</v>
      </c>
      <c r="M470" s="40">
        <f t="shared" si="17"/>
        <v>38.714285714285715</v>
      </c>
      <c r="N470" s="20" t="s">
        <v>649</v>
      </c>
      <c r="O470" s="73">
        <v>2</v>
      </c>
      <c r="P470" s="20" t="s">
        <v>2240</v>
      </c>
      <c r="Q470" s="36">
        <f t="shared" si="16"/>
        <v>100</v>
      </c>
      <c r="R470" s="78" t="s">
        <v>263</v>
      </c>
      <c r="S470" s="114"/>
      <c r="T470" s="114"/>
      <c r="U470" s="114"/>
      <c r="V470" s="13"/>
      <c r="W470" s="13"/>
      <c r="X470" s="13"/>
      <c r="Y470" s="13"/>
      <c r="Z470" s="13"/>
      <c r="AA470" s="13"/>
      <c r="AB470" s="13"/>
    </row>
    <row r="471" spans="1:28" s="2" customFormat="1" ht="150.75" customHeight="1" x14ac:dyDescent="0.2">
      <c r="A471" s="43"/>
      <c r="B471" s="20">
        <v>470</v>
      </c>
      <c r="C471" s="16"/>
      <c r="D471" s="18" t="s">
        <v>23</v>
      </c>
      <c r="E471" s="62" t="s">
        <v>929</v>
      </c>
      <c r="F471" s="62" t="s">
        <v>930</v>
      </c>
      <c r="G471" s="63" t="s">
        <v>1513</v>
      </c>
      <c r="H471" s="63" t="s">
        <v>932</v>
      </c>
      <c r="I471" s="21" t="s">
        <v>933</v>
      </c>
      <c r="J471" s="21">
        <v>2</v>
      </c>
      <c r="K471" s="34">
        <v>43040</v>
      </c>
      <c r="L471" s="34">
        <v>43281</v>
      </c>
      <c r="M471" s="40">
        <f t="shared" si="17"/>
        <v>34.428571428571431</v>
      </c>
      <c r="N471" s="20" t="s">
        <v>847</v>
      </c>
      <c r="O471" s="73">
        <v>1</v>
      </c>
      <c r="P471" s="20"/>
      <c r="Q471" s="36">
        <f t="shared" si="16"/>
        <v>50</v>
      </c>
      <c r="R471" s="78" t="s">
        <v>263</v>
      </c>
      <c r="S471" s="114"/>
      <c r="T471" s="114"/>
      <c r="U471" s="114"/>
      <c r="V471" s="13"/>
      <c r="W471" s="13"/>
      <c r="X471" s="13"/>
      <c r="Y471" s="13"/>
      <c r="Z471" s="13"/>
      <c r="AA471" s="13"/>
      <c r="AB471" s="13"/>
    </row>
    <row r="472" spans="1:28" s="2" customFormat="1" ht="249.95" customHeight="1" x14ac:dyDescent="0.2">
      <c r="A472" s="43">
        <v>415</v>
      </c>
      <c r="B472" s="20">
        <v>471</v>
      </c>
      <c r="C472" s="16" t="s">
        <v>2145</v>
      </c>
      <c r="D472" s="18" t="s">
        <v>23</v>
      </c>
      <c r="E472" s="62" t="s">
        <v>937</v>
      </c>
      <c r="F472" s="62" t="s">
        <v>122</v>
      </c>
      <c r="G472" s="63" t="s">
        <v>934</v>
      </c>
      <c r="H472" s="63" t="s">
        <v>935</v>
      </c>
      <c r="I472" s="21" t="s">
        <v>936</v>
      </c>
      <c r="J472" s="21">
        <v>2</v>
      </c>
      <c r="K472" s="34">
        <v>43040</v>
      </c>
      <c r="L472" s="34">
        <v>43403</v>
      </c>
      <c r="M472" s="40">
        <f t="shared" si="17"/>
        <v>51.857142857142854</v>
      </c>
      <c r="N472" s="20" t="s">
        <v>847</v>
      </c>
      <c r="O472" s="73">
        <v>0</v>
      </c>
      <c r="P472" s="20"/>
      <c r="Q472" s="36">
        <f t="shared" si="16"/>
        <v>0</v>
      </c>
      <c r="R472" s="78" t="s">
        <v>263</v>
      </c>
      <c r="S472" s="114"/>
      <c r="T472" s="114"/>
      <c r="U472" s="114"/>
      <c r="V472" s="13"/>
      <c r="W472" s="13"/>
      <c r="X472" s="13"/>
      <c r="Y472" s="13"/>
      <c r="Z472" s="13"/>
      <c r="AA472" s="13"/>
      <c r="AB472" s="13"/>
    </row>
    <row r="473" spans="1:28" s="2" customFormat="1" ht="160.5" customHeight="1" x14ac:dyDescent="0.2">
      <c r="A473" s="43">
        <v>416</v>
      </c>
      <c r="B473" s="20">
        <v>472</v>
      </c>
      <c r="C473" s="16" t="s">
        <v>2145</v>
      </c>
      <c r="D473" s="18" t="s">
        <v>121</v>
      </c>
      <c r="E473" s="62" t="s">
        <v>669</v>
      </c>
      <c r="F473" s="62" t="s">
        <v>122</v>
      </c>
      <c r="G473" s="63" t="s">
        <v>666</v>
      </c>
      <c r="H473" s="63" t="s">
        <v>667</v>
      </c>
      <c r="I473" s="21" t="s">
        <v>668</v>
      </c>
      <c r="J473" s="21">
        <v>1</v>
      </c>
      <c r="K473" s="34">
        <v>43040</v>
      </c>
      <c r="L473" s="34">
        <v>43099</v>
      </c>
      <c r="M473" s="40">
        <f t="shared" si="17"/>
        <v>8.4285714285714288</v>
      </c>
      <c r="N473" s="20" t="s">
        <v>649</v>
      </c>
      <c r="O473" s="20">
        <v>1</v>
      </c>
      <c r="P473" s="20"/>
      <c r="Q473" s="36">
        <f t="shared" si="16"/>
        <v>100</v>
      </c>
      <c r="R473" s="78" t="s">
        <v>263</v>
      </c>
      <c r="S473" s="114"/>
      <c r="T473" s="114"/>
      <c r="U473" s="114"/>
      <c r="V473" s="13"/>
      <c r="W473" s="13"/>
      <c r="X473" s="13"/>
      <c r="Y473" s="13"/>
      <c r="Z473" s="13"/>
      <c r="AA473" s="13"/>
      <c r="AB473" s="13"/>
    </row>
    <row r="474" spans="1:28" s="2" customFormat="1" ht="249.95" customHeight="1" x14ac:dyDescent="0.2">
      <c r="A474" s="43">
        <v>417</v>
      </c>
      <c r="B474" s="20">
        <v>473</v>
      </c>
      <c r="C474" s="16" t="s">
        <v>2145</v>
      </c>
      <c r="D474" s="18" t="s">
        <v>121</v>
      </c>
      <c r="E474" s="62" t="s">
        <v>670</v>
      </c>
      <c r="F474" s="62" t="s">
        <v>122</v>
      </c>
      <c r="G474" s="63" t="s">
        <v>938</v>
      </c>
      <c r="H474" s="63" t="s">
        <v>939</v>
      </c>
      <c r="I474" s="21" t="s">
        <v>940</v>
      </c>
      <c r="J474" s="21">
        <v>3</v>
      </c>
      <c r="K474" s="34">
        <v>43040</v>
      </c>
      <c r="L474" s="34">
        <v>43403</v>
      </c>
      <c r="M474" s="40">
        <f t="shared" si="17"/>
        <v>51.857142857142854</v>
      </c>
      <c r="N474" s="20" t="s">
        <v>847</v>
      </c>
      <c r="O474" s="73">
        <v>0</v>
      </c>
      <c r="P474" s="20"/>
      <c r="Q474" s="36">
        <f t="shared" si="16"/>
        <v>0</v>
      </c>
      <c r="R474" s="78" t="s">
        <v>263</v>
      </c>
      <c r="S474" s="114"/>
      <c r="T474" s="114"/>
      <c r="U474" s="114"/>
      <c r="V474" s="13"/>
      <c r="W474" s="13"/>
      <c r="X474" s="13"/>
      <c r="Y474" s="13"/>
      <c r="Z474" s="13"/>
      <c r="AA474" s="13"/>
      <c r="AB474" s="13"/>
    </row>
    <row r="475" spans="1:28" s="2" customFormat="1" ht="249.95" customHeight="1" x14ac:dyDescent="0.2">
      <c r="A475" s="43">
        <v>418</v>
      </c>
      <c r="B475" s="20">
        <v>474</v>
      </c>
      <c r="C475" s="16" t="s">
        <v>2145</v>
      </c>
      <c r="D475" s="18" t="s">
        <v>23</v>
      </c>
      <c r="E475" s="62" t="s">
        <v>673</v>
      </c>
      <c r="F475" s="62" t="s">
        <v>123</v>
      </c>
      <c r="G475" s="63" t="s">
        <v>672</v>
      </c>
      <c r="H475" s="63" t="s">
        <v>2168</v>
      </c>
      <c r="I475" s="21" t="s">
        <v>671</v>
      </c>
      <c r="J475" s="21">
        <v>3</v>
      </c>
      <c r="K475" s="34">
        <v>43040</v>
      </c>
      <c r="L475" s="34">
        <v>43403</v>
      </c>
      <c r="M475" s="40">
        <f t="shared" si="17"/>
        <v>51.857142857142854</v>
      </c>
      <c r="N475" s="20" t="s">
        <v>649</v>
      </c>
      <c r="O475" s="73">
        <v>0.4</v>
      </c>
      <c r="P475" s="20"/>
      <c r="Q475" s="36">
        <f t="shared" si="16"/>
        <v>13.333333333333334</v>
      </c>
      <c r="R475" s="78" t="s">
        <v>263</v>
      </c>
      <c r="S475" s="114"/>
      <c r="T475" s="114"/>
      <c r="U475" s="114"/>
      <c r="V475" s="13"/>
      <c r="W475" s="13"/>
      <c r="X475" s="13"/>
      <c r="Y475" s="13"/>
      <c r="Z475" s="13"/>
      <c r="AA475" s="13"/>
      <c r="AB475" s="13"/>
    </row>
    <row r="476" spans="1:28" s="2" customFormat="1" ht="249.95" customHeight="1" x14ac:dyDescent="0.2">
      <c r="A476" s="43">
        <v>419</v>
      </c>
      <c r="B476" s="20">
        <v>475</v>
      </c>
      <c r="C476" s="16" t="s">
        <v>2144</v>
      </c>
      <c r="D476" s="18" t="s">
        <v>23</v>
      </c>
      <c r="E476" s="62" t="s">
        <v>941</v>
      </c>
      <c r="F476" s="62" t="s">
        <v>124</v>
      </c>
      <c r="G476" s="63" t="s">
        <v>942</v>
      </c>
      <c r="H476" s="63" t="s">
        <v>943</v>
      </c>
      <c r="I476" s="21" t="s">
        <v>936</v>
      </c>
      <c r="J476" s="21">
        <v>2</v>
      </c>
      <c r="K476" s="34">
        <v>43040</v>
      </c>
      <c r="L476" s="34">
        <v>43403</v>
      </c>
      <c r="M476" s="40">
        <f t="shared" si="17"/>
        <v>51.857142857142854</v>
      </c>
      <c r="N476" s="20" t="s">
        <v>847</v>
      </c>
      <c r="O476" s="73">
        <v>0</v>
      </c>
      <c r="P476" s="20"/>
      <c r="Q476" s="36">
        <f t="shared" si="16"/>
        <v>0</v>
      </c>
      <c r="R476" s="78" t="s">
        <v>263</v>
      </c>
      <c r="S476" s="114"/>
      <c r="T476" s="114"/>
      <c r="U476" s="114"/>
      <c r="V476" s="13"/>
      <c r="W476" s="13"/>
      <c r="X476" s="13"/>
      <c r="Y476" s="13"/>
      <c r="Z476" s="13"/>
      <c r="AA476" s="13"/>
      <c r="AB476" s="13"/>
    </row>
    <row r="477" spans="1:28" s="2" customFormat="1" ht="249.95" customHeight="1" x14ac:dyDescent="0.2">
      <c r="A477" s="43">
        <v>420</v>
      </c>
      <c r="B477" s="20">
        <v>476</v>
      </c>
      <c r="C477" s="16" t="s">
        <v>2144</v>
      </c>
      <c r="D477" s="18" t="s">
        <v>23</v>
      </c>
      <c r="E477" s="62" t="s">
        <v>892</v>
      </c>
      <c r="F477" s="62" t="s">
        <v>891</v>
      </c>
      <c r="G477" s="63" t="s">
        <v>888</v>
      </c>
      <c r="H477" s="63" t="s">
        <v>889</v>
      </c>
      <c r="I477" s="21" t="s">
        <v>890</v>
      </c>
      <c r="J477" s="21">
        <v>1</v>
      </c>
      <c r="K477" s="34">
        <v>43040</v>
      </c>
      <c r="L477" s="34">
        <v>43281</v>
      </c>
      <c r="M477" s="40">
        <f t="shared" si="17"/>
        <v>34.428571428571431</v>
      </c>
      <c r="N477" s="20" t="s">
        <v>847</v>
      </c>
      <c r="O477" s="73">
        <v>0</v>
      </c>
      <c r="P477" s="20"/>
      <c r="Q477" s="36">
        <f t="shared" si="16"/>
        <v>0</v>
      </c>
      <c r="R477" s="78" t="s">
        <v>263</v>
      </c>
      <c r="S477" s="114"/>
      <c r="T477" s="114"/>
      <c r="U477" s="114"/>
      <c r="V477" s="13"/>
      <c r="W477" s="13"/>
      <c r="X477" s="13"/>
      <c r="Y477" s="13"/>
      <c r="Z477" s="13"/>
      <c r="AA477" s="13"/>
      <c r="AB477" s="13"/>
    </row>
    <row r="478" spans="1:28" s="2" customFormat="1" ht="122.25" customHeight="1" x14ac:dyDescent="0.2">
      <c r="A478" s="43">
        <v>421</v>
      </c>
      <c r="B478" s="20">
        <v>477</v>
      </c>
      <c r="C478" s="61" t="s">
        <v>2145</v>
      </c>
      <c r="D478" s="18" t="s">
        <v>23</v>
      </c>
      <c r="E478" s="62" t="s">
        <v>1587</v>
      </c>
      <c r="F478" s="62" t="s">
        <v>891</v>
      </c>
      <c r="G478" s="63" t="s">
        <v>1585</v>
      </c>
      <c r="H478" s="63" t="s">
        <v>1586</v>
      </c>
      <c r="I478" s="21" t="s">
        <v>1542</v>
      </c>
      <c r="J478" s="21">
        <v>1</v>
      </c>
      <c r="K478" s="34">
        <v>43040</v>
      </c>
      <c r="L478" s="34">
        <v>43159</v>
      </c>
      <c r="M478" s="40">
        <f t="shared" si="17"/>
        <v>17</v>
      </c>
      <c r="N478" s="21" t="s">
        <v>847</v>
      </c>
      <c r="O478" s="73">
        <v>0</v>
      </c>
      <c r="P478" s="21"/>
      <c r="Q478" s="36">
        <f t="shared" si="16"/>
        <v>0</v>
      </c>
      <c r="R478" s="78" t="s">
        <v>263</v>
      </c>
      <c r="S478" s="115"/>
      <c r="T478" s="115"/>
      <c r="U478" s="115"/>
    </row>
    <row r="479" spans="1:28" s="2" customFormat="1" ht="119.25" customHeight="1" x14ac:dyDescent="0.2">
      <c r="A479" s="43">
        <v>422</v>
      </c>
      <c r="B479" s="20">
        <v>478</v>
      </c>
      <c r="C479" s="16" t="s">
        <v>2144</v>
      </c>
      <c r="D479" s="18" t="s">
        <v>126</v>
      </c>
      <c r="E479" s="62" t="s">
        <v>753</v>
      </c>
      <c r="F479" s="62" t="s">
        <v>674</v>
      </c>
      <c r="G479" s="63" t="s">
        <v>1514</v>
      </c>
      <c r="H479" s="63" t="s">
        <v>655</v>
      </c>
      <c r="I479" s="21" t="s">
        <v>56</v>
      </c>
      <c r="J479" s="21">
        <v>4</v>
      </c>
      <c r="K479" s="34">
        <v>43040</v>
      </c>
      <c r="L479" s="34">
        <v>43403</v>
      </c>
      <c r="M479" s="40">
        <f t="shared" si="17"/>
        <v>51.857142857142854</v>
      </c>
      <c r="N479" s="20" t="s">
        <v>649</v>
      </c>
      <c r="O479" s="73">
        <v>4</v>
      </c>
      <c r="P479" s="20" t="s">
        <v>2253</v>
      </c>
      <c r="Q479" s="36">
        <f t="shared" si="16"/>
        <v>100</v>
      </c>
      <c r="R479" s="78" t="s">
        <v>263</v>
      </c>
      <c r="S479" s="114"/>
      <c r="T479" s="114"/>
      <c r="U479" s="114"/>
      <c r="V479" s="13"/>
      <c r="W479" s="13"/>
      <c r="X479" s="13"/>
      <c r="Y479" s="13"/>
      <c r="Z479" s="13"/>
      <c r="AA479" s="13"/>
      <c r="AB479" s="13"/>
    </row>
    <row r="480" spans="1:28" s="2" customFormat="1" ht="107.25" customHeight="1" x14ac:dyDescent="0.2">
      <c r="A480" s="43"/>
      <c r="B480" s="20">
        <v>479</v>
      </c>
      <c r="C480" s="16"/>
      <c r="D480" s="18" t="s">
        <v>126</v>
      </c>
      <c r="E480" s="62" t="s">
        <v>754</v>
      </c>
      <c r="F480" s="62" t="s">
        <v>674</v>
      </c>
      <c r="G480" s="63" t="s">
        <v>1515</v>
      </c>
      <c r="H480" s="63" t="s">
        <v>755</v>
      </c>
      <c r="I480" s="21" t="s">
        <v>733</v>
      </c>
      <c r="J480" s="21">
        <v>2</v>
      </c>
      <c r="K480" s="34">
        <v>43040</v>
      </c>
      <c r="L480" s="34">
        <v>43403</v>
      </c>
      <c r="M480" s="40">
        <f t="shared" si="17"/>
        <v>51.857142857142854</v>
      </c>
      <c r="N480" s="20" t="s">
        <v>715</v>
      </c>
      <c r="O480" s="73">
        <v>1.85</v>
      </c>
      <c r="P480" s="20"/>
      <c r="Q480" s="36">
        <f t="shared" si="16"/>
        <v>92.5</v>
      </c>
      <c r="R480" s="78" t="s">
        <v>263</v>
      </c>
      <c r="S480" s="114"/>
      <c r="T480" s="114"/>
      <c r="U480" s="114"/>
      <c r="V480" s="13"/>
      <c r="W480" s="13"/>
      <c r="X480" s="13"/>
      <c r="Y480" s="13"/>
      <c r="Z480" s="13"/>
      <c r="AA480" s="13"/>
      <c r="AB480" s="13"/>
    </row>
    <row r="481" spans="1:28" s="2" customFormat="1" ht="122.25" customHeight="1" x14ac:dyDescent="0.2">
      <c r="A481" s="43"/>
      <c r="B481" s="20">
        <v>480</v>
      </c>
      <c r="C481" s="16"/>
      <c r="D481" s="18" t="s">
        <v>126</v>
      </c>
      <c r="E481" s="62" t="s">
        <v>893</v>
      </c>
      <c r="F481" s="62" t="s">
        <v>674</v>
      </c>
      <c r="G481" s="63" t="s">
        <v>1516</v>
      </c>
      <c r="H481" s="63" t="s">
        <v>894</v>
      </c>
      <c r="I481" s="21" t="s">
        <v>258</v>
      </c>
      <c r="J481" s="21">
        <v>2</v>
      </c>
      <c r="K481" s="34">
        <v>43040</v>
      </c>
      <c r="L481" s="34">
        <v>43403</v>
      </c>
      <c r="M481" s="40">
        <f t="shared" si="17"/>
        <v>51.857142857142854</v>
      </c>
      <c r="N481" s="20" t="s">
        <v>847</v>
      </c>
      <c r="O481" s="73">
        <v>1</v>
      </c>
      <c r="P481" s="20"/>
      <c r="Q481" s="36">
        <f t="shared" si="16"/>
        <v>50</v>
      </c>
      <c r="R481" s="78" t="s">
        <v>263</v>
      </c>
      <c r="S481" s="114"/>
      <c r="T481" s="114"/>
      <c r="U481" s="114"/>
      <c r="V481" s="13"/>
      <c r="W481" s="13"/>
      <c r="X481" s="13"/>
      <c r="Y481" s="13"/>
      <c r="Z481" s="13"/>
      <c r="AA481" s="13"/>
      <c r="AB481" s="13"/>
    </row>
    <row r="482" spans="1:28" s="2" customFormat="1" ht="249.95" customHeight="1" x14ac:dyDescent="0.2">
      <c r="A482" s="43">
        <v>423</v>
      </c>
      <c r="B482" s="20">
        <v>481</v>
      </c>
      <c r="C482" s="16" t="s">
        <v>2145</v>
      </c>
      <c r="D482" s="18" t="s">
        <v>126</v>
      </c>
      <c r="E482" s="62" t="s">
        <v>944</v>
      </c>
      <c r="F482" s="62" t="s">
        <v>945</v>
      </c>
      <c r="G482" s="63" t="s">
        <v>946</v>
      </c>
      <c r="H482" s="63" t="s">
        <v>947</v>
      </c>
      <c r="I482" s="21" t="s">
        <v>948</v>
      </c>
      <c r="J482" s="21">
        <v>2</v>
      </c>
      <c r="K482" s="34">
        <v>43040</v>
      </c>
      <c r="L482" s="34">
        <v>43403</v>
      </c>
      <c r="M482" s="40">
        <f t="shared" si="17"/>
        <v>51.857142857142854</v>
      </c>
      <c r="N482" s="20" t="s">
        <v>847</v>
      </c>
      <c r="O482" s="73">
        <v>0</v>
      </c>
      <c r="P482" s="20"/>
      <c r="Q482" s="36">
        <f t="shared" si="16"/>
        <v>0</v>
      </c>
      <c r="R482" s="78" t="s">
        <v>263</v>
      </c>
      <c r="S482" s="114"/>
      <c r="T482" s="114"/>
      <c r="U482" s="114"/>
      <c r="V482" s="13"/>
      <c r="W482" s="13"/>
      <c r="X482" s="13"/>
      <c r="Y482" s="13"/>
      <c r="Z482" s="13"/>
      <c r="AA482" s="13"/>
      <c r="AB482" s="13"/>
    </row>
    <row r="483" spans="1:28" s="2" customFormat="1" ht="249.95" customHeight="1" x14ac:dyDescent="0.2">
      <c r="A483" s="43">
        <v>424</v>
      </c>
      <c r="B483" s="20">
        <v>482</v>
      </c>
      <c r="C483" s="16" t="s">
        <v>2144</v>
      </c>
      <c r="D483" s="18" t="s">
        <v>23</v>
      </c>
      <c r="E483" s="62" t="s">
        <v>2120</v>
      </c>
      <c r="F483" s="62" t="s">
        <v>125</v>
      </c>
      <c r="G483" s="63" t="s">
        <v>1443</v>
      </c>
      <c r="H483" s="63" t="s">
        <v>1444</v>
      </c>
      <c r="I483" s="21" t="s">
        <v>1062</v>
      </c>
      <c r="J483" s="21">
        <v>2</v>
      </c>
      <c r="K483" s="34">
        <v>43040</v>
      </c>
      <c r="L483" s="34">
        <v>43099</v>
      </c>
      <c r="M483" s="40">
        <f t="shared" si="17"/>
        <v>8.4285714285714288</v>
      </c>
      <c r="N483" s="20" t="s">
        <v>1330</v>
      </c>
      <c r="O483" s="73">
        <v>2</v>
      </c>
      <c r="P483" s="20"/>
      <c r="Q483" s="36">
        <f t="shared" ref="Q483:Q530" si="18">IF(O483/J483&gt;1,100,+O483/J483*100)</f>
        <v>100</v>
      </c>
      <c r="R483" s="78" t="s">
        <v>263</v>
      </c>
      <c r="S483" s="114"/>
      <c r="T483" s="114"/>
      <c r="U483" s="114"/>
      <c r="V483" s="13"/>
      <c r="W483" s="13"/>
      <c r="X483" s="13"/>
      <c r="Y483" s="13"/>
      <c r="Z483" s="13"/>
      <c r="AA483" s="13"/>
      <c r="AB483" s="13"/>
    </row>
    <row r="484" spans="1:28" s="2" customFormat="1" ht="249.95" customHeight="1" x14ac:dyDescent="0.2">
      <c r="A484" s="43">
        <v>425</v>
      </c>
      <c r="B484" s="20">
        <v>483</v>
      </c>
      <c r="C484" s="16" t="s">
        <v>2144</v>
      </c>
      <c r="D484" s="18" t="s">
        <v>23</v>
      </c>
      <c r="E484" s="62" t="s">
        <v>2121</v>
      </c>
      <c r="F484" s="62" t="s">
        <v>125</v>
      </c>
      <c r="G484" s="47" t="s">
        <v>1338</v>
      </c>
      <c r="H484" s="47" t="s">
        <v>478</v>
      </c>
      <c r="I484" s="48" t="s">
        <v>56</v>
      </c>
      <c r="J484" s="48">
        <v>3</v>
      </c>
      <c r="K484" s="49">
        <v>43040</v>
      </c>
      <c r="L484" s="49">
        <v>43342</v>
      </c>
      <c r="M484" s="40">
        <f t="shared" si="17"/>
        <v>43.142857142857146</v>
      </c>
      <c r="N484" s="20" t="s">
        <v>1534</v>
      </c>
      <c r="O484" s="73">
        <v>0.76</v>
      </c>
      <c r="P484" s="20"/>
      <c r="Q484" s="36">
        <f t="shared" si="18"/>
        <v>25.333333333333336</v>
      </c>
      <c r="R484" s="78" t="s">
        <v>263</v>
      </c>
      <c r="S484" s="114"/>
      <c r="T484" s="114"/>
      <c r="U484" s="114"/>
      <c r="V484" s="13"/>
      <c r="W484" s="13"/>
      <c r="X484" s="13"/>
      <c r="Y484" s="13"/>
      <c r="Z484" s="13"/>
      <c r="AA484" s="13"/>
      <c r="AB484" s="13"/>
    </row>
    <row r="485" spans="1:28" s="2" customFormat="1" ht="197.25" customHeight="1" x14ac:dyDescent="0.2">
      <c r="A485" s="43">
        <v>426</v>
      </c>
      <c r="B485" s="20">
        <v>484</v>
      </c>
      <c r="C485" s="16" t="s">
        <v>2145</v>
      </c>
      <c r="D485" s="18" t="s">
        <v>23</v>
      </c>
      <c r="E485" s="62" t="s">
        <v>1519</v>
      </c>
      <c r="F485" s="62" t="s">
        <v>127</v>
      </c>
      <c r="G485" s="63" t="s">
        <v>1517</v>
      </c>
      <c r="H485" s="63" t="s">
        <v>658</v>
      </c>
      <c r="I485" s="21" t="s">
        <v>756</v>
      </c>
      <c r="J485" s="21">
        <v>4</v>
      </c>
      <c r="K485" s="34">
        <v>43040</v>
      </c>
      <c r="L485" s="34">
        <v>43403</v>
      </c>
      <c r="M485" s="40">
        <f t="shared" si="17"/>
        <v>51.857142857142854</v>
      </c>
      <c r="N485" s="20" t="s">
        <v>1535</v>
      </c>
      <c r="O485" s="73">
        <v>4</v>
      </c>
      <c r="P485" s="20"/>
      <c r="Q485" s="36">
        <f t="shared" si="18"/>
        <v>100</v>
      </c>
      <c r="R485" s="78" t="s">
        <v>263</v>
      </c>
      <c r="S485" s="114"/>
      <c r="T485" s="114"/>
      <c r="U485" s="114"/>
      <c r="V485" s="13"/>
      <c r="W485" s="13"/>
      <c r="X485" s="13"/>
      <c r="Y485" s="13"/>
      <c r="Z485" s="13"/>
      <c r="AA485" s="13"/>
      <c r="AB485" s="13"/>
    </row>
    <row r="486" spans="1:28" s="2" customFormat="1" ht="249.95" customHeight="1" x14ac:dyDescent="0.2">
      <c r="A486" s="43"/>
      <c r="B486" s="20">
        <v>485</v>
      </c>
      <c r="C486" s="16"/>
      <c r="D486" s="18" t="s">
        <v>23</v>
      </c>
      <c r="E486" s="62" t="s">
        <v>1520</v>
      </c>
      <c r="F486" s="62" t="s">
        <v>127</v>
      </c>
      <c r="G486" s="63" t="s">
        <v>1518</v>
      </c>
      <c r="H486" s="63" t="s">
        <v>895</v>
      </c>
      <c r="I486" s="21" t="s">
        <v>258</v>
      </c>
      <c r="J486" s="21">
        <v>2</v>
      </c>
      <c r="K486" s="34">
        <v>43040</v>
      </c>
      <c r="L486" s="34">
        <v>43434</v>
      </c>
      <c r="M486" s="40">
        <f t="shared" si="17"/>
        <v>56.285714285714285</v>
      </c>
      <c r="N486" s="20" t="s">
        <v>847</v>
      </c>
      <c r="O486" s="73">
        <v>0.25</v>
      </c>
      <c r="P486" s="20"/>
      <c r="Q486" s="36">
        <f t="shared" si="18"/>
        <v>12.5</v>
      </c>
      <c r="R486" s="78" t="s">
        <v>263</v>
      </c>
      <c r="S486" s="114"/>
      <c r="T486" s="114"/>
      <c r="U486" s="114"/>
      <c r="V486" s="13"/>
      <c r="W486" s="13"/>
      <c r="X486" s="13"/>
      <c r="Y486" s="13"/>
      <c r="Z486" s="13"/>
      <c r="AA486" s="13"/>
      <c r="AB486" s="13"/>
    </row>
    <row r="487" spans="1:28" s="2" customFormat="1" ht="249.95" customHeight="1" x14ac:dyDescent="0.2">
      <c r="A487" s="43">
        <v>427</v>
      </c>
      <c r="B487" s="20">
        <v>486</v>
      </c>
      <c r="C487" s="16" t="s">
        <v>2144</v>
      </c>
      <c r="D487" s="18" t="s">
        <v>23</v>
      </c>
      <c r="E487" s="62" t="s">
        <v>2219</v>
      </c>
      <c r="F487" s="62" t="s">
        <v>125</v>
      </c>
      <c r="G487" s="63" t="s">
        <v>1445</v>
      </c>
      <c r="H487" s="63" t="s">
        <v>1446</v>
      </c>
      <c r="I487" s="21" t="s">
        <v>1447</v>
      </c>
      <c r="J487" s="21">
        <v>1</v>
      </c>
      <c r="K487" s="34">
        <v>43040</v>
      </c>
      <c r="L487" s="34">
        <v>43099</v>
      </c>
      <c r="M487" s="40">
        <f t="shared" si="17"/>
        <v>8.4285714285714288</v>
      </c>
      <c r="N487" s="20" t="s">
        <v>1330</v>
      </c>
      <c r="O487" s="73">
        <v>1</v>
      </c>
      <c r="P487" s="20"/>
      <c r="Q487" s="36">
        <f t="shared" si="18"/>
        <v>100</v>
      </c>
      <c r="R487" s="78" t="s">
        <v>263</v>
      </c>
      <c r="S487" s="114"/>
      <c r="T487" s="114"/>
      <c r="U487" s="114"/>
      <c r="V487" s="13"/>
      <c r="W487" s="13"/>
      <c r="X487" s="13"/>
      <c r="Y487" s="13"/>
      <c r="Z487" s="13"/>
      <c r="AA487" s="13"/>
      <c r="AB487" s="13"/>
    </row>
    <row r="488" spans="1:28" s="2" customFormat="1" ht="249.95" customHeight="1" x14ac:dyDescent="0.2">
      <c r="A488" s="43">
        <v>428</v>
      </c>
      <c r="B488" s="20">
        <v>487</v>
      </c>
      <c r="C488" s="16" t="s">
        <v>2145</v>
      </c>
      <c r="D488" s="18" t="s">
        <v>37</v>
      </c>
      <c r="E488" s="62" t="s">
        <v>2220</v>
      </c>
      <c r="F488" s="62" t="s">
        <v>128</v>
      </c>
      <c r="G488" s="63" t="s">
        <v>1448</v>
      </c>
      <c r="H488" s="63" t="s">
        <v>1449</v>
      </c>
      <c r="I488" s="21" t="s">
        <v>1450</v>
      </c>
      <c r="J488" s="21">
        <v>3</v>
      </c>
      <c r="K488" s="34">
        <v>43040</v>
      </c>
      <c r="L488" s="34">
        <v>43342</v>
      </c>
      <c r="M488" s="40">
        <f t="shared" si="17"/>
        <v>43.142857142857146</v>
      </c>
      <c r="N488" s="20" t="s">
        <v>1330</v>
      </c>
      <c r="O488" s="73">
        <v>0</v>
      </c>
      <c r="P488" s="20"/>
      <c r="Q488" s="36">
        <f t="shared" si="18"/>
        <v>0</v>
      </c>
      <c r="R488" s="78" t="s">
        <v>263</v>
      </c>
      <c r="S488" s="114"/>
      <c r="T488" s="114"/>
      <c r="U488" s="114"/>
      <c r="V488" s="13"/>
      <c r="W488" s="13"/>
      <c r="X488" s="13"/>
      <c r="Y488" s="13"/>
      <c r="Z488" s="13"/>
      <c r="AA488" s="13"/>
      <c r="AB488" s="13"/>
    </row>
    <row r="489" spans="1:28" s="2" customFormat="1" ht="129.75" customHeight="1" x14ac:dyDescent="0.2">
      <c r="A489" s="43">
        <v>429</v>
      </c>
      <c r="B489" s="20">
        <v>488</v>
      </c>
      <c r="C489" s="16" t="s">
        <v>2145</v>
      </c>
      <c r="D489" s="18" t="s">
        <v>23</v>
      </c>
      <c r="E489" s="62" t="s">
        <v>896</v>
      </c>
      <c r="F489" s="62" t="s">
        <v>676</v>
      </c>
      <c r="G489" s="63" t="s">
        <v>1521</v>
      </c>
      <c r="H489" s="63" t="s">
        <v>675</v>
      </c>
      <c r="I489" s="21" t="s">
        <v>671</v>
      </c>
      <c r="J489" s="21">
        <v>3</v>
      </c>
      <c r="K489" s="34">
        <v>43040</v>
      </c>
      <c r="L489" s="34">
        <v>43403</v>
      </c>
      <c r="M489" s="40">
        <f t="shared" si="17"/>
        <v>51.857142857142854</v>
      </c>
      <c r="N489" s="20" t="s">
        <v>649</v>
      </c>
      <c r="O489" s="73">
        <v>1</v>
      </c>
      <c r="P489" s="20"/>
      <c r="Q489" s="36">
        <f t="shared" si="18"/>
        <v>33.333333333333329</v>
      </c>
      <c r="R489" s="78" t="s">
        <v>263</v>
      </c>
      <c r="S489" s="114"/>
      <c r="T489" s="114"/>
      <c r="U489" s="114"/>
      <c r="V489" s="13"/>
      <c r="W489" s="13"/>
      <c r="X489" s="13"/>
      <c r="Y489" s="13"/>
      <c r="Z489" s="13"/>
      <c r="AA489" s="13"/>
      <c r="AB489" s="13"/>
    </row>
    <row r="490" spans="1:28" s="2" customFormat="1" ht="196.5" customHeight="1" x14ac:dyDescent="0.2">
      <c r="A490" s="43"/>
      <c r="B490" s="20">
        <v>489</v>
      </c>
      <c r="C490" s="16"/>
      <c r="D490" s="18" t="s">
        <v>23</v>
      </c>
      <c r="E490" s="62" t="s">
        <v>897</v>
      </c>
      <c r="F490" s="62" t="s">
        <v>676</v>
      </c>
      <c r="G490" s="63" t="s">
        <v>1522</v>
      </c>
      <c r="H490" s="63" t="s">
        <v>898</v>
      </c>
      <c r="I490" s="21" t="s">
        <v>899</v>
      </c>
      <c r="J490" s="21">
        <v>3</v>
      </c>
      <c r="K490" s="34">
        <v>43069</v>
      </c>
      <c r="L490" s="34">
        <v>43403</v>
      </c>
      <c r="M490" s="40">
        <f t="shared" si="17"/>
        <v>47.714285714285715</v>
      </c>
      <c r="N490" s="20" t="s">
        <v>847</v>
      </c>
      <c r="O490" s="73">
        <v>1.5</v>
      </c>
      <c r="P490" s="20"/>
      <c r="Q490" s="36">
        <f t="shared" si="18"/>
        <v>50</v>
      </c>
      <c r="R490" s="78" t="s">
        <v>263</v>
      </c>
      <c r="S490" s="114"/>
      <c r="T490" s="114"/>
      <c r="U490" s="114"/>
      <c r="V490" s="13"/>
      <c r="W490" s="13"/>
      <c r="X490" s="13"/>
      <c r="Y490" s="13"/>
      <c r="Z490" s="13"/>
      <c r="AA490" s="13"/>
      <c r="AB490" s="13"/>
    </row>
    <row r="491" spans="1:28" s="2" customFormat="1" ht="249.95" customHeight="1" x14ac:dyDescent="0.2">
      <c r="A491" s="43">
        <v>430</v>
      </c>
      <c r="B491" s="20">
        <v>490</v>
      </c>
      <c r="C491" s="16" t="s">
        <v>2145</v>
      </c>
      <c r="D491" s="18" t="s">
        <v>30</v>
      </c>
      <c r="E491" s="62" t="s">
        <v>2122</v>
      </c>
      <c r="F491" s="62" t="s">
        <v>129</v>
      </c>
      <c r="G491" s="47" t="s">
        <v>479</v>
      </c>
      <c r="H491" s="47" t="s">
        <v>480</v>
      </c>
      <c r="I491" s="48" t="s">
        <v>56</v>
      </c>
      <c r="J491" s="48">
        <v>3</v>
      </c>
      <c r="K491" s="49">
        <v>43040</v>
      </c>
      <c r="L491" s="49">
        <v>43342</v>
      </c>
      <c r="M491" s="40">
        <f t="shared" si="17"/>
        <v>43.142857142857146</v>
      </c>
      <c r="N491" s="20" t="s">
        <v>20</v>
      </c>
      <c r="O491" s="73">
        <v>0.89</v>
      </c>
      <c r="P491" s="20"/>
      <c r="Q491" s="36">
        <f t="shared" si="18"/>
        <v>29.666666666666668</v>
      </c>
      <c r="R491" s="78" t="s">
        <v>263</v>
      </c>
      <c r="S491" s="114"/>
      <c r="T491" s="114"/>
      <c r="U491" s="114"/>
      <c r="V491" s="13"/>
      <c r="W491" s="13"/>
      <c r="X491" s="13"/>
      <c r="Y491" s="13"/>
      <c r="Z491" s="13"/>
      <c r="AA491" s="13"/>
      <c r="AB491" s="13"/>
    </row>
    <row r="492" spans="1:28" s="2" customFormat="1" ht="249.95" customHeight="1" x14ac:dyDescent="0.2">
      <c r="A492" s="43">
        <v>431</v>
      </c>
      <c r="B492" s="20">
        <v>491</v>
      </c>
      <c r="C492" s="16" t="s">
        <v>2144</v>
      </c>
      <c r="D492" s="18" t="s">
        <v>30</v>
      </c>
      <c r="E492" s="62" t="s">
        <v>2221</v>
      </c>
      <c r="F492" s="62" t="s">
        <v>130</v>
      </c>
      <c r="G492" s="63" t="s">
        <v>1451</v>
      </c>
      <c r="H492" s="63" t="s">
        <v>1452</v>
      </c>
      <c r="I492" s="21" t="s">
        <v>1453</v>
      </c>
      <c r="J492" s="21">
        <v>1</v>
      </c>
      <c r="K492" s="34">
        <v>43040</v>
      </c>
      <c r="L492" s="34">
        <v>43189</v>
      </c>
      <c r="M492" s="40">
        <f t="shared" si="17"/>
        <v>21.285714285714285</v>
      </c>
      <c r="N492" s="20" t="s">
        <v>1330</v>
      </c>
      <c r="O492" s="73">
        <v>1</v>
      </c>
      <c r="P492" s="20"/>
      <c r="Q492" s="36">
        <f t="shared" si="18"/>
        <v>100</v>
      </c>
      <c r="R492" s="78" t="s">
        <v>263</v>
      </c>
      <c r="S492" s="114"/>
      <c r="T492" s="114"/>
      <c r="U492" s="114"/>
      <c r="V492" s="13"/>
      <c r="W492" s="13"/>
      <c r="X492" s="13"/>
      <c r="Y492" s="13"/>
      <c r="Z492" s="13"/>
      <c r="AA492" s="13"/>
      <c r="AB492" s="13"/>
    </row>
    <row r="493" spans="1:28" s="2" customFormat="1" ht="249.95" customHeight="1" x14ac:dyDescent="0.2">
      <c r="A493" s="43">
        <v>432</v>
      </c>
      <c r="B493" s="20">
        <v>492</v>
      </c>
      <c r="C493" s="16" t="s">
        <v>2195</v>
      </c>
      <c r="D493" s="18" t="s">
        <v>30</v>
      </c>
      <c r="E493" s="62" t="s">
        <v>2222</v>
      </c>
      <c r="F493" s="62" t="s">
        <v>131</v>
      </c>
      <c r="G493" s="37" t="s">
        <v>481</v>
      </c>
      <c r="H493" s="47" t="s">
        <v>482</v>
      </c>
      <c r="I493" s="48" t="s">
        <v>6</v>
      </c>
      <c r="J493" s="48">
        <v>1</v>
      </c>
      <c r="K493" s="49">
        <v>43040</v>
      </c>
      <c r="L493" s="49">
        <v>43099</v>
      </c>
      <c r="M493" s="40">
        <f t="shared" si="17"/>
        <v>8.4285714285714288</v>
      </c>
      <c r="N493" s="20" t="s">
        <v>20</v>
      </c>
      <c r="O493" s="20">
        <v>1</v>
      </c>
      <c r="P493" s="20"/>
      <c r="Q493" s="36">
        <f t="shared" si="18"/>
        <v>100</v>
      </c>
      <c r="R493" s="78" t="s">
        <v>263</v>
      </c>
      <c r="S493" s="114"/>
      <c r="T493" s="114"/>
      <c r="U493" s="114"/>
      <c r="V493" s="13"/>
      <c r="W493" s="13"/>
      <c r="X493" s="13"/>
      <c r="Y493" s="13"/>
      <c r="Z493" s="13"/>
      <c r="AA493" s="13"/>
      <c r="AB493" s="13"/>
    </row>
    <row r="494" spans="1:28" s="2" customFormat="1" ht="183.75" customHeight="1" x14ac:dyDescent="0.2">
      <c r="A494" s="43">
        <v>433</v>
      </c>
      <c r="B494" s="20">
        <v>493</v>
      </c>
      <c r="C494" s="16" t="s">
        <v>2213</v>
      </c>
      <c r="D494" s="18" t="s">
        <v>30</v>
      </c>
      <c r="E494" s="62" t="s">
        <v>2223</v>
      </c>
      <c r="F494" s="62" t="s">
        <v>486</v>
      </c>
      <c r="G494" s="37" t="s">
        <v>1340</v>
      </c>
      <c r="H494" s="47" t="s">
        <v>1339</v>
      </c>
      <c r="I494" s="48" t="s">
        <v>1181</v>
      </c>
      <c r="J494" s="48">
        <v>1</v>
      </c>
      <c r="K494" s="49">
        <v>43040</v>
      </c>
      <c r="L494" s="49">
        <v>43342</v>
      </c>
      <c r="M494" s="40">
        <f t="shared" si="17"/>
        <v>43.142857142857146</v>
      </c>
      <c r="N494" s="20" t="s">
        <v>20</v>
      </c>
      <c r="O494" s="73"/>
      <c r="P494" s="20"/>
      <c r="Q494" s="36">
        <f t="shared" si="18"/>
        <v>0</v>
      </c>
      <c r="R494" s="78" t="s">
        <v>263</v>
      </c>
      <c r="S494" s="114"/>
      <c r="T494" s="114"/>
      <c r="U494" s="114"/>
      <c r="V494" s="13"/>
      <c r="W494" s="13"/>
      <c r="X494" s="13"/>
      <c r="Y494" s="13"/>
      <c r="Z494" s="13"/>
      <c r="AA494" s="13"/>
      <c r="AB494" s="13"/>
    </row>
    <row r="495" spans="1:28" s="2" customFormat="1" ht="186" customHeight="1" x14ac:dyDescent="0.2">
      <c r="A495" s="43"/>
      <c r="B495" s="20">
        <v>494</v>
      </c>
      <c r="C495" s="16"/>
      <c r="D495" s="18" t="s">
        <v>30</v>
      </c>
      <c r="E495" s="62" t="s">
        <v>2123</v>
      </c>
      <c r="F495" s="62" t="s">
        <v>486</v>
      </c>
      <c r="G495" s="47" t="s">
        <v>1341</v>
      </c>
      <c r="H495" s="47" t="s">
        <v>473</v>
      </c>
      <c r="I495" s="48" t="s">
        <v>56</v>
      </c>
      <c r="J495" s="48">
        <v>3</v>
      </c>
      <c r="K495" s="49">
        <v>43040</v>
      </c>
      <c r="L495" s="49">
        <v>43342</v>
      </c>
      <c r="M495" s="40">
        <f t="shared" si="17"/>
        <v>43.142857142857146</v>
      </c>
      <c r="N495" s="48" t="s">
        <v>20</v>
      </c>
      <c r="O495" s="108">
        <v>1.79</v>
      </c>
      <c r="P495" s="20"/>
      <c r="Q495" s="36">
        <f t="shared" si="18"/>
        <v>59.666666666666671</v>
      </c>
      <c r="R495" s="78" t="s">
        <v>263</v>
      </c>
      <c r="S495" s="114"/>
      <c r="T495" s="114"/>
      <c r="U495" s="114"/>
      <c r="V495" s="13"/>
      <c r="W495" s="13"/>
      <c r="X495" s="13"/>
      <c r="Y495" s="13"/>
      <c r="Z495" s="13"/>
      <c r="AA495" s="13"/>
      <c r="AB495" s="13"/>
    </row>
    <row r="496" spans="1:28" s="2" customFormat="1" ht="249.95" customHeight="1" x14ac:dyDescent="0.2">
      <c r="A496" s="43">
        <v>434</v>
      </c>
      <c r="B496" s="20">
        <v>495</v>
      </c>
      <c r="C496" s="16" t="s">
        <v>2145</v>
      </c>
      <c r="D496" s="18" t="s">
        <v>44</v>
      </c>
      <c r="E496" s="62" t="s">
        <v>2124</v>
      </c>
      <c r="F496" s="62" t="s">
        <v>132</v>
      </c>
      <c r="G496" s="37" t="s">
        <v>483</v>
      </c>
      <c r="H496" s="47" t="s">
        <v>484</v>
      </c>
      <c r="I496" s="48" t="s">
        <v>56</v>
      </c>
      <c r="J496" s="48">
        <v>3</v>
      </c>
      <c r="K496" s="49">
        <v>43040</v>
      </c>
      <c r="L496" s="49">
        <v>43342</v>
      </c>
      <c r="M496" s="40">
        <f t="shared" si="17"/>
        <v>43.142857142857146</v>
      </c>
      <c r="N496" s="48" t="s">
        <v>20</v>
      </c>
      <c r="O496" s="73">
        <v>1.99</v>
      </c>
      <c r="P496" s="20"/>
      <c r="Q496" s="36">
        <f t="shared" si="18"/>
        <v>66.333333333333329</v>
      </c>
      <c r="R496" s="78" t="s">
        <v>263</v>
      </c>
      <c r="S496" s="114"/>
      <c r="T496" s="114"/>
      <c r="U496" s="114"/>
      <c r="V496" s="13"/>
      <c r="W496" s="13"/>
      <c r="X496" s="13"/>
      <c r="Y496" s="13"/>
      <c r="Z496" s="13"/>
      <c r="AA496" s="13"/>
      <c r="AB496" s="13"/>
    </row>
    <row r="497" spans="1:28" s="2" customFormat="1" ht="249.95" customHeight="1" x14ac:dyDescent="0.2">
      <c r="A497" s="43">
        <v>435</v>
      </c>
      <c r="B497" s="20">
        <v>496</v>
      </c>
      <c r="C497" s="16" t="s">
        <v>2144</v>
      </c>
      <c r="D497" s="18" t="s">
        <v>30</v>
      </c>
      <c r="E497" s="62" t="s">
        <v>2125</v>
      </c>
      <c r="F497" s="62" t="s">
        <v>133</v>
      </c>
      <c r="G497" s="47" t="s">
        <v>485</v>
      </c>
      <c r="H497" s="47" t="s">
        <v>473</v>
      </c>
      <c r="I497" s="48" t="s">
        <v>56</v>
      </c>
      <c r="J497" s="48">
        <v>3</v>
      </c>
      <c r="K497" s="49">
        <v>43040</v>
      </c>
      <c r="L497" s="49">
        <v>43342</v>
      </c>
      <c r="M497" s="40">
        <f t="shared" si="17"/>
        <v>43.142857142857146</v>
      </c>
      <c r="N497" s="48" t="s">
        <v>20</v>
      </c>
      <c r="O497" s="108">
        <v>1.79</v>
      </c>
      <c r="P497" s="20"/>
      <c r="Q497" s="36">
        <f t="shared" si="18"/>
        <v>59.666666666666671</v>
      </c>
      <c r="R497" s="78" t="s">
        <v>263</v>
      </c>
      <c r="S497" s="114"/>
      <c r="T497" s="114"/>
      <c r="U497" s="114"/>
      <c r="V497" s="13"/>
      <c r="W497" s="13"/>
      <c r="X497" s="13"/>
      <c r="Y497" s="13"/>
      <c r="Z497" s="13"/>
      <c r="AA497" s="13"/>
      <c r="AB497" s="13"/>
    </row>
    <row r="498" spans="1:28" s="2" customFormat="1" ht="141.75" customHeight="1" x14ac:dyDescent="0.2">
      <c r="A498" s="43">
        <v>436</v>
      </c>
      <c r="B498" s="20">
        <v>497</v>
      </c>
      <c r="C498" s="61" t="s">
        <v>2144</v>
      </c>
      <c r="D498" s="18" t="s">
        <v>134</v>
      </c>
      <c r="E498" s="62" t="s">
        <v>1523</v>
      </c>
      <c r="F498" s="62" t="s">
        <v>1545</v>
      </c>
      <c r="G498" s="63" t="s">
        <v>1588</v>
      </c>
      <c r="H498" s="63" t="s">
        <v>1589</v>
      </c>
      <c r="I498" s="21" t="s">
        <v>733</v>
      </c>
      <c r="J498" s="21">
        <v>2</v>
      </c>
      <c r="K498" s="34">
        <v>43040</v>
      </c>
      <c r="L498" s="34">
        <v>43311</v>
      </c>
      <c r="M498" s="40">
        <f t="shared" si="17"/>
        <v>38.714285714285715</v>
      </c>
      <c r="N498" s="21" t="s">
        <v>1504</v>
      </c>
      <c r="O498" s="73">
        <v>2</v>
      </c>
      <c r="P498" s="21" t="s">
        <v>2240</v>
      </c>
      <c r="Q498" s="36">
        <f t="shared" si="18"/>
        <v>100</v>
      </c>
      <c r="R498" s="78" t="s">
        <v>263</v>
      </c>
      <c r="S498" s="115"/>
      <c r="T498" s="115"/>
      <c r="U498" s="115"/>
    </row>
    <row r="499" spans="1:28" s="2" customFormat="1" ht="249.95" customHeight="1" x14ac:dyDescent="0.2">
      <c r="A499" s="43">
        <v>437</v>
      </c>
      <c r="B499" s="20">
        <v>498</v>
      </c>
      <c r="C499" s="16" t="s">
        <v>2144</v>
      </c>
      <c r="D499" s="18" t="s">
        <v>135</v>
      </c>
      <c r="E499" s="62" t="s">
        <v>2224</v>
      </c>
      <c r="F499" s="62" t="s">
        <v>136</v>
      </c>
      <c r="G499" s="37" t="s">
        <v>487</v>
      </c>
      <c r="H499" s="47" t="s">
        <v>488</v>
      </c>
      <c r="I499" s="48" t="s">
        <v>1342</v>
      </c>
      <c r="J499" s="48">
        <v>1</v>
      </c>
      <c r="K499" s="49">
        <v>43040</v>
      </c>
      <c r="L499" s="49">
        <v>43100</v>
      </c>
      <c r="M499" s="40">
        <f t="shared" si="17"/>
        <v>8.5714285714285712</v>
      </c>
      <c r="N499" s="20" t="s">
        <v>20</v>
      </c>
      <c r="O499" s="73">
        <v>1</v>
      </c>
      <c r="P499" s="20"/>
      <c r="Q499" s="36">
        <f t="shared" si="18"/>
        <v>100</v>
      </c>
      <c r="R499" s="78" t="s">
        <v>263</v>
      </c>
      <c r="S499" s="114"/>
      <c r="T499" s="114"/>
      <c r="U499" s="114"/>
      <c r="V499" s="13"/>
      <c r="W499" s="13"/>
      <c r="X499" s="13"/>
      <c r="Y499" s="13"/>
      <c r="Z499" s="13"/>
      <c r="AA499" s="13"/>
      <c r="AB499" s="13"/>
    </row>
    <row r="500" spans="1:28" s="2" customFormat="1" ht="249.95" customHeight="1" x14ac:dyDescent="0.2">
      <c r="A500" s="43">
        <v>438</v>
      </c>
      <c r="B500" s="20">
        <v>499</v>
      </c>
      <c r="C500" s="16" t="s">
        <v>2144</v>
      </c>
      <c r="D500" s="18" t="s">
        <v>30</v>
      </c>
      <c r="E500" s="62" t="s">
        <v>1524</v>
      </c>
      <c r="F500" s="62" t="s">
        <v>137</v>
      </c>
      <c r="G500" s="63" t="s">
        <v>949</v>
      </c>
      <c r="H500" s="63" t="s">
        <v>950</v>
      </c>
      <c r="I500" s="21" t="s">
        <v>951</v>
      </c>
      <c r="J500" s="21">
        <v>3</v>
      </c>
      <c r="K500" s="34">
        <v>43040</v>
      </c>
      <c r="L500" s="34">
        <v>43403</v>
      </c>
      <c r="M500" s="40">
        <f t="shared" si="17"/>
        <v>51.857142857142854</v>
      </c>
      <c r="N500" s="20" t="s">
        <v>847</v>
      </c>
      <c r="O500" s="73">
        <v>0</v>
      </c>
      <c r="P500" s="20"/>
      <c r="Q500" s="36">
        <f t="shared" si="18"/>
        <v>0</v>
      </c>
      <c r="R500" s="78" t="s">
        <v>263</v>
      </c>
      <c r="S500" s="114"/>
      <c r="T500" s="114"/>
      <c r="U500" s="114"/>
      <c r="V500" s="13"/>
      <c r="W500" s="13"/>
      <c r="X500" s="13"/>
      <c r="Y500" s="13"/>
      <c r="Z500" s="13"/>
      <c r="AA500" s="13"/>
      <c r="AB500" s="13"/>
    </row>
    <row r="501" spans="1:28" s="2" customFormat="1" ht="249.95" customHeight="1" x14ac:dyDescent="0.2">
      <c r="A501" s="43">
        <v>439</v>
      </c>
      <c r="B501" s="20">
        <v>500</v>
      </c>
      <c r="C501" s="16" t="s">
        <v>2144</v>
      </c>
      <c r="D501" s="18" t="s">
        <v>138</v>
      </c>
      <c r="E501" s="62" t="s">
        <v>2126</v>
      </c>
      <c r="F501" s="62" t="s">
        <v>139</v>
      </c>
      <c r="G501" s="63" t="s">
        <v>1660</v>
      </c>
      <c r="H501" s="63" t="s">
        <v>1661</v>
      </c>
      <c r="I501" s="21" t="s">
        <v>591</v>
      </c>
      <c r="J501" s="21">
        <v>3</v>
      </c>
      <c r="K501" s="34">
        <v>43040</v>
      </c>
      <c r="L501" s="34">
        <v>43403</v>
      </c>
      <c r="M501" s="40">
        <f t="shared" si="17"/>
        <v>51.857142857142854</v>
      </c>
      <c r="N501" s="20" t="s">
        <v>576</v>
      </c>
      <c r="O501" s="73">
        <v>2</v>
      </c>
      <c r="P501" s="20"/>
      <c r="Q501" s="36">
        <f t="shared" si="18"/>
        <v>66.666666666666657</v>
      </c>
      <c r="R501" s="78" t="s">
        <v>263</v>
      </c>
      <c r="S501" s="114"/>
      <c r="T501" s="114"/>
      <c r="U501" s="114"/>
      <c r="V501" s="13"/>
      <c r="W501" s="13"/>
      <c r="X501" s="13"/>
      <c r="Y501" s="13"/>
      <c r="Z501" s="13"/>
      <c r="AA501" s="13"/>
      <c r="AB501" s="13"/>
    </row>
    <row r="502" spans="1:28" s="2" customFormat="1" ht="249.95" customHeight="1" x14ac:dyDescent="0.2">
      <c r="A502" s="43">
        <v>440</v>
      </c>
      <c r="B502" s="20">
        <v>501</v>
      </c>
      <c r="C502" s="16" t="s">
        <v>2144</v>
      </c>
      <c r="D502" s="18" t="s">
        <v>36</v>
      </c>
      <c r="E502" s="62" t="s">
        <v>2127</v>
      </c>
      <c r="F502" s="62" t="s">
        <v>140</v>
      </c>
      <c r="G502" s="37" t="s">
        <v>1332</v>
      </c>
      <c r="H502" s="37" t="s">
        <v>1332</v>
      </c>
      <c r="I502" s="43" t="s">
        <v>56</v>
      </c>
      <c r="J502" s="43">
        <v>3</v>
      </c>
      <c r="K502" s="49">
        <v>43040</v>
      </c>
      <c r="L502" s="49">
        <v>43342</v>
      </c>
      <c r="M502" s="40">
        <f t="shared" si="17"/>
        <v>43.142857142857146</v>
      </c>
      <c r="N502" s="20" t="s">
        <v>20</v>
      </c>
      <c r="O502" s="108">
        <v>1.79</v>
      </c>
      <c r="P502" s="20"/>
      <c r="Q502" s="36">
        <f t="shared" si="18"/>
        <v>59.666666666666671</v>
      </c>
      <c r="R502" s="78" t="s">
        <v>263</v>
      </c>
      <c r="S502" s="114"/>
      <c r="T502" s="114"/>
      <c r="U502" s="114"/>
      <c r="V502" s="13"/>
      <c r="W502" s="13"/>
      <c r="X502" s="13"/>
      <c r="Y502" s="13"/>
      <c r="Z502" s="13"/>
      <c r="AA502" s="13"/>
      <c r="AB502" s="13"/>
    </row>
    <row r="503" spans="1:28" s="2" customFormat="1" ht="249.95" customHeight="1" x14ac:dyDescent="0.2">
      <c r="A503" s="43">
        <v>441</v>
      </c>
      <c r="B503" s="20">
        <v>502</v>
      </c>
      <c r="C503" s="16" t="s">
        <v>2145</v>
      </c>
      <c r="D503" s="18" t="s">
        <v>41</v>
      </c>
      <c r="E503" s="62" t="s">
        <v>760</v>
      </c>
      <c r="F503" s="62" t="s">
        <v>761</v>
      </c>
      <c r="G503" s="63" t="s">
        <v>762</v>
      </c>
      <c r="H503" s="63" t="s">
        <v>763</v>
      </c>
      <c r="I503" s="21" t="s">
        <v>5</v>
      </c>
      <c r="J503" s="21">
        <v>1</v>
      </c>
      <c r="K503" s="34">
        <v>43040</v>
      </c>
      <c r="L503" s="34">
        <v>43099</v>
      </c>
      <c r="M503" s="40">
        <f t="shared" si="17"/>
        <v>8.4285714285714288</v>
      </c>
      <c r="N503" s="20" t="s">
        <v>715</v>
      </c>
      <c r="O503" s="20">
        <v>1</v>
      </c>
      <c r="P503" s="20"/>
      <c r="Q503" s="36">
        <f t="shared" si="18"/>
        <v>100</v>
      </c>
      <c r="R503" s="78" t="s">
        <v>263</v>
      </c>
      <c r="S503" s="114"/>
      <c r="T503" s="114"/>
      <c r="U503" s="114"/>
      <c r="V503" s="13"/>
      <c r="W503" s="13"/>
      <c r="X503" s="13"/>
      <c r="Y503" s="13"/>
      <c r="Z503" s="13"/>
      <c r="AA503" s="13"/>
      <c r="AB503" s="13"/>
    </row>
    <row r="504" spans="1:28" s="2" customFormat="1" ht="249.95" customHeight="1" x14ac:dyDescent="0.2">
      <c r="A504" s="43">
        <v>442</v>
      </c>
      <c r="B504" s="20">
        <v>503</v>
      </c>
      <c r="C504" s="16" t="s">
        <v>2145</v>
      </c>
      <c r="D504" s="18" t="s">
        <v>27</v>
      </c>
      <c r="E504" s="62" t="s">
        <v>764</v>
      </c>
      <c r="F504" s="62" t="s">
        <v>765</v>
      </c>
      <c r="G504" s="37" t="s">
        <v>1336</v>
      </c>
      <c r="H504" s="37" t="s">
        <v>1336</v>
      </c>
      <c r="I504" s="43" t="s">
        <v>56</v>
      </c>
      <c r="J504" s="48">
        <v>3</v>
      </c>
      <c r="K504" s="49">
        <v>43040</v>
      </c>
      <c r="L504" s="49">
        <v>43342</v>
      </c>
      <c r="M504" s="40">
        <f t="shared" si="17"/>
        <v>43.142857142857146</v>
      </c>
      <c r="N504" s="20" t="s">
        <v>2243</v>
      </c>
      <c r="O504" s="108">
        <v>1.79</v>
      </c>
      <c r="P504" s="105" t="s">
        <v>2242</v>
      </c>
      <c r="Q504" s="36">
        <f t="shared" si="18"/>
        <v>59.666666666666671</v>
      </c>
      <c r="R504" s="78" t="s">
        <v>263</v>
      </c>
      <c r="S504" s="114"/>
      <c r="T504" s="114"/>
      <c r="U504" s="114"/>
      <c r="V504" s="13"/>
      <c r="W504" s="13"/>
      <c r="X504" s="13"/>
      <c r="Y504" s="13"/>
      <c r="Z504" s="13"/>
      <c r="AA504" s="13"/>
      <c r="AB504" s="13"/>
    </row>
    <row r="505" spans="1:28" s="2" customFormat="1" ht="249.95" customHeight="1" x14ac:dyDescent="0.2">
      <c r="A505" s="43">
        <v>443</v>
      </c>
      <c r="B505" s="20">
        <v>504</v>
      </c>
      <c r="C505" s="16" t="s">
        <v>2145</v>
      </c>
      <c r="D505" s="18" t="s">
        <v>41</v>
      </c>
      <c r="E505" s="62" t="s">
        <v>2181</v>
      </c>
      <c r="F505" s="62" t="s">
        <v>2182</v>
      </c>
      <c r="G505" s="63" t="s">
        <v>766</v>
      </c>
      <c r="H505" s="63" t="s">
        <v>767</v>
      </c>
      <c r="I505" s="21" t="s">
        <v>733</v>
      </c>
      <c r="J505" s="21">
        <v>2</v>
      </c>
      <c r="K505" s="34">
        <v>43040</v>
      </c>
      <c r="L505" s="34">
        <v>43403</v>
      </c>
      <c r="M505" s="40">
        <f t="shared" si="17"/>
        <v>51.857142857142854</v>
      </c>
      <c r="N505" s="20" t="s">
        <v>715</v>
      </c>
      <c r="O505" s="73">
        <v>2</v>
      </c>
      <c r="P505" s="20"/>
      <c r="Q505" s="36">
        <f t="shared" si="18"/>
        <v>100</v>
      </c>
      <c r="R505" s="78" t="s">
        <v>263</v>
      </c>
      <c r="S505" s="114"/>
      <c r="T505" s="114"/>
      <c r="U505" s="114"/>
      <c r="V505" s="13"/>
      <c r="W505" s="13"/>
      <c r="X505" s="13"/>
      <c r="Y505" s="13"/>
      <c r="Z505" s="13"/>
      <c r="AA505" s="13"/>
      <c r="AB505" s="13"/>
    </row>
    <row r="506" spans="1:28" s="2" customFormat="1" ht="249.95" customHeight="1" x14ac:dyDescent="0.2">
      <c r="A506" s="43">
        <v>444</v>
      </c>
      <c r="B506" s="20">
        <v>505</v>
      </c>
      <c r="C506" s="16" t="s">
        <v>2144</v>
      </c>
      <c r="D506" s="18" t="s">
        <v>41</v>
      </c>
      <c r="E506" s="62" t="s">
        <v>2129</v>
      </c>
      <c r="F506" s="62" t="s">
        <v>141</v>
      </c>
      <c r="G506" s="63" t="s">
        <v>1232</v>
      </c>
      <c r="H506" s="63" t="s">
        <v>2128</v>
      </c>
      <c r="I506" s="21" t="s">
        <v>1233</v>
      </c>
      <c r="J506" s="21">
        <v>1</v>
      </c>
      <c r="K506" s="34">
        <v>43040</v>
      </c>
      <c r="L506" s="34">
        <v>43099</v>
      </c>
      <c r="M506" s="40">
        <f t="shared" si="17"/>
        <v>8.4285714285714288</v>
      </c>
      <c r="N506" s="20" t="s">
        <v>1096</v>
      </c>
      <c r="O506" s="73">
        <v>1</v>
      </c>
      <c r="P506" s="20"/>
      <c r="Q506" s="36">
        <f t="shared" si="18"/>
        <v>100</v>
      </c>
      <c r="R506" s="78" t="s">
        <v>263</v>
      </c>
      <c r="S506" s="114"/>
      <c r="T506" s="114"/>
      <c r="U506" s="114"/>
      <c r="V506" s="13"/>
      <c r="W506" s="13"/>
      <c r="X506" s="13"/>
      <c r="Y506" s="13"/>
      <c r="Z506" s="13"/>
      <c r="AA506" s="13"/>
      <c r="AB506" s="13"/>
    </row>
    <row r="507" spans="1:28" s="2" customFormat="1" ht="249.95" customHeight="1" x14ac:dyDescent="0.2">
      <c r="A507" s="43">
        <v>445</v>
      </c>
      <c r="B507" s="20">
        <v>506</v>
      </c>
      <c r="C507" s="16" t="s">
        <v>2144</v>
      </c>
      <c r="D507" s="18" t="s">
        <v>27</v>
      </c>
      <c r="E507" s="62" t="s">
        <v>1703</v>
      </c>
      <c r="F507" s="62" t="s">
        <v>142</v>
      </c>
      <c r="G507" s="47" t="s">
        <v>1344</v>
      </c>
      <c r="H507" s="37" t="s">
        <v>1343</v>
      </c>
      <c r="I507" s="43" t="s">
        <v>5</v>
      </c>
      <c r="J507" s="48">
        <v>1</v>
      </c>
      <c r="K507" s="49">
        <v>43040</v>
      </c>
      <c r="L507" s="49">
        <v>43099</v>
      </c>
      <c r="M507" s="40">
        <f t="shared" si="17"/>
        <v>8.4285714285714288</v>
      </c>
      <c r="N507" s="48" t="s">
        <v>1844</v>
      </c>
      <c r="O507" s="73">
        <v>1</v>
      </c>
      <c r="P507" s="20"/>
      <c r="Q507" s="36">
        <f t="shared" si="18"/>
        <v>100</v>
      </c>
      <c r="R507" s="78" t="s">
        <v>263</v>
      </c>
      <c r="S507" s="114"/>
      <c r="T507" s="114"/>
      <c r="U507" s="114"/>
      <c r="V507" s="13"/>
      <c r="W507" s="13"/>
      <c r="X507" s="13"/>
      <c r="Y507" s="13"/>
      <c r="Z507" s="13"/>
      <c r="AA507" s="13"/>
      <c r="AB507" s="13"/>
    </row>
    <row r="508" spans="1:28" s="2" customFormat="1" ht="249.95" customHeight="1" x14ac:dyDescent="0.2">
      <c r="A508" s="43">
        <v>446</v>
      </c>
      <c r="B508" s="20">
        <v>507</v>
      </c>
      <c r="C508" s="16" t="s">
        <v>2145</v>
      </c>
      <c r="D508" s="18" t="s">
        <v>27</v>
      </c>
      <c r="E508" s="62" t="s">
        <v>2130</v>
      </c>
      <c r="F508" s="62" t="s">
        <v>143</v>
      </c>
      <c r="G508" s="47" t="s">
        <v>468</v>
      </c>
      <c r="H508" s="37" t="s">
        <v>1332</v>
      </c>
      <c r="I508" s="48" t="s">
        <v>56</v>
      </c>
      <c r="J508" s="48">
        <v>3</v>
      </c>
      <c r="K508" s="49">
        <v>43040</v>
      </c>
      <c r="L508" s="49">
        <v>43342</v>
      </c>
      <c r="M508" s="40">
        <f t="shared" si="17"/>
        <v>43.142857142857146</v>
      </c>
      <c r="N508" s="48" t="s">
        <v>20</v>
      </c>
      <c r="O508" s="108">
        <v>1.79</v>
      </c>
      <c r="P508" s="20"/>
      <c r="Q508" s="36">
        <f t="shared" si="18"/>
        <v>59.666666666666671</v>
      </c>
      <c r="R508" s="78" t="s">
        <v>263</v>
      </c>
      <c r="S508" s="114"/>
      <c r="T508" s="114"/>
      <c r="U508" s="114"/>
      <c r="V508" s="13"/>
      <c r="W508" s="13"/>
      <c r="X508" s="13"/>
      <c r="Y508" s="13"/>
      <c r="Z508" s="13"/>
      <c r="AA508" s="13"/>
      <c r="AB508" s="13"/>
    </row>
    <row r="509" spans="1:28" s="2" customFormat="1" ht="249.95" customHeight="1" x14ac:dyDescent="0.2">
      <c r="A509" s="43">
        <v>447</v>
      </c>
      <c r="B509" s="20">
        <v>508</v>
      </c>
      <c r="C509" s="16" t="s">
        <v>2144</v>
      </c>
      <c r="D509" s="18" t="s">
        <v>27</v>
      </c>
      <c r="E509" s="62" t="s">
        <v>144</v>
      </c>
      <c r="F509" s="62" t="s">
        <v>145</v>
      </c>
      <c r="G509" s="47" t="s">
        <v>1345</v>
      </c>
      <c r="H509" s="47" t="s">
        <v>1346</v>
      </c>
      <c r="I509" s="48" t="s">
        <v>5</v>
      </c>
      <c r="J509" s="48">
        <v>1</v>
      </c>
      <c r="K509" s="49">
        <v>43040</v>
      </c>
      <c r="L509" s="49">
        <v>43189</v>
      </c>
      <c r="M509" s="40">
        <f t="shared" si="17"/>
        <v>21.285714285714285</v>
      </c>
      <c r="N509" s="48" t="s">
        <v>1843</v>
      </c>
      <c r="O509" s="73">
        <v>1</v>
      </c>
      <c r="P509" s="20"/>
      <c r="Q509" s="36">
        <f t="shared" si="18"/>
        <v>100</v>
      </c>
      <c r="R509" s="78" t="s">
        <v>263</v>
      </c>
      <c r="S509" s="114"/>
      <c r="T509" s="114"/>
      <c r="U509" s="114"/>
      <c r="V509" s="13"/>
      <c r="W509" s="13"/>
      <c r="X509" s="13"/>
      <c r="Y509" s="13"/>
      <c r="Z509" s="13"/>
      <c r="AA509" s="13"/>
      <c r="AB509" s="13"/>
    </row>
    <row r="510" spans="1:28" s="2" customFormat="1" ht="249.95" customHeight="1" x14ac:dyDescent="0.2">
      <c r="A510" s="43">
        <v>448</v>
      </c>
      <c r="B510" s="20">
        <v>509</v>
      </c>
      <c r="C510" s="16" t="s">
        <v>2145</v>
      </c>
      <c r="D510" s="18" t="s">
        <v>29</v>
      </c>
      <c r="E510" s="62" t="s">
        <v>1525</v>
      </c>
      <c r="F510" s="62" t="s">
        <v>146</v>
      </c>
      <c r="G510" s="63" t="s">
        <v>768</v>
      </c>
      <c r="H510" s="63" t="s">
        <v>726</v>
      </c>
      <c r="I510" s="21" t="s">
        <v>769</v>
      </c>
      <c r="J510" s="21">
        <v>1</v>
      </c>
      <c r="K510" s="34">
        <v>43040</v>
      </c>
      <c r="L510" s="34">
        <v>43069</v>
      </c>
      <c r="M510" s="40">
        <f t="shared" si="17"/>
        <v>4.1428571428571432</v>
      </c>
      <c r="N510" s="20" t="s">
        <v>715</v>
      </c>
      <c r="O510" s="20">
        <v>1</v>
      </c>
      <c r="P510" s="20"/>
      <c r="Q510" s="36">
        <f t="shared" si="18"/>
        <v>100</v>
      </c>
      <c r="R510" s="78" t="s">
        <v>263</v>
      </c>
      <c r="S510" s="114"/>
      <c r="T510" s="114"/>
      <c r="U510" s="114"/>
      <c r="V510" s="13"/>
      <c r="W510" s="13"/>
      <c r="X510" s="13"/>
      <c r="Y510" s="13"/>
      <c r="Z510" s="13"/>
      <c r="AA510" s="13"/>
      <c r="AB510" s="13"/>
    </row>
    <row r="511" spans="1:28" s="2" customFormat="1" ht="249.95" customHeight="1" x14ac:dyDescent="0.2">
      <c r="A511" s="43">
        <v>449</v>
      </c>
      <c r="B511" s="20">
        <v>510</v>
      </c>
      <c r="C511" s="16" t="s">
        <v>2144</v>
      </c>
      <c r="D511" s="18" t="s">
        <v>27</v>
      </c>
      <c r="E511" s="62" t="s">
        <v>681</v>
      </c>
      <c r="F511" s="62" t="s">
        <v>683</v>
      </c>
      <c r="G511" s="63" t="s">
        <v>1526</v>
      </c>
      <c r="H511" s="63" t="s">
        <v>677</v>
      </c>
      <c r="I511" s="21" t="s">
        <v>678</v>
      </c>
      <c r="J511" s="21">
        <v>1</v>
      </c>
      <c r="K511" s="34">
        <v>43040</v>
      </c>
      <c r="L511" s="34">
        <v>43099</v>
      </c>
      <c r="M511" s="40">
        <f t="shared" si="17"/>
        <v>8.4285714285714288</v>
      </c>
      <c r="N511" s="20" t="s">
        <v>649</v>
      </c>
      <c r="O511" s="73">
        <v>1</v>
      </c>
      <c r="P511" s="20"/>
      <c r="Q511" s="36">
        <f t="shared" si="18"/>
        <v>100</v>
      </c>
      <c r="R511" s="78" t="s">
        <v>263</v>
      </c>
      <c r="S511" s="114"/>
      <c r="T511" s="114"/>
      <c r="U511" s="114"/>
      <c r="V511" s="13"/>
      <c r="W511" s="13"/>
      <c r="X511" s="13"/>
      <c r="Y511" s="13"/>
      <c r="Z511" s="13"/>
      <c r="AA511" s="13"/>
      <c r="AB511" s="13"/>
    </row>
    <row r="512" spans="1:28" s="2" customFormat="1" ht="249.95" customHeight="1" x14ac:dyDescent="0.2">
      <c r="A512" s="43"/>
      <c r="B512" s="20">
        <v>511</v>
      </c>
      <c r="C512" s="16"/>
      <c r="D512" s="18" t="s">
        <v>27</v>
      </c>
      <c r="E512" s="62" t="s">
        <v>682</v>
      </c>
      <c r="F512" s="62" t="s">
        <v>683</v>
      </c>
      <c r="G512" s="63" t="s">
        <v>1527</v>
      </c>
      <c r="H512" s="63" t="s">
        <v>679</v>
      </c>
      <c r="I512" s="21" t="s">
        <v>680</v>
      </c>
      <c r="J512" s="21">
        <v>1</v>
      </c>
      <c r="K512" s="34">
        <v>43049</v>
      </c>
      <c r="L512" s="34">
        <v>43099</v>
      </c>
      <c r="M512" s="40">
        <f t="shared" si="17"/>
        <v>7.1428571428571432</v>
      </c>
      <c r="N512" s="20" t="s">
        <v>649</v>
      </c>
      <c r="O512" s="73">
        <v>1</v>
      </c>
      <c r="P512" s="20"/>
      <c r="Q512" s="36">
        <f t="shared" si="18"/>
        <v>100</v>
      </c>
      <c r="R512" s="78" t="s">
        <v>263</v>
      </c>
      <c r="S512" s="114"/>
      <c r="T512" s="114"/>
      <c r="U512" s="114"/>
      <c r="V512" s="13"/>
      <c r="W512" s="13"/>
      <c r="X512" s="13"/>
      <c r="Y512" s="13"/>
      <c r="Z512" s="13"/>
      <c r="AA512" s="13"/>
      <c r="AB512" s="13"/>
    </row>
    <row r="513" spans="1:28" s="2" customFormat="1" ht="249.95" customHeight="1" x14ac:dyDescent="0.2">
      <c r="A513" s="43">
        <v>450</v>
      </c>
      <c r="B513" s="20">
        <v>512</v>
      </c>
      <c r="C513" s="16" t="s">
        <v>2145</v>
      </c>
      <c r="D513" s="18" t="s">
        <v>28</v>
      </c>
      <c r="E513" s="62" t="s">
        <v>770</v>
      </c>
      <c r="F513" s="62" t="s">
        <v>147</v>
      </c>
      <c r="G513" s="63" t="s">
        <v>771</v>
      </c>
      <c r="H513" s="63" t="s">
        <v>772</v>
      </c>
      <c r="I513" s="21" t="s">
        <v>773</v>
      </c>
      <c r="J513" s="21">
        <v>1</v>
      </c>
      <c r="K513" s="34">
        <v>43040</v>
      </c>
      <c r="L513" s="34">
        <v>43099</v>
      </c>
      <c r="M513" s="40">
        <f t="shared" si="17"/>
        <v>8.4285714285714288</v>
      </c>
      <c r="N513" s="20" t="s">
        <v>715</v>
      </c>
      <c r="O513" s="20">
        <v>1</v>
      </c>
      <c r="P513" s="20"/>
      <c r="Q513" s="36">
        <f t="shared" si="18"/>
        <v>100</v>
      </c>
      <c r="R513" s="78" t="s">
        <v>263</v>
      </c>
      <c r="S513" s="114"/>
      <c r="T513" s="114"/>
      <c r="U513" s="114"/>
      <c r="V513" s="13"/>
      <c r="W513" s="13"/>
      <c r="X513" s="13"/>
      <c r="Y513" s="13"/>
      <c r="Z513" s="13"/>
      <c r="AA513" s="13"/>
      <c r="AB513" s="13"/>
    </row>
    <row r="514" spans="1:28" s="2" customFormat="1" ht="159" customHeight="1" x14ac:dyDescent="0.2">
      <c r="A514" s="43">
        <v>451</v>
      </c>
      <c r="B514" s="20">
        <v>513</v>
      </c>
      <c r="C514" s="16" t="s">
        <v>2144</v>
      </c>
      <c r="D514" s="18" t="s">
        <v>43</v>
      </c>
      <c r="E514" s="62" t="s">
        <v>2131</v>
      </c>
      <c r="F514" s="62" t="s">
        <v>1546</v>
      </c>
      <c r="G514" s="63" t="s">
        <v>1541</v>
      </c>
      <c r="H514" s="63" t="s">
        <v>1575</v>
      </c>
      <c r="I514" s="21" t="s">
        <v>1576</v>
      </c>
      <c r="J514" s="21">
        <v>1</v>
      </c>
      <c r="K514" s="34">
        <v>43132</v>
      </c>
      <c r="L514" s="34">
        <v>43159</v>
      </c>
      <c r="M514" s="40">
        <v>8.1428571428571423</v>
      </c>
      <c r="N514" s="21" t="s">
        <v>1330</v>
      </c>
      <c r="O514" s="73">
        <v>0.56999999999999995</v>
      </c>
      <c r="P514" s="21"/>
      <c r="Q514" s="36">
        <f t="shared" si="18"/>
        <v>56.999999999999993</v>
      </c>
      <c r="R514" s="78" t="s">
        <v>263</v>
      </c>
      <c r="S514" s="115"/>
      <c r="T514" s="115"/>
      <c r="U514" s="115"/>
    </row>
    <row r="515" spans="1:28" s="2" customFormat="1" ht="249.95" customHeight="1" x14ac:dyDescent="0.2">
      <c r="A515" s="43">
        <v>452</v>
      </c>
      <c r="B515" s="20">
        <v>514</v>
      </c>
      <c r="C515" s="16" t="s">
        <v>2144</v>
      </c>
      <c r="D515" s="18" t="s">
        <v>43</v>
      </c>
      <c r="E515" s="62" t="s">
        <v>2132</v>
      </c>
      <c r="F515" s="62" t="s">
        <v>148</v>
      </c>
      <c r="G515" s="63" t="s">
        <v>1234</v>
      </c>
      <c r="H515" s="63" t="s">
        <v>1235</v>
      </c>
      <c r="I515" s="21" t="s">
        <v>5</v>
      </c>
      <c r="J515" s="21">
        <v>1</v>
      </c>
      <c r="K515" s="34">
        <v>43040</v>
      </c>
      <c r="L515" s="34">
        <v>43099</v>
      </c>
      <c r="M515" s="40">
        <f t="shared" ref="M515:M530" si="19">(+L515-K515)/7</f>
        <v>8.4285714285714288</v>
      </c>
      <c r="N515" s="20" t="s">
        <v>1237</v>
      </c>
      <c r="O515" s="73">
        <v>1</v>
      </c>
      <c r="P515" s="20"/>
      <c r="Q515" s="36">
        <f t="shared" si="18"/>
        <v>100</v>
      </c>
      <c r="R515" s="78" t="s">
        <v>263</v>
      </c>
      <c r="S515" s="114"/>
      <c r="T515" s="114"/>
      <c r="U515" s="114"/>
      <c r="V515" s="13"/>
      <c r="W515" s="13"/>
      <c r="X515" s="13"/>
      <c r="Y515" s="13"/>
      <c r="Z515" s="13"/>
      <c r="AA515" s="13"/>
      <c r="AB515" s="13"/>
    </row>
    <row r="516" spans="1:28" s="2" customFormat="1" ht="249.95" customHeight="1" x14ac:dyDescent="0.2">
      <c r="A516" s="43">
        <v>453</v>
      </c>
      <c r="B516" s="20">
        <v>515</v>
      </c>
      <c r="C516" s="16" t="s">
        <v>2144</v>
      </c>
      <c r="D516" s="18" t="s">
        <v>42</v>
      </c>
      <c r="E516" s="62" t="s">
        <v>2133</v>
      </c>
      <c r="F516" s="62" t="s">
        <v>149</v>
      </c>
      <c r="G516" s="63" t="s">
        <v>1236</v>
      </c>
      <c r="H516" s="63" t="s">
        <v>5</v>
      </c>
      <c r="I516" s="21" t="s">
        <v>5</v>
      </c>
      <c r="J516" s="21">
        <v>1</v>
      </c>
      <c r="K516" s="34">
        <v>43040</v>
      </c>
      <c r="L516" s="34">
        <v>43099</v>
      </c>
      <c r="M516" s="40">
        <f t="shared" si="19"/>
        <v>8.4285714285714288</v>
      </c>
      <c r="N516" s="20" t="s">
        <v>1096</v>
      </c>
      <c r="O516" s="73">
        <v>0.5</v>
      </c>
      <c r="P516" s="20"/>
      <c r="Q516" s="36">
        <f t="shared" si="18"/>
        <v>50</v>
      </c>
      <c r="R516" s="78" t="s">
        <v>263</v>
      </c>
      <c r="S516" s="114"/>
      <c r="T516" s="114"/>
      <c r="U516" s="114"/>
      <c r="V516" s="13"/>
      <c r="W516" s="13"/>
      <c r="X516" s="13"/>
      <c r="Y516" s="13"/>
      <c r="Z516" s="13"/>
      <c r="AA516" s="13"/>
      <c r="AB516" s="13"/>
    </row>
    <row r="517" spans="1:28" s="2" customFormat="1" ht="249.95" customHeight="1" x14ac:dyDescent="0.2">
      <c r="A517" s="43">
        <v>454</v>
      </c>
      <c r="B517" s="20">
        <v>516</v>
      </c>
      <c r="C517" s="16" t="s">
        <v>2145</v>
      </c>
      <c r="D517" s="18" t="s">
        <v>28</v>
      </c>
      <c r="E517" s="62" t="s">
        <v>777</v>
      </c>
      <c r="F517" s="62" t="s">
        <v>150</v>
      </c>
      <c r="G517" s="63" t="s">
        <v>774</v>
      </c>
      <c r="H517" s="63" t="s">
        <v>775</v>
      </c>
      <c r="I517" s="21" t="s">
        <v>776</v>
      </c>
      <c r="J517" s="21">
        <v>1</v>
      </c>
      <c r="K517" s="34">
        <v>43040</v>
      </c>
      <c r="L517" s="34">
        <v>43069</v>
      </c>
      <c r="M517" s="40">
        <f t="shared" si="19"/>
        <v>4.1428571428571432</v>
      </c>
      <c r="N517" s="20" t="s">
        <v>715</v>
      </c>
      <c r="O517" s="20">
        <v>1</v>
      </c>
      <c r="P517" s="20" t="s">
        <v>2303</v>
      </c>
      <c r="Q517" s="36">
        <f t="shared" si="18"/>
        <v>100</v>
      </c>
      <c r="R517" s="78" t="s">
        <v>263</v>
      </c>
      <c r="S517" s="114"/>
      <c r="T517" s="114"/>
      <c r="U517" s="114"/>
      <c r="V517" s="13"/>
      <c r="W517" s="13"/>
      <c r="X517" s="13"/>
      <c r="Y517" s="13"/>
      <c r="Z517" s="13"/>
      <c r="AA517" s="13"/>
      <c r="AB517" s="13"/>
    </row>
    <row r="518" spans="1:28" s="2" customFormat="1" ht="249.95" customHeight="1" x14ac:dyDescent="0.2">
      <c r="A518" s="43">
        <v>455</v>
      </c>
      <c r="B518" s="20">
        <v>517</v>
      </c>
      <c r="C518" s="16" t="s">
        <v>2145</v>
      </c>
      <c r="D518" s="18" t="s">
        <v>28</v>
      </c>
      <c r="E518" s="62" t="s">
        <v>778</v>
      </c>
      <c r="F518" s="62" t="s">
        <v>151</v>
      </c>
      <c r="G518" s="63" t="s">
        <v>779</v>
      </c>
      <c r="H518" s="63" t="s">
        <v>780</v>
      </c>
      <c r="I518" s="21" t="s">
        <v>5</v>
      </c>
      <c r="J518" s="21">
        <v>1</v>
      </c>
      <c r="K518" s="34">
        <v>43040</v>
      </c>
      <c r="L518" s="34">
        <v>43069</v>
      </c>
      <c r="M518" s="40">
        <f t="shared" si="19"/>
        <v>4.1428571428571432</v>
      </c>
      <c r="N518" s="20" t="s">
        <v>715</v>
      </c>
      <c r="O518" s="20">
        <v>1</v>
      </c>
      <c r="P518" s="20"/>
      <c r="Q518" s="36">
        <f t="shared" si="18"/>
        <v>100</v>
      </c>
      <c r="R518" s="78" t="s">
        <v>263</v>
      </c>
      <c r="S518" s="114"/>
      <c r="T518" s="114"/>
      <c r="U518" s="114"/>
      <c r="V518" s="13"/>
      <c r="W518" s="13"/>
      <c r="X518" s="13"/>
      <c r="Y518" s="13"/>
      <c r="Z518" s="13"/>
      <c r="AA518" s="13"/>
      <c r="AB518" s="13"/>
    </row>
    <row r="519" spans="1:28" s="2" customFormat="1" ht="249.95" customHeight="1" x14ac:dyDescent="0.2">
      <c r="A519" s="43">
        <v>456</v>
      </c>
      <c r="B519" s="20">
        <v>518</v>
      </c>
      <c r="C519" s="16" t="s">
        <v>2145</v>
      </c>
      <c r="D519" s="18" t="s">
        <v>45</v>
      </c>
      <c r="E519" s="62" t="s">
        <v>784</v>
      </c>
      <c r="F519" s="62" t="s">
        <v>783</v>
      </c>
      <c r="G519" s="63" t="s">
        <v>781</v>
      </c>
      <c r="H519" s="63" t="s">
        <v>782</v>
      </c>
      <c r="I519" s="21" t="s">
        <v>5</v>
      </c>
      <c r="J519" s="21">
        <v>1</v>
      </c>
      <c r="K519" s="34">
        <v>43160</v>
      </c>
      <c r="L519" s="34">
        <v>43281</v>
      </c>
      <c r="M519" s="40">
        <f t="shared" si="19"/>
        <v>17.285714285714285</v>
      </c>
      <c r="N519" s="20" t="s">
        <v>715</v>
      </c>
      <c r="O519" s="73">
        <v>1</v>
      </c>
      <c r="P519" s="20"/>
      <c r="Q519" s="36">
        <f t="shared" si="18"/>
        <v>100</v>
      </c>
      <c r="R519" s="78" t="s">
        <v>263</v>
      </c>
      <c r="S519" s="114"/>
      <c r="T519" s="114"/>
      <c r="U519" s="114"/>
      <c r="V519" s="13"/>
      <c r="W519" s="13"/>
      <c r="X519" s="13"/>
      <c r="Y519" s="13"/>
      <c r="Z519" s="13"/>
      <c r="AA519" s="13"/>
      <c r="AB519" s="13"/>
    </row>
    <row r="520" spans="1:28" s="2" customFormat="1" ht="249.95" customHeight="1" x14ac:dyDescent="0.2">
      <c r="A520" s="43">
        <v>457</v>
      </c>
      <c r="B520" s="20">
        <v>519</v>
      </c>
      <c r="C520" s="16" t="s">
        <v>2145</v>
      </c>
      <c r="D520" s="18" t="s">
        <v>28</v>
      </c>
      <c r="E520" s="62" t="s">
        <v>785</v>
      </c>
      <c r="F520" s="62" t="s">
        <v>786</v>
      </c>
      <c r="G520" s="63" t="s">
        <v>787</v>
      </c>
      <c r="H520" s="63" t="s">
        <v>788</v>
      </c>
      <c r="I520" s="21" t="s">
        <v>56</v>
      </c>
      <c r="J520" s="21">
        <v>3</v>
      </c>
      <c r="K520" s="34">
        <v>43040</v>
      </c>
      <c r="L520" s="34">
        <v>43311</v>
      </c>
      <c r="M520" s="40">
        <f t="shared" si="19"/>
        <v>38.714285714285715</v>
      </c>
      <c r="N520" s="20" t="s">
        <v>715</v>
      </c>
      <c r="O520" s="73">
        <v>3</v>
      </c>
      <c r="P520" s="20" t="s">
        <v>2134</v>
      </c>
      <c r="Q520" s="36">
        <f t="shared" si="18"/>
        <v>100</v>
      </c>
      <c r="R520" s="78" t="s">
        <v>263</v>
      </c>
      <c r="S520" s="114"/>
      <c r="T520" s="114"/>
      <c r="U520" s="114"/>
      <c r="V520" s="13"/>
      <c r="W520" s="13"/>
      <c r="X520" s="13"/>
      <c r="Y520" s="13"/>
      <c r="Z520" s="13"/>
      <c r="AA520" s="13"/>
      <c r="AB520" s="13"/>
    </row>
    <row r="521" spans="1:28" s="2" customFormat="1" ht="249.95" customHeight="1" x14ac:dyDescent="0.2">
      <c r="A521" s="43">
        <v>458</v>
      </c>
      <c r="B521" s="20">
        <v>520</v>
      </c>
      <c r="C521" s="16" t="s">
        <v>2145</v>
      </c>
      <c r="D521" s="18" t="s">
        <v>28</v>
      </c>
      <c r="E521" s="62" t="s">
        <v>1528</v>
      </c>
      <c r="F521" s="62" t="s">
        <v>152</v>
      </c>
      <c r="G521" s="63" t="s">
        <v>789</v>
      </c>
      <c r="H521" s="63" t="s">
        <v>790</v>
      </c>
      <c r="I521" s="21" t="s">
        <v>56</v>
      </c>
      <c r="J521" s="21">
        <v>4</v>
      </c>
      <c r="K521" s="34">
        <v>43040</v>
      </c>
      <c r="L521" s="34">
        <v>43403</v>
      </c>
      <c r="M521" s="40">
        <f t="shared" si="19"/>
        <v>51.857142857142854</v>
      </c>
      <c r="N521" s="20" t="s">
        <v>715</v>
      </c>
      <c r="O521" s="108">
        <v>3.05</v>
      </c>
      <c r="P521" s="20"/>
      <c r="Q521" s="36">
        <f t="shared" si="18"/>
        <v>76.25</v>
      </c>
      <c r="R521" s="78" t="s">
        <v>263</v>
      </c>
      <c r="S521" s="114"/>
      <c r="T521" s="114"/>
      <c r="U521" s="114"/>
      <c r="V521" s="13"/>
      <c r="W521" s="13"/>
      <c r="X521" s="13"/>
      <c r="Y521" s="13"/>
      <c r="Z521" s="13"/>
      <c r="AA521" s="13"/>
      <c r="AB521" s="13"/>
    </row>
    <row r="522" spans="1:28" s="2" customFormat="1" ht="128.25" customHeight="1" x14ac:dyDescent="0.2">
      <c r="A522" s="43">
        <v>459</v>
      </c>
      <c r="B522" s="20">
        <v>521</v>
      </c>
      <c r="C522" s="16" t="s">
        <v>2145</v>
      </c>
      <c r="D522" s="18" t="s">
        <v>153</v>
      </c>
      <c r="E522" s="62" t="s">
        <v>757</v>
      </c>
      <c r="F522" s="62" t="s">
        <v>154</v>
      </c>
      <c r="G522" s="63" t="s">
        <v>1529</v>
      </c>
      <c r="H522" s="63" t="s">
        <v>684</v>
      </c>
      <c r="I522" s="21" t="s">
        <v>685</v>
      </c>
      <c r="J522" s="21">
        <v>3</v>
      </c>
      <c r="K522" s="34">
        <v>43040</v>
      </c>
      <c r="L522" s="34">
        <v>43403</v>
      </c>
      <c r="M522" s="40">
        <f t="shared" si="19"/>
        <v>51.857142857142854</v>
      </c>
      <c r="N522" s="20" t="s">
        <v>649</v>
      </c>
      <c r="O522" s="73">
        <v>1</v>
      </c>
      <c r="P522" s="20"/>
      <c r="Q522" s="36">
        <f t="shared" si="18"/>
        <v>33.333333333333329</v>
      </c>
      <c r="R522" s="78" t="s">
        <v>263</v>
      </c>
      <c r="S522" s="114"/>
      <c r="T522" s="114"/>
      <c r="U522" s="114"/>
      <c r="V522" s="13"/>
      <c r="W522" s="13"/>
      <c r="X522" s="13"/>
      <c r="Y522" s="13"/>
      <c r="Z522" s="13"/>
      <c r="AA522" s="13"/>
      <c r="AB522" s="13"/>
    </row>
    <row r="523" spans="1:28" s="2" customFormat="1" ht="128.25" customHeight="1" x14ac:dyDescent="0.2">
      <c r="A523" s="43"/>
      <c r="B523" s="20">
        <v>522</v>
      </c>
      <c r="C523" s="16"/>
      <c r="D523" s="18" t="s">
        <v>153</v>
      </c>
      <c r="E523" s="62" t="s">
        <v>758</v>
      </c>
      <c r="F523" s="62" t="s">
        <v>154</v>
      </c>
      <c r="G523" s="63" t="s">
        <v>1530</v>
      </c>
      <c r="H523" s="63" t="s">
        <v>759</v>
      </c>
      <c r="I523" s="21" t="s">
        <v>733</v>
      </c>
      <c r="J523" s="21">
        <v>2</v>
      </c>
      <c r="K523" s="34">
        <v>43040</v>
      </c>
      <c r="L523" s="34">
        <v>43403</v>
      </c>
      <c r="M523" s="40">
        <f t="shared" si="19"/>
        <v>51.857142857142854</v>
      </c>
      <c r="N523" s="20" t="s">
        <v>715</v>
      </c>
      <c r="O523" s="73">
        <v>2</v>
      </c>
      <c r="P523" s="20"/>
      <c r="Q523" s="36">
        <f t="shared" si="18"/>
        <v>100</v>
      </c>
      <c r="R523" s="78" t="s">
        <v>263</v>
      </c>
      <c r="S523" s="114"/>
      <c r="T523" s="114"/>
      <c r="U523" s="114"/>
      <c r="V523" s="13"/>
      <c r="W523" s="13"/>
      <c r="X523" s="13"/>
      <c r="Y523" s="13"/>
      <c r="Z523" s="13"/>
      <c r="AA523" s="13"/>
      <c r="AB523" s="13"/>
    </row>
    <row r="524" spans="1:28" s="2" customFormat="1" ht="249.95" customHeight="1" x14ac:dyDescent="0.2">
      <c r="A524" s="43">
        <v>460</v>
      </c>
      <c r="B524" s="20">
        <v>523</v>
      </c>
      <c r="C524" s="16" t="s">
        <v>2145</v>
      </c>
      <c r="D524" s="18" t="s">
        <v>28</v>
      </c>
      <c r="E524" s="62" t="s">
        <v>791</v>
      </c>
      <c r="F524" s="62" t="s">
        <v>155</v>
      </c>
      <c r="G524" s="63" t="s">
        <v>792</v>
      </c>
      <c r="H524" s="63" t="s">
        <v>793</v>
      </c>
      <c r="I524" s="21" t="s">
        <v>794</v>
      </c>
      <c r="J524" s="21">
        <v>1</v>
      </c>
      <c r="K524" s="34">
        <v>43040</v>
      </c>
      <c r="L524" s="34">
        <v>43069</v>
      </c>
      <c r="M524" s="40">
        <f t="shared" si="19"/>
        <v>4.1428571428571432</v>
      </c>
      <c r="N524" s="20" t="s">
        <v>715</v>
      </c>
      <c r="O524" s="20">
        <v>1</v>
      </c>
      <c r="P524" s="20"/>
      <c r="Q524" s="36">
        <f t="shared" si="18"/>
        <v>100</v>
      </c>
      <c r="R524" s="78" t="s">
        <v>263</v>
      </c>
      <c r="S524" s="114"/>
      <c r="T524" s="114"/>
      <c r="U524" s="114"/>
      <c r="V524" s="13"/>
      <c r="W524" s="13"/>
      <c r="X524" s="13"/>
      <c r="Y524" s="13"/>
      <c r="Z524" s="13"/>
      <c r="AA524" s="13"/>
      <c r="AB524" s="13"/>
    </row>
    <row r="525" spans="1:28" s="2" customFormat="1" ht="181.5" customHeight="1" x14ac:dyDescent="0.2">
      <c r="A525" s="43">
        <v>461</v>
      </c>
      <c r="B525" s="20">
        <v>524</v>
      </c>
      <c r="C525" s="16" t="s">
        <v>2145</v>
      </c>
      <c r="D525" s="18" t="s">
        <v>28</v>
      </c>
      <c r="E525" s="62" t="s">
        <v>797</v>
      </c>
      <c r="F525" s="62" t="s">
        <v>156</v>
      </c>
      <c r="G525" s="63" t="s">
        <v>795</v>
      </c>
      <c r="H525" s="63" t="s">
        <v>796</v>
      </c>
      <c r="I525" s="21" t="s">
        <v>56</v>
      </c>
      <c r="J525" s="21">
        <v>4</v>
      </c>
      <c r="K525" s="34">
        <v>43040</v>
      </c>
      <c r="L525" s="34">
        <v>43403</v>
      </c>
      <c r="M525" s="40">
        <f t="shared" si="19"/>
        <v>51.857142857142854</v>
      </c>
      <c r="N525" s="20" t="s">
        <v>715</v>
      </c>
      <c r="O525" s="73">
        <v>4</v>
      </c>
      <c r="P525" s="20"/>
      <c r="Q525" s="36">
        <f t="shared" si="18"/>
        <v>100</v>
      </c>
      <c r="R525" s="78" t="s">
        <v>263</v>
      </c>
      <c r="S525" s="114"/>
      <c r="T525" s="114"/>
      <c r="U525" s="114"/>
      <c r="V525" s="13"/>
      <c r="W525" s="13"/>
      <c r="X525" s="13"/>
      <c r="Y525" s="13"/>
      <c r="Z525" s="13"/>
      <c r="AA525" s="13"/>
      <c r="AB525" s="13"/>
    </row>
    <row r="526" spans="1:28" s="2" customFormat="1" ht="249.95" customHeight="1" x14ac:dyDescent="0.2">
      <c r="A526" s="43">
        <v>462</v>
      </c>
      <c r="B526" s="20">
        <v>525</v>
      </c>
      <c r="C526" s="16" t="s">
        <v>2145</v>
      </c>
      <c r="D526" s="18" t="s">
        <v>28</v>
      </c>
      <c r="E526" s="62" t="s">
        <v>800</v>
      </c>
      <c r="F526" s="62" t="s">
        <v>157</v>
      </c>
      <c r="G526" s="63" t="s">
        <v>798</v>
      </c>
      <c r="H526" s="63" t="s">
        <v>799</v>
      </c>
      <c r="I526" s="21" t="s">
        <v>6</v>
      </c>
      <c r="J526" s="21">
        <v>1</v>
      </c>
      <c r="K526" s="34">
        <v>43040</v>
      </c>
      <c r="L526" s="34">
        <v>43342</v>
      </c>
      <c r="M526" s="40">
        <f t="shared" si="19"/>
        <v>43.142857142857146</v>
      </c>
      <c r="N526" s="20" t="s">
        <v>715</v>
      </c>
      <c r="O526" s="73">
        <v>1</v>
      </c>
      <c r="P526" s="20"/>
      <c r="Q526" s="36">
        <f t="shared" si="18"/>
        <v>100</v>
      </c>
      <c r="R526" s="78" t="s">
        <v>263</v>
      </c>
      <c r="S526" s="114"/>
      <c r="T526" s="114"/>
      <c r="U526" s="114"/>
      <c r="V526" s="13"/>
      <c r="W526" s="13"/>
      <c r="X526" s="13"/>
      <c r="Y526" s="13"/>
      <c r="Z526" s="13"/>
      <c r="AA526" s="13"/>
      <c r="AB526" s="13"/>
    </row>
    <row r="527" spans="1:28" s="2" customFormat="1" ht="249.95" customHeight="1" x14ac:dyDescent="0.2">
      <c r="A527" s="43">
        <v>463</v>
      </c>
      <c r="B527" s="20">
        <v>526</v>
      </c>
      <c r="C527" s="16" t="s">
        <v>2145</v>
      </c>
      <c r="D527" s="18" t="s">
        <v>28</v>
      </c>
      <c r="E527" s="62" t="s">
        <v>803</v>
      </c>
      <c r="F527" s="62" t="s">
        <v>158</v>
      </c>
      <c r="G527" s="63" t="s">
        <v>801</v>
      </c>
      <c r="H527" s="63" t="s">
        <v>802</v>
      </c>
      <c r="I527" s="21" t="s">
        <v>740</v>
      </c>
      <c r="J527" s="21">
        <v>1</v>
      </c>
      <c r="K527" s="34">
        <v>43070</v>
      </c>
      <c r="L527" s="34">
        <v>43100</v>
      </c>
      <c r="M527" s="40">
        <f t="shared" si="19"/>
        <v>4.2857142857142856</v>
      </c>
      <c r="N527" s="20" t="s">
        <v>715</v>
      </c>
      <c r="O527" s="73">
        <v>1</v>
      </c>
      <c r="P527" s="20"/>
      <c r="Q527" s="36">
        <f t="shared" si="18"/>
        <v>100</v>
      </c>
      <c r="R527" s="78" t="s">
        <v>263</v>
      </c>
      <c r="S527" s="114"/>
      <c r="T527" s="114"/>
      <c r="U527" s="114"/>
      <c r="V527" s="13"/>
      <c r="W527" s="13"/>
      <c r="X527" s="13"/>
      <c r="Y527" s="13"/>
      <c r="Z527" s="13"/>
      <c r="AA527" s="13"/>
      <c r="AB527" s="13"/>
    </row>
    <row r="528" spans="1:28" s="2" customFormat="1" ht="249.95" customHeight="1" x14ac:dyDescent="0.2">
      <c r="A528" s="43">
        <v>464</v>
      </c>
      <c r="B528" s="20">
        <v>527</v>
      </c>
      <c r="C528" s="16" t="s">
        <v>2145</v>
      </c>
      <c r="D528" s="18" t="s">
        <v>159</v>
      </c>
      <c r="E528" s="62" t="s">
        <v>804</v>
      </c>
      <c r="F528" s="62" t="s">
        <v>160</v>
      </c>
      <c r="G528" s="63" t="s">
        <v>801</v>
      </c>
      <c r="H528" s="63" t="s">
        <v>802</v>
      </c>
      <c r="I528" s="21" t="s">
        <v>740</v>
      </c>
      <c r="J528" s="21">
        <v>1</v>
      </c>
      <c r="K528" s="34">
        <v>43070</v>
      </c>
      <c r="L528" s="34">
        <v>43100</v>
      </c>
      <c r="M528" s="40">
        <f t="shared" si="19"/>
        <v>4.2857142857142856</v>
      </c>
      <c r="N528" s="20" t="s">
        <v>715</v>
      </c>
      <c r="O528" s="73">
        <v>1</v>
      </c>
      <c r="P528" s="20"/>
      <c r="Q528" s="36">
        <f t="shared" si="18"/>
        <v>100</v>
      </c>
      <c r="R528" s="78" t="s">
        <v>263</v>
      </c>
      <c r="S528" s="114"/>
      <c r="T528" s="114"/>
      <c r="U528" s="114"/>
      <c r="V528" s="13"/>
      <c r="W528" s="13"/>
      <c r="X528" s="13"/>
      <c r="Y528" s="13"/>
      <c r="Z528" s="13"/>
      <c r="AA528" s="13"/>
      <c r="AB528" s="13"/>
    </row>
    <row r="529" spans="1:28" s="2" customFormat="1" ht="249.95" customHeight="1" x14ac:dyDescent="0.2">
      <c r="A529" s="43">
        <v>465</v>
      </c>
      <c r="B529" s="20">
        <v>528</v>
      </c>
      <c r="C529" s="16" t="s">
        <v>2145</v>
      </c>
      <c r="D529" s="18" t="s">
        <v>34</v>
      </c>
      <c r="E529" s="62" t="s">
        <v>640</v>
      </c>
      <c r="F529" s="62" t="s">
        <v>161</v>
      </c>
      <c r="G529" s="63" t="s">
        <v>1531</v>
      </c>
      <c r="H529" s="63" t="s">
        <v>638</v>
      </c>
      <c r="I529" s="21" t="s">
        <v>639</v>
      </c>
      <c r="J529" s="21">
        <v>2</v>
      </c>
      <c r="K529" s="34">
        <v>43040</v>
      </c>
      <c r="L529" s="34">
        <v>43069</v>
      </c>
      <c r="M529" s="40">
        <f t="shared" si="19"/>
        <v>4.1428571428571432</v>
      </c>
      <c r="N529" s="20" t="s">
        <v>624</v>
      </c>
      <c r="O529" s="20">
        <v>2</v>
      </c>
      <c r="P529" s="20"/>
      <c r="Q529" s="36">
        <f t="shared" si="18"/>
        <v>100</v>
      </c>
      <c r="R529" s="78" t="s">
        <v>263</v>
      </c>
      <c r="S529" s="114"/>
      <c r="T529" s="114"/>
      <c r="U529" s="114"/>
      <c r="V529" s="13"/>
      <c r="W529" s="13"/>
      <c r="X529" s="13"/>
      <c r="Y529" s="13"/>
      <c r="Z529" s="13"/>
      <c r="AA529" s="13"/>
      <c r="AB529" s="13"/>
    </row>
    <row r="530" spans="1:28" s="2" customFormat="1" ht="249.95" customHeight="1" x14ac:dyDescent="0.2">
      <c r="A530" s="43"/>
      <c r="B530" s="20">
        <v>529</v>
      </c>
      <c r="C530" s="16"/>
      <c r="D530" s="18" t="s">
        <v>34</v>
      </c>
      <c r="E530" s="62" t="s">
        <v>641</v>
      </c>
      <c r="F530" s="62" t="s">
        <v>161</v>
      </c>
      <c r="G530" s="63" t="s">
        <v>1532</v>
      </c>
      <c r="H530" s="63" t="s">
        <v>642</v>
      </c>
      <c r="I530" s="21" t="s">
        <v>56</v>
      </c>
      <c r="J530" s="21">
        <v>4</v>
      </c>
      <c r="K530" s="34">
        <v>43040</v>
      </c>
      <c r="L530" s="34">
        <v>43403</v>
      </c>
      <c r="M530" s="40">
        <f t="shared" si="19"/>
        <v>51.857142857142854</v>
      </c>
      <c r="N530" s="20" t="s">
        <v>624</v>
      </c>
      <c r="O530" s="73">
        <v>4</v>
      </c>
      <c r="P530" s="20"/>
      <c r="Q530" s="36">
        <f t="shared" si="18"/>
        <v>100</v>
      </c>
      <c r="R530" s="78" t="s">
        <v>263</v>
      </c>
      <c r="S530" s="114"/>
      <c r="T530" s="114"/>
      <c r="U530" s="114"/>
      <c r="V530" s="13"/>
      <c r="W530" s="13"/>
      <c r="X530" s="13"/>
      <c r="Y530" s="13"/>
      <c r="Z530" s="13"/>
      <c r="AA530" s="13"/>
      <c r="AB530" s="13"/>
    </row>
    <row r="531" spans="1:28" x14ac:dyDescent="0.2">
      <c r="A531" s="127" t="s">
        <v>0</v>
      </c>
      <c r="B531" s="127"/>
      <c r="C531" s="127"/>
      <c r="D531" s="127"/>
      <c r="E531" s="127"/>
      <c r="F531" s="127"/>
      <c r="G531" s="127"/>
      <c r="H531" s="127"/>
      <c r="I531" s="127"/>
      <c r="J531" s="127"/>
      <c r="K531" s="127"/>
      <c r="L531" s="127"/>
      <c r="M531" s="127"/>
      <c r="N531" s="127"/>
      <c r="O531" s="127"/>
      <c r="P531" s="127"/>
      <c r="Q531" s="127"/>
      <c r="R531" s="52"/>
    </row>
    <row r="532" spans="1:28" x14ac:dyDescent="0.2">
      <c r="A532" s="128"/>
      <c r="B532" s="129"/>
      <c r="C532" s="129"/>
      <c r="D532" s="130"/>
      <c r="E532" s="130"/>
      <c r="F532" s="130"/>
      <c r="G532" s="130"/>
      <c r="H532" s="130"/>
      <c r="I532" s="130"/>
      <c r="J532" s="130"/>
      <c r="K532" s="130"/>
      <c r="L532" s="130"/>
      <c r="M532" s="130"/>
      <c r="N532" s="130"/>
      <c r="O532" s="130"/>
      <c r="P532" s="118"/>
      <c r="Q532" s="80"/>
      <c r="R532" s="81"/>
    </row>
    <row r="533" spans="1:28" x14ac:dyDescent="0.2">
      <c r="A533" s="90"/>
      <c r="B533" s="12"/>
      <c r="C533" s="12"/>
      <c r="D533" s="26"/>
      <c r="E533" s="1"/>
      <c r="F533" s="118"/>
      <c r="G533" s="118"/>
      <c r="H533" s="66"/>
      <c r="I533" s="32"/>
      <c r="J533" s="4"/>
      <c r="K533" s="5"/>
      <c r="L533" s="5"/>
      <c r="M533" s="2"/>
      <c r="N533" s="6"/>
      <c r="O533" s="2"/>
      <c r="P533" s="2"/>
      <c r="Q533" s="80"/>
    </row>
    <row r="534" spans="1:28" x14ac:dyDescent="0.2">
      <c r="A534" s="90"/>
      <c r="B534" s="13"/>
      <c r="C534" s="13"/>
      <c r="D534" s="26"/>
      <c r="E534" s="1"/>
      <c r="F534" s="2"/>
      <c r="G534" s="2"/>
      <c r="H534" s="66"/>
      <c r="I534" s="32"/>
      <c r="J534" s="131" t="s">
        <v>48</v>
      </c>
      <c r="K534" s="131"/>
      <c r="L534" s="131"/>
      <c r="M534" s="2"/>
      <c r="N534" s="6"/>
      <c r="O534" s="2"/>
      <c r="P534" s="2"/>
      <c r="Q534" s="80"/>
    </row>
    <row r="535" spans="1:28" x14ac:dyDescent="0.2">
      <c r="A535" s="90"/>
      <c r="B535" s="13"/>
      <c r="C535" s="13"/>
      <c r="D535" s="26"/>
      <c r="E535" s="1"/>
      <c r="F535" s="2"/>
      <c r="G535" s="2"/>
      <c r="H535" s="66"/>
      <c r="I535" s="32"/>
      <c r="J535" s="132" t="s">
        <v>2282</v>
      </c>
      <c r="K535" s="132"/>
      <c r="L535" s="132"/>
      <c r="M535" s="2"/>
      <c r="N535" s="6"/>
      <c r="O535" s="2"/>
      <c r="P535" s="2"/>
      <c r="Q535" s="80"/>
    </row>
    <row r="536" spans="1:28" x14ac:dyDescent="0.2">
      <c r="A536" s="90"/>
      <c r="B536" s="13"/>
      <c r="C536" s="13"/>
      <c r="D536" s="26"/>
      <c r="E536" s="1"/>
      <c r="F536" s="2"/>
      <c r="G536" s="2"/>
      <c r="H536" s="66"/>
      <c r="I536" s="32"/>
      <c r="J536" s="132" t="s">
        <v>2283</v>
      </c>
      <c r="K536" s="132"/>
      <c r="L536" s="132"/>
      <c r="M536" s="2"/>
      <c r="N536" s="6"/>
      <c r="O536" s="2"/>
      <c r="P536" s="2"/>
      <c r="Q536" s="80"/>
    </row>
    <row r="537" spans="1:28" x14ac:dyDescent="0.2">
      <c r="A537" s="90"/>
      <c r="B537" s="13"/>
      <c r="C537" s="13"/>
      <c r="D537" s="26"/>
      <c r="E537" s="1"/>
      <c r="F537" s="2"/>
      <c r="G537" s="2"/>
      <c r="H537" s="66"/>
      <c r="I537" s="32"/>
      <c r="J537" s="2"/>
      <c r="K537" s="3"/>
      <c r="L537" s="3"/>
      <c r="M537" s="2"/>
      <c r="N537" s="6"/>
      <c r="O537" s="2"/>
      <c r="P537" s="2"/>
      <c r="Q537" s="80"/>
    </row>
    <row r="538" spans="1:28" ht="13.5" thickBot="1" x14ac:dyDescent="0.25">
      <c r="A538" s="91"/>
      <c r="B538" s="14"/>
      <c r="C538" s="14"/>
      <c r="D538" s="31"/>
      <c r="E538" s="8"/>
      <c r="F538" s="7"/>
      <c r="G538" s="7"/>
      <c r="H538" s="66"/>
      <c r="I538" s="32"/>
      <c r="J538" s="2"/>
      <c r="K538" s="3"/>
      <c r="L538" s="3"/>
      <c r="M538" s="2"/>
      <c r="N538" s="6"/>
      <c r="O538" s="2"/>
      <c r="P538" s="2"/>
      <c r="Q538" s="80"/>
      <c r="R538" s="81"/>
    </row>
    <row r="539" spans="1:28" ht="13.5" thickBot="1" x14ac:dyDescent="0.25">
      <c r="A539" s="141" t="s">
        <v>49</v>
      </c>
      <c r="B539" s="142"/>
      <c r="C539" s="142"/>
      <c r="D539" s="142"/>
      <c r="E539" s="142"/>
      <c r="F539" s="142"/>
      <c r="G539" s="9"/>
      <c r="H539" s="75"/>
      <c r="I539" s="76"/>
      <c r="J539" s="76"/>
      <c r="K539" s="76"/>
      <c r="L539" s="76"/>
      <c r="M539" s="76"/>
      <c r="N539" s="76"/>
      <c r="O539" s="76"/>
      <c r="P539" s="76"/>
      <c r="Q539" s="83"/>
      <c r="R539" s="84"/>
      <c r="S539" s="116"/>
    </row>
    <row r="540" spans="1:28" ht="13.5" thickBot="1" x14ac:dyDescent="0.25">
      <c r="A540" s="132"/>
      <c r="B540" s="132"/>
      <c r="C540" s="132"/>
      <c r="D540" s="132"/>
      <c r="E540" s="132"/>
      <c r="F540" s="132"/>
      <c r="G540" s="2"/>
      <c r="H540" s="133"/>
      <c r="I540" s="133"/>
      <c r="J540" s="133"/>
      <c r="K540" s="133"/>
      <c r="L540" s="133"/>
      <c r="M540" s="133"/>
      <c r="N540" s="133"/>
      <c r="O540" s="133"/>
      <c r="P540" s="133"/>
      <c r="Q540" s="133"/>
      <c r="R540" s="85"/>
    </row>
    <row r="541" spans="1:28" ht="13.5" thickBot="1" x14ac:dyDescent="0.25">
      <c r="A541" s="134"/>
      <c r="B541" s="135"/>
      <c r="C541" s="135"/>
      <c r="D541" s="136"/>
      <c r="E541" s="137" t="s">
        <v>50</v>
      </c>
      <c r="F541" s="138"/>
      <c r="G541" s="2"/>
      <c r="H541" s="139"/>
      <c r="I541" s="140"/>
      <c r="J541" s="140"/>
      <c r="K541" s="140"/>
      <c r="L541" s="140"/>
      <c r="M541" s="140"/>
      <c r="N541" s="140"/>
      <c r="O541" s="140"/>
      <c r="P541" s="140"/>
      <c r="Q541" s="140"/>
      <c r="R541" s="81"/>
    </row>
    <row r="542" spans="1:28" ht="13.5" thickBot="1" x14ac:dyDescent="0.25">
      <c r="A542" s="134"/>
      <c r="B542" s="135"/>
      <c r="C542" s="135"/>
      <c r="D542" s="136"/>
      <c r="E542" s="137" t="s">
        <v>305</v>
      </c>
      <c r="F542" s="138"/>
      <c r="G542" s="2"/>
      <c r="H542" s="139"/>
      <c r="I542" s="140"/>
      <c r="J542" s="140"/>
      <c r="K542" s="140"/>
      <c r="L542" s="140"/>
      <c r="M542" s="140"/>
      <c r="N542" s="140"/>
      <c r="O542" s="140"/>
      <c r="P542" s="140"/>
      <c r="Q542" s="140"/>
      <c r="R542" s="81"/>
    </row>
    <row r="543" spans="1:28" ht="13.5" thickBot="1" x14ac:dyDescent="0.25">
      <c r="A543" s="134"/>
      <c r="B543" s="135"/>
      <c r="C543" s="135"/>
      <c r="D543" s="136"/>
      <c r="E543" s="137" t="s">
        <v>51</v>
      </c>
      <c r="F543" s="138"/>
      <c r="G543" s="2"/>
      <c r="H543" s="139"/>
      <c r="I543" s="140"/>
      <c r="J543" s="140"/>
      <c r="K543" s="140"/>
      <c r="L543" s="140"/>
      <c r="M543" s="140"/>
      <c r="N543" s="140"/>
      <c r="O543" s="140"/>
      <c r="P543" s="140"/>
      <c r="Q543" s="140"/>
      <c r="R543" s="81"/>
    </row>
    <row r="544" spans="1:28" ht="13.5" thickBot="1" x14ac:dyDescent="0.25">
      <c r="A544" s="92"/>
      <c r="B544" s="13"/>
      <c r="C544" s="13"/>
      <c r="D544" s="26"/>
      <c r="E544" s="1"/>
      <c r="F544" s="2"/>
      <c r="G544" s="2"/>
      <c r="H544" s="139"/>
      <c r="I544" s="140"/>
      <c r="J544" s="140"/>
      <c r="K544" s="140"/>
      <c r="L544" s="140"/>
      <c r="M544" s="140"/>
      <c r="N544" s="140"/>
      <c r="O544" s="140"/>
      <c r="P544" s="140"/>
      <c r="Q544" s="140"/>
      <c r="R544" s="81"/>
    </row>
    <row r="545" spans="1:19" x14ac:dyDescent="0.2">
      <c r="A545" s="92"/>
      <c r="B545" s="13"/>
      <c r="C545" s="13"/>
      <c r="D545" s="26"/>
      <c r="E545" s="1"/>
      <c r="F545" s="2"/>
      <c r="G545" s="2"/>
      <c r="H545" s="96"/>
      <c r="I545" s="96"/>
      <c r="J545" s="96"/>
      <c r="K545" s="96"/>
      <c r="L545" s="96"/>
      <c r="M545" s="96"/>
      <c r="N545" s="96"/>
      <c r="O545" s="96"/>
      <c r="P545" s="96"/>
      <c r="Q545" s="96"/>
      <c r="R545" s="81"/>
    </row>
    <row r="546" spans="1:19" x14ac:dyDescent="0.2">
      <c r="A546" s="92"/>
      <c r="B546" s="13"/>
      <c r="C546" s="13"/>
      <c r="D546" s="26"/>
      <c r="E546" s="1"/>
      <c r="F546" s="2"/>
      <c r="G546" s="2"/>
      <c r="H546" s="96"/>
      <c r="I546" s="96"/>
      <c r="J546" s="96"/>
      <c r="K546" s="96"/>
      <c r="L546" s="96"/>
      <c r="M546" s="96"/>
      <c r="N546" s="96"/>
      <c r="O546" s="96"/>
      <c r="P546" s="96"/>
      <c r="Q546" s="96"/>
      <c r="R546" s="81"/>
    </row>
    <row r="547" spans="1:19" ht="13.5" thickBot="1" x14ac:dyDescent="0.25">
      <c r="A547" s="92"/>
      <c r="B547" s="13"/>
      <c r="C547" s="13"/>
      <c r="D547" s="26"/>
      <c r="E547" s="1"/>
      <c r="F547" s="2"/>
      <c r="G547" s="2"/>
      <c r="H547" s="96"/>
      <c r="I547" s="96"/>
      <c r="J547" s="96"/>
      <c r="K547" s="96"/>
      <c r="L547" s="96"/>
      <c r="M547" s="96"/>
      <c r="N547" s="96"/>
      <c r="O547" s="96"/>
      <c r="P547" s="96"/>
      <c r="Q547" s="96"/>
      <c r="R547" s="81"/>
    </row>
    <row r="548" spans="1:19" x14ac:dyDescent="0.2">
      <c r="A548" s="92"/>
      <c r="B548" s="13"/>
      <c r="C548" s="13"/>
      <c r="D548" s="26"/>
      <c r="E548" s="1"/>
      <c r="F548" s="2"/>
      <c r="G548" s="2"/>
      <c r="H548" s="96"/>
      <c r="I548" s="96"/>
      <c r="J548" s="96"/>
      <c r="K548" s="96"/>
      <c r="L548" s="96"/>
      <c r="M548" s="96"/>
      <c r="N548" s="96"/>
      <c r="O548" s="121" t="s">
        <v>1842</v>
      </c>
      <c r="P548" s="122"/>
      <c r="Q548" s="123"/>
      <c r="R548" s="81"/>
    </row>
    <row r="549" spans="1:19" ht="13.5" thickBot="1" x14ac:dyDescent="0.25">
      <c r="A549" s="92"/>
      <c r="B549" s="13"/>
      <c r="C549" s="13"/>
      <c r="D549" s="26"/>
      <c r="E549" s="1"/>
      <c r="F549" s="2"/>
      <c r="G549" s="2"/>
      <c r="H549" s="96"/>
      <c r="I549" s="96"/>
      <c r="J549" s="96"/>
      <c r="K549" s="96"/>
      <c r="L549" s="96"/>
      <c r="M549" s="96"/>
      <c r="N549" s="96"/>
      <c r="O549" s="124"/>
      <c r="P549" s="125"/>
      <c r="Q549" s="126"/>
      <c r="R549" s="81"/>
    </row>
    <row r="550" spans="1:19" ht="25.5" customHeight="1" thickBot="1" x14ac:dyDescent="0.25">
      <c r="A550" s="92"/>
      <c r="B550" s="13"/>
      <c r="C550" s="13"/>
      <c r="D550" s="26"/>
      <c r="E550" s="1"/>
      <c r="F550" s="2"/>
      <c r="G550" s="2"/>
      <c r="H550" s="96"/>
      <c r="I550" s="96"/>
      <c r="J550" s="96"/>
      <c r="K550" s="96"/>
      <c r="L550" s="96"/>
      <c r="M550" s="96"/>
      <c r="N550" s="96"/>
      <c r="O550" s="119" t="s">
        <v>1</v>
      </c>
      <c r="P550" s="120"/>
      <c r="Q550" s="86">
        <v>11823.142857142826</v>
      </c>
      <c r="R550" s="81"/>
    </row>
    <row r="551" spans="1:19" ht="13.5" thickBot="1" x14ac:dyDescent="0.25">
      <c r="A551" s="92"/>
      <c r="B551" s="13"/>
      <c r="C551" s="13"/>
      <c r="D551" s="26"/>
      <c r="E551" s="1"/>
      <c r="F551" s="2"/>
      <c r="G551" s="2"/>
      <c r="H551" s="96"/>
      <c r="I551" s="96"/>
      <c r="J551" s="96"/>
      <c r="K551" s="96"/>
      <c r="L551" s="96"/>
      <c r="M551" s="96"/>
      <c r="N551" s="96"/>
      <c r="O551" s="119" t="s">
        <v>2</v>
      </c>
      <c r="P551" s="120"/>
      <c r="Q551" s="86">
        <v>14111.142857142804</v>
      </c>
      <c r="R551" s="81"/>
    </row>
    <row r="552" spans="1:19" ht="21.75" customHeight="1" thickBot="1" x14ac:dyDescent="0.25">
      <c r="A552" s="92"/>
      <c r="B552" s="13"/>
      <c r="C552" s="13"/>
      <c r="D552" s="26"/>
      <c r="E552" s="1"/>
      <c r="F552" s="2"/>
      <c r="G552" s="2"/>
      <c r="H552" s="96"/>
      <c r="I552" s="96"/>
      <c r="J552" s="96"/>
      <c r="K552" s="96"/>
      <c r="L552" s="96"/>
      <c r="M552" s="96"/>
      <c r="N552" s="96"/>
      <c r="O552" s="119" t="s">
        <v>4</v>
      </c>
      <c r="P552" s="120"/>
      <c r="Q552" s="87">
        <v>0.53090844771755452</v>
      </c>
      <c r="R552" s="81"/>
    </row>
    <row r="553" spans="1:19" ht="24" thickBot="1" x14ac:dyDescent="0.25">
      <c r="A553" s="92"/>
      <c r="B553" s="13"/>
      <c r="C553" s="13"/>
      <c r="D553" s="26"/>
      <c r="E553" s="1"/>
      <c r="F553" s="2"/>
      <c r="G553" s="2"/>
      <c r="H553" s="96"/>
      <c r="I553" s="96"/>
      <c r="J553" s="96"/>
      <c r="K553" s="96"/>
      <c r="L553" s="96"/>
      <c r="M553" s="96"/>
      <c r="N553" s="96"/>
      <c r="O553" s="119" t="s">
        <v>3</v>
      </c>
      <c r="P553" s="120"/>
      <c r="Q553" s="88">
        <v>0.47321787189455417</v>
      </c>
      <c r="R553" s="81"/>
    </row>
    <row r="554" spans="1:19" x14ac:dyDescent="0.2">
      <c r="A554" s="92"/>
      <c r="B554" s="13"/>
      <c r="C554" s="13"/>
      <c r="D554" s="26"/>
      <c r="E554" s="1"/>
      <c r="F554" s="2"/>
      <c r="G554" s="2"/>
      <c r="H554" s="96"/>
      <c r="I554" s="96"/>
      <c r="J554" s="96"/>
      <c r="K554" s="96"/>
      <c r="L554" s="96"/>
      <c r="M554" s="96"/>
      <c r="N554" s="96"/>
      <c r="O554" s="96"/>
      <c r="P554" s="96"/>
      <c r="Q554" s="96"/>
      <c r="R554" s="81"/>
    </row>
    <row r="555" spans="1:19" x14ac:dyDescent="0.2">
      <c r="A555" s="92"/>
      <c r="B555" s="13"/>
      <c r="C555" s="13"/>
      <c r="D555" s="26"/>
      <c r="E555" s="1"/>
      <c r="F555" s="2"/>
      <c r="G555" s="2"/>
      <c r="H555" s="96"/>
      <c r="I555" s="96"/>
      <c r="J555" s="96"/>
      <c r="K555" s="96"/>
      <c r="L555" s="96"/>
      <c r="M555" s="96"/>
      <c r="N555" s="96"/>
      <c r="O555" s="96"/>
      <c r="P555" s="96"/>
      <c r="Q555" s="96"/>
      <c r="R555" s="81"/>
    </row>
    <row r="556" spans="1:19" x14ac:dyDescent="0.2">
      <c r="S556" s="117"/>
    </row>
    <row r="557" spans="1:19" x14ac:dyDescent="0.2">
      <c r="S557" s="117"/>
    </row>
    <row r="558" spans="1:19" x14ac:dyDescent="0.2">
      <c r="S558" s="117"/>
    </row>
  </sheetData>
  <autoFilter ref="A1:R532"/>
  <mergeCells count="23">
    <mergeCell ref="H544:Q544"/>
    <mergeCell ref="A539:F539"/>
    <mergeCell ref="A542:D542"/>
    <mergeCell ref="E542:F542"/>
    <mergeCell ref="H542:Q542"/>
    <mergeCell ref="A543:D543"/>
    <mergeCell ref="E543:F543"/>
    <mergeCell ref="H543:Q543"/>
    <mergeCell ref="A540:F540"/>
    <mergeCell ref="H540:Q540"/>
    <mergeCell ref="A541:D541"/>
    <mergeCell ref="E541:F541"/>
    <mergeCell ref="H541:Q541"/>
    <mergeCell ref="A531:Q531"/>
    <mergeCell ref="A532:O532"/>
    <mergeCell ref="J534:L534"/>
    <mergeCell ref="J535:L535"/>
    <mergeCell ref="J536:L536"/>
    <mergeCell ref="O553:P553"/>
    <mergeCell ref="O548:Q549"/>
    <mergeCell ref="O550:P550"/>
    <mergeCell ref="O551:P551"/>
    <mergeCell ref="O552:P552"/>
  </mergeCells>
  <conditionalFormatting sqref="K97:L97 D452:F453 M452:M457 M484 M491 G498:I498 M499 M502 K505:M506 M504 G505:I506 M507:M509 K298:M307 M297 D298:I307 D297:F297 D309:I313 D308:F308 K309:M313 M308 M314 D314:F314 D347:F347 M347 M362 D362:F362 M262 D262:F262 D275:I288 D274:F274 M274 K290:M296 M289 D290:I296 D289:F289 D135:I139 D134:F134 D140:F141 D149:I149 D144:F148 L149:M149 K155:L155 D155:I155 D150:F154 D157:I158 D156:F156 K160:L160 D160:I160 D159:F159 D161:F162 D404:F411 K139:L139 K157:M157 K275:M288 K228:L229 K99:L105 K135:M138 K158:L158 D315:I346 D221:F227 M493:M494 K106:M133 K315:M346 D228:I261 K230:M261 D188:I220 D185:F186 H185:I186 G485:I490 K485:M490 K492:M492 G492:I492 G503:I503 K503:M503 G500:I501 K500:M501 M404:M411 K412:M451 D412:I435 D263:I273 K263:M273 G458:I483 K458:M483 G510:I530 K510:M530 D348:I361 K348:M361 K363:M403 D363:I403 K498:M498 D142:I143 K142:M143 D163:I182 K163:M182 M183 D184:I184 D183:G183 K184:M186 K188:M220 M187 D187:G187 Q99:Q530 R226:R530 R99:R224 D97:I97 D99:I123 D88:J96 D84:H87 D125:I133 D124 G124:I124 D437:I451 D436 F436:I436 D79:J83 A99:A530 A3:B4 N3:N16 D3:L16 A534:J536 A5:A97 B5:B530 A2:D2 N2:Q2 A547:Q547 R547:R551 S1:XFD533 S541:XFD551 A548:N553 Q97:R98 Q3:R79 A531:R533 A554:Q1048576 R552:XFD1048576 A541:R546 A537:XFD540 A1:R1 M534:XFD536">
    <cfRule type="containsErrors" dxfId="234" priority="269">
      <formula>ISERROR(A1)</formula>
    </cfRule>
  </conditionalFormatting>
  <conditionalFormatting sqref="M222">
    <cfRule type="cellIs" dxfId="233" priority="265" operator="equal">
      <formula>0</formula>
    </cfRule>
  </conditionalFormatting>
  <conditionalFormatting sqref="M97">
    <cfRule type="cellIs" dxfId="232" priority="268" operator="equal">
      <formula>0</formula>
    </cfRule>
  </conditionalFormatting>
  <conditionalFormatting sqref="M221">
    <cfRule type="cellIs" dxfId="231" priority="267" operator="equal">
      <formula>0</formula>
    </cfRule>
  </conditionalFormatting>
  <conditionalFormatting sqref="M223:M228">
    <cfRule type="cellIs" dxfId="230" priority="266" operator="equal">
      <formula>0</formula>
    </cfRule>
  </conditionalFormatting>
  <conditionalFormatting sqref="M162">
    <cfRule type="cellIs" dxfId="229" priority="253" operator="equal">
      <formula>0</formula>
    </cfRule>
  </conditionalFormatting>
  <conditionalFormatting sqref="M98">
    <cfRule type="cellIs" dxfId="228" priority="264" operator="equal">
      <formula>0</formula>
    </cfRule>
  </conditionalFormatting>
  <conditionalFormatting sqref="M134">
    <cfRule type="cellIs" dxfId="227" priority="263" operator="equal">
      <formula>0</formula>
    </cfRule>
  </conditionalFormatting>
  <conditionalFormatting sqref="M140">
    <cfRule type="cellIs" dxfId="226" priority="262" operator="equal">
      <formula>0</formula>
    </cfRule>
  </conditionalFormatting>
  <conditionalFormatting sqref="M141">
    <cfRule type="cellIs" dxfId="225" priority="261" operator="equal">
      <formula>0</formula>
    </cfRule>
  </conditionalFormatting>
  <conditionalFormatting sqref="M145 M147:M148">
    <cfRule type="cellIs" dxfId="224" priority="260" operator="equal">
      <formula>0</formula>
    </cfRule>
  </conditionalFormatting>
  <conditionalFormatting sqref="M144">
    <cfRule type="cellIs" dxfId="223" priority="259" operator="equal">
      <formula>0</formula>
    </cfRule>
  </conditionalFormatting>
  <conditionalFormatting sqref="M146">
    <cfRule type="cellIs" dxfId="222" priority="258" operator="equal">
      <formula>0</formula>
    </cfRule>
  </conditionalFormatting>
  <conditionalFormatting sqref="M150:M154">
    <cfRule type="cellIs" dxfId="221" priority="257" operator="equal">
      <formula>0</formula>
    </cfRule>
  </conditionalFormatting>
  <conditionalFormatting sqref="M156">
    <cfRule type="cellIs" dxfId="220" priority="256" operator="equal">
      <formula>0</formula>
    </cfRule>
  </conditionalFormatting>
  <conditionalFormatting sqref="M159">
    <cfRule type="cellIs" dxfId="219" priority="255" operator="equal">
      <formula>0</formula>
    </cfRule>
  </conditionalFormatting>
  <conditionalFormatting sqref="M161">
    <cfRule type="cellIs" dxfId="218" priority="254" operator="equal">
      <formula>0</formula>
    </cfRule>
  </conditionalFormatting>
  <conditionalFormatting sqref="M139">
    <cfRule type="cellIs" dxfId="217" priority="252" operator="equal">
      <formula>0</formula>
    </cfRule>
  </conditionalFormatting>
  <conditionalFormatting sqref="M155">
    <cfRule type="cellIs" dxfId="216" priority="251" operator="equal">
      <formula>0</formula>
    </cfRule>
  </conditionalFormatting>
  <conditionalFormatting sqref="M160">
    <cfRule type="cellIs" dxfId="215" priority="250" operator="equal">
      <formula>0</formula>
    </cfRule>
  </conditionalFormatting>
  <conditionalFormatting sqref="M229">
    <cfRule type="cellIs" dxfId="214" priority="249" operator="equal">
      <formula>0</formula>
    </cfRule>
  </conditionalFormatting>
  <conditionalFormatting sqref="M99:M105">
    <cfRule type="cellIs" dxfId="213" priority="248" operator="equal">
      <formula>0</formula>
    </cfRule>
  </conditionalFormatting>
  <conditionalFormatting sqref="M158">
    <cfRule type="cellIs" dxfId="212" priority="247" operator="equal">
      <formula>0</formula>
    </cfRule>
  </conditionalFormatting>
  <conditionalFormatting sqref="M81:M82">
    <cfRule type="cellIs" dxfId="211" priority="246" operator="equal">
      <formula>0</formula>
    </cfRule>
  </conditionalFormatting>
  <conditionalFormatting sqref="M79">
    <cfRule type="cellIs" dxfId="210" priority="245" operator="equal">
      <formula>0</formula>
    </cfRule>
  </conditionalFormatting>
  <conditionalFormatting sqref="M80">
    <cfRule type="cellIs" dxfId="209" priority="244" operator="equal">
      <formula>0</formula>
    </cfRule>
  </conditionalFormatting>
  <conditionalFormatting sqref="M83">
    <cfRule type="cellIs" dxfId="208" priority="243" operator="equal">
      <formula>0</formula>
    </cfRule>
  </conditionalFormatting>
  <conditionalFormatting sqref="M84">
    <cfRule type="cellIs" dxfId="207" priority="242" operator="equal">
      <formula>0</formula>
    </cfRule>
  </conditionalFormatting>
  <conditionalFormatting sqref="M85">
    <cfRule type="cellIs" dxfId="206" priority="241" operator="equal">
      <formula>0</formula>
    </cfRule>
  </conditionalFormatting>
  <conditionalFormatting sqref="M86">
    <cfRule type="cellIs" dxfId="205" priority="240" operator="equal">
      <formula>0</formula>
    </cfRule>
  </conditionalFormatting>
  <conditionalFormatting sqref="M87">
    <cfRule type="cellIs" dxfId="204" priority="239" operator="equal">
      <formula>0</formula>
    </cfRule>
  </conditionalFormatting>
  <conditionalFormatting sqref="M88">
    <cfRule type="cellIs" dxfId="203" priority="238" operator="equal">
      <formula>0</formula>
    </cfRule>
  </conditionalFormatting>
  <conditionalFormatting sqref="M89">
    <cfRule type="cellIs" dxfId="202" priority="237" operator="equal">
      <formula>0</formula>
    </cfRule>
  </conditionalFormatting>
  <conditionalFormatting sqref="M90">
    <cfRule type="cellIs" dxfId="201" priority="236" operator="equal">
      <formula>0</formula>
    </cfRule>
  </conditionalFormatting>
  <conditionalFormatting sqref="M91">
    <cfRule type="cellIs" dxfId="200" priority="235" operator="equal">
      <formula>0</formula>
    </cfRule>
  </conditionalFormatting>
  <conditionalFormatting sqref="M92">
    <cfRule type="cellIs" dxfId="199" priority="234" operator="equal">
      <formula>0</formula>
    </cfRule>
  </conditionalFormatting>
  <conditionalFormatting sqref="M93">
    <cfRule type="cellIs" dxfId="198" priority="233" operator="equal">
      <formula>0</formula>
    </cfRule>
  </conditionalFormatting>
  <conditionalFormatting sqref="M94">
    <cfRule type="cellIs" dxfId="197" priority="232" operator="equal">
      <formula>0</formula>
    </cfRule>
  </conditionalFormatting>
  <conditionalFormatting sqref="M95">
    <cfRule type="cellIs" dxfId="196" priority="231" operator="equal">
      <formula>0</formula>
    </cfRule>
  </conditionalFormatting>
  <conditionalFormatting sqref="M96">
    <cfRule type="cellIs" dxfId="195" priority="230" operator="equal">
      <formula>0</formula>
    </cfRule>
  </conditionalFormatting>
  <conditionalFormatting sqref="E124:F124">
    <cfRule type="containsErrors" dxfId="194" priority="229">
      <formula>ISERROR(E124)</formula>
    </cfRule>
  </conditionalFormatting>
  <conditionalFormatting sqref="E436">
    <cfRule type="containsErrors" dxfId="193" priority="228">
      <formula>ISERROR(E436)</formula>
    </cfRule>
  </conditionalFormatting>
  <conditionalFormatting sqref="E78:I78 L78:M78 E17:J18 E19:F19 E20:J20 E21:H23 M77 E37:F38 L39 I31:J31 I34:J34 E39:I39 M46 L56:M56 L59:M61 E63:I63 I59:I60 L63:M64 M62 E67:I68 E64:G64 I64 L67:M68 E65:F66 H66:I66 M65:M66 L71:M71 E71:I71 E69:F70 M69:M70 L74:M74 E72:F77 H75:I75 M75 M72:M73 E24:F35 M48:M55 E40:F62 M58 I74">
    <cfRule type="containsErrors" dxfId="192" priority="227">
      <formula>ISERROR(E17)</formula>
    </cfRule>
  </conditionalFormatting>
  <conditionalFormatting sqref="M35">
    <cfRule type="cellIs" dxfId="191" priority="226" operator="equal">
      <formula>0</formula>
    </cfRule>
  </conditionalFormatting>
  <conditionalFormatting sqref="M36">
    <cfRule type="cellIs" dxfId="190" priority="225" operator="equal">
      <formula>0</formula>
    </cfRule>
  </conditionalFormatting>
  <conditionalFormatting sqref="M76">
    <cfRule type="cellIs" dxfId="189" priority="224" operator="equal">
      <formula>0</formula>
    </cfRule>
  </conditionalFormatting>
  <conditionalFormatting sqref="M37:M44">
    <cfRule type="cellIs" dxfId="188" priority="223" operator="equal">
      <formula>0</formula>
    </cfRule>
  </conditionalFormatting>
  <conditionalFormatting sqref="M19:M20">
    <cfRule type="cellIs" dxfId="187" priority="222" operator="equal">
      <formula>0</formula>
    </cfRule>
  </conditionalFormatting>
  <conditionalFormatting sqref="M17">
    <cfRule type="cellIs" dxfId="186" priority="221" operator="equal">
      <formula>0</formula>
    </cfRule>
  </conditionalFormatting>
  <conditionalFormatting sqref="M18">
    <cfRule type="cellIs" dxfId="185" priority="220" operator="equal">
      <formula>0</formula>
    </cfRule>
  </conditionalFormatting>
  <conditionalFormatting sqref="M21">
    <cfRule type="cellIs" dxfId="184" priority="219" operator="equal">
      <formula>0</formula>
    </cfRule>
  </conditionalFormatting>
  <conditionalFormatting sqref="M22">
    <cfRule type="cellIs" dxfId="183" priority="218" operator="equal">
      <formula>0</formula>
    </cfRule>
  </conditionalFormatting>
  <conditionalFormatting sqref="M23">
    <cfRule type="cellIs" dxfId="182" priority="217" operator="equal">
      <formula>0</formula>
    </cfRule>
  </conditionalFormatting>
  <conditionalFormatting sqref="M24">
    <cfRule type="cellIs" dxfId="181" priority="216" operator="equal">
      <formula>0</formula>
    </cfRule>
  </conditionalFormatting>
  <conditionalFormatting sqref="M25">
    <cfRule type="cellIs" dxfId="180" priority="215" operator="equal">
      <formula>0</formula>
    </cfRule>
  </conditionalFormatting>
  <conditionalFormatting sqref="M26">
    <cfRule type="cellIs" dxfId="179" priority="214" operator="equal">
      <formula>0</formula>
    </cfRule>
  </conditionalFormatting>
  <conditionalFormatting sqref="M27">
    <cfRule type="cellIs" dxfId="178" priority="213" operator="equal">
      <formula>0</formula>
    </cfRule>
  </conditionalFormatting>
  <conditionalFormatting sqref="M28">
    <cfRule type="cellIs" dxfId="177" priority="212" operator="equal">
      <formula>0</formula>
    </cfRule>
  </conditionalFormatting>
  <conditionalFormatting sqref="M29">
    <cfRule type="cellIs" dxfId="176" priority="211" operator="equal">
      <formula>0</formula>
    </cfRule>
  </conditionalFormatting>
  <conditionalFormatting sqref="M30">
    <cfRule type="cellIs" dxfId="175" priority="210" operator="equal">
      <formula>0</formula>
    </cfRule>
  </conditionalFormatting>
  <conditionalFormatting sqref="M31">
    <cfRule type="cellIs" dxfId="174" priority="209" operator="equal">
      <formula>0</formula>
    </cfRule>
  </conditionalFormatting>
  <conditionalFormatting sqref="M32">
    <cfRule type="cellIs" dxfId="173" priority="208" operator="equal">
      <formula>0</formula>
    </cfRule>
  </conditionalFormatting>
  <conditionalFormatting sqref="M33">
    <cfRule type="cellIs" dxfId="172" priority="207" operator="equal">
      <formula>0</formula>
    </cfRule>
  </conditionalFormatting>
  <conditionalFormatting sqref="M34">
    <cfRule type="cellIs" dxfId="171" priority="206" operator="equal">
      <formula>0</formula>
    </cfRule>
  </conditionalFormatting>
  <conditionalFormatting sqref="G19:J19">
    <cfRule type="containsErrors" dxfId="170" priority="205">
      <formula>ISERROR(G19)</formula>
    </cfRule>
  </conditionalFormatting>
  <conditionalFormatting sqref="J21">
    <cfRule type="containsErrors" dxfId="169" priority="204">
      <formula>ISERROR(J21)</formula>
    </cfRule>
  </conditionalFormatting>
  <conditionalFormatting sqref="G26">
    <cfRule type="containsErrors" dxfId="168" priority="203">
      <formula>ISERROR(G26)</formula>
    </cfRule>
  </conditionalFormatting>
  <conditionalFormatting sqref="H26">
    <cfRule type="containsErrors" dxfId="167" priority="202">
      <formula>ISERROR(H26)</formula>
    </cfRule>
  </conditionalFormatting>
  <conditionalFormatting sqref="G32:J32">
    <cfRule type="containsErrors" dxfId="166" priority="201">
      <formula>ISERROR(G32)</formula>
    </cfRule>
  </conditionalFormatting>
  <conditionalFormatting sqref="G24">
    <cfRule type="containsErrors" dxfId="165" priority="200">
      <formula>ISERROR(G24)</formula>
    </cfRule>
  </conditionalFormatting>
  <conditionalFormatting sqref="H24">
    <cfRule type="containsErrors" dxfId="164" priority="199">
      <formula>ISERROR(H24)</formula>
    </cfRule>
  </conditionalFormatting>
  <conditionalFormatting sqref="G25:H25">
    <cfRule type="containsErrors" dxfId="163" priority="198">
      <formula>ISERROR(G25)</formula>
    </cfRule>
  </conditionalFormatting>
  <conditionalFormatting sqref="G29">
    <cfRule type="containsErrors" dxfId="162" priority="197">
      <formula>ISERROR(G29)</formula>
    </cfRule>
  </conditionalFormatting>
  <conditionalFormatting sqref="H29">
    <cfRule type="containsErrors" dxfId="161" priority="196">
      <formula>ISERROR(H29)</formula>
    </cfRule>
  </conditionalFormatting>
  <conditionalFormatting sqref="G31">
    <cfRule type="containsErrors" dxfId="160" priority="195">
      <formula>ISERROR(G31)</formula>
    </cfRule>
  </conditionalFormatting>
  <conditionalFormatting sqref="H31">
    <cfRule type="containsErrors" dxfId="159" priority="194">
      <formula>ISERROR(H31)</formula>
    </cfRule>
  </conditionalFormatting>
  <conditionalFormatting sqref="G34:H34">
    <cfRule type="containsErrors" dxfId="158" priority="193">
      <formula>ISERROR(G34)</formula>
    </cfRule>
  </conditionalFormatting>
  <conditionalFormatting sqref="L40:L41 G42:I42 G40">
    <cfRule type="containsErrors" dxfId="157" priority="192">
      <formula>ISERROR(G40)</formula>
    </cfRule>
  </conditionalFormatting>
  <conditionalFormatting sqref="L42">
    <cfRule type="containsErrors" dxfId="156" priority="191">
      <formula>ISERROR(L42)</formula>
    </cfRule>
  </conditionalFormatting>
  <conditionalFormatting sqref="L45">
    <cfRule type="containsErrors" dxfId="155" priority="189">
      <formula>ISERROR(L45)</formula>
    </cfRule>
  </conditionalFormatting>
  <conditionalFormatting sqref="L47">
    <cfRule type="containsErrors" dxfId="154" priority="187">
      <formula>ISERROR(L47)</formula>
    </cfRule>
  </conditionalFormatting>
  <conditionalFormatting sqref="G45 I45">
    <cfRule type="containsErrors" dxfId="153" priority="190">
      <formula>ISERROR(G45)</formula>
    </cfRule>
  </conditionalFormatting>
  <conditionalFormatting sqref="I47">
    <cfRule type="containsErrors" dxfId="152" priority="188">
      <formula>ISERROR(I47)</formula>
    </cfRule>
  </conditionalFormatting>
  <conditionalFormatting sqref="L57">
    <cfRule type="containsErrors" dxfId="151" priority="185">
      <formula>ISERROR(L57)</formula>
    </cfRule>
  </conditionalFormatting>
  <conditionalFormatting sqref="I57">
    <cfRule type="containsErrors" dxfId="150" priority="186">
      <formula>ISERROR(I57)</formula>
    </cfRule>
  </conditionalFormatting>
  <conditionalFormatting sqref="M45">
    <cfRule type="cellIs" dxfId="149" priority="184" operator="equal">
      <formula>0</formula>
    </cfRule>
  </conditionalFormatting>
  <conditionalFormatting sqref="M47">
    <cfRule type="containsErrors" dxfId="148" priority="183">
      <formula>ISERROR(M47)</formula>
    </cfRule>
  </conditionalFormatting>
  <conditionalFormatting sqref="M57">
    <cfRule type="containsErrors" dxfId="147" priority="182">
      <formula>ISERROR(M57)</formula>
    </cfRule>
  </conditionalFormatting>
  <conditionalFormatting sqref="G59">
    <cfRule type="containsErrors" dxfId="146" priority="181">
      <formula>ISERROR(G59)</formula>
    </cfRule>
  </conditionalFormatting>
  <conditionalFormatting sqref="H59">
    <cfRule type="containsErrors" dxfId="145" priority="180">
      <formula>ISERROR(H59)</formula>
    </cfRule>
  </conditionalFormatting>
  <conditionalFormatting sqref="G60">
    <cfRule type="containsErrors" dxfId="144" priority="179">
      <formula>ISERROR(G60)</formula>
    </cfRule>
  </conditionalFormatting>
  <conditionalFormatting sqref="H60">
    <cfRule type="containsErrors" dxfId="143" priority="178">
      <formula>ISERROR(H60)</formula>
    </cfRule>
  </conditionalFormatting>
  <conditionalFormatting sqref="G61 I61">
    <cfRule type="containsErrors" dxfId="142" priority="177">
      <formula>ISERROR(G61)</formula>
    </cfRule>
  </conditionalFormatting>
  <conditionalFormatting sqref="H61">
    <cfRule type="containsErrors" dxfId="141" priority="176">
      <formula>ISERROR(H61)</formula>
    </cfRule>
  </conditionalFormatting>
  <conditionalFormatting sqref="L62">
    <cfRule type="containsErrors" dxfId="140" priority="175">
      <formula>ISERROR(L62)</formula>
    </cfRule>
  </conditionalFormatting>
  <conditionalFormatting sqref="L65">
    <cfRule type="containsErrors" dxfId="139" priority="173">
      <formula>ISERROR(L65)</formula>
    </cfRule>
  </conditionalFormatting>
  <conditionalFormatting sqref="H64">
    <cfRule type="containsErrors" dxfId="138" priority="174">
      <formula>ISERROR(H64)</formula>
    </cfRule>
  </conditionalFormatting>
  <conditionalFormatting sqref="G65 I65">
    <cfRule type="containsErrors" dxfId="137" priority="172">
      <formula>ISERROR(G65)</formula>
    </cfRule>
  </conditionalFormatting>
  <conditionalFormatting sqref="H65">
    <cfRule type="containsErrors" dxfId="136" priority="171">
      <formula>ISERROR(H65)</formula>
    </cfRule>
  </conditionalFormatting>
  <conditionalFormatting sqref="G66">
    <cfRule type="containsErrors" dxfId="135" priority="170">
      <formula>ISERROR(G66)</formula>
    </cfRule>
  </conditionalFormatting>
  <conditionalFormatting sqref="L66">
    <cfRule type="containsErrors" dxfId="134" priority="169">
      <formula>ISERROR(L66)</formula>
    </cfRule>
  </conditionalFormatting>
  <conditionalFormatting sqref="G69:I69">
    <cfRule type="containsErrors" dxfId="133" priority="168">
      <formula>ISERROR(G69)</formula>
    </cfRule>
  </conditionalFormatting>
  <conditionalFormatting sqref="L69">
    <cfRule type="containsErrors" dxfId="132" priority="167">
      <formula>ISERROR(L69)</formula>
    </cfRule>
  </conditionalFormatting>
  <conditionalFormatting sqref="G70:I70">
    <cfRule type="containsErrors" dxfId="131" priority="166">
      <formula>ISERROR(G70)</formula>
    </cfRule>
  </conditionalFormatting>
  <conditionalFormatting sqref="L70">
    <cfRule type="containsErrors" dxfId="130" priority="165">
      <formula>ISERROR(L70)</formula>
    </cfRule>
  </conditionalFormatting>
  <conditionalFormatting sqref="G72">
    <cfRule type="containsErrors" dxfId="129" priority="164">
      <formula>ISERROR(G72)</formula>
    </cfRule>
  </conditionalFormatting>
  <conditionalFormatting sqref="H72">
    <cfRule type="containsErrors" dxfId="128" priority="163">
      <formula>ISERROR(H72)</formula>
    </cfRule>
  </conditionalFormatting>
  <conditionalFormatting sqref="I72">
    <cfRule type="containsErrors" dxfId="127" priority="162">
      <formula>ISERROR(I72)</formula>
    </cfRule>
  </conditionalFormatting>
  <conditionalFormatting sqref="L72">
    <cfRule type="containsErrors" dxfId="126" priority="161">
      <formula>ISERROR(L72)</formula>
    </cfRule>
  </conditionalFormatting>
  <conditionalFormatting sqref="G75">
    <cfRule type="containsErrors" dxfId="125" priority="160">
      <formula>ISERROR(G75)</formula>
    </cfRule>
  </conditionalFormatting>
  <conditionalFormatting sqref="L75">
    <cfRule type="containsErrors" dxfId="124" priority="159">
      <formula>ISERROR(L75)</formula>
    </cfRule>
  </conditionalFormatting>
  <conditionalFormatting sqref="L73 H73:I73">
    <cfRule type="containsErrors" dxfId="123" priority="158">
      <formula>ISERROR(H73)</formula>
    </cfRule>
  </conditionalFormatting>
  <conditionalFormatting sqref="G73">
    <cfRule type="containsErrors" dxfId="122" priority="157">
      <formula>ISERROR(G73)</formula>
    </cfRule>
  </conditionalFormatting>
  <conditionalFormatting sqref="L35 L37 G37:I37">
    <cfRule type="containsErrors" dxfId="121" priority="156">
      <formula>ISERROR(G35)</formula>
    </cfRule>
  </conditionalFormatting>
  <conditionalFormatting sqref="G35">
    <cfRule type="containsErrors" dxfId="120" priority="155">
      <formula>ISERROR(G35)</formula>
    </cfRule>
  </conditionalFormatting>
  <conditionalFormatting sqref="H35">
    <cfRule type="containsErrors" dxfId="119" priority="154">
      <formula>ISERROR(H35)</formula>
    </cfRule>
  </conditionalFormatting>
  <conditionalFormatting sqref="I35">
    <cfRule type="containsErrors" dxfId="118" priority="153">
      <formula>ISERROR(I35)</formula>
    </cfRule>
  </conditionalFormatting>
  <conditionalFormatting sqref="L36">
    <cfRule type="containsErrors" dxfId="117" priority="152">
      <formula>ISERROR(L36)</formula>
    </cfRule>
  </conditionalFormatting>
  <conditionalFormatting sqref="G36">
    <cfRule type="containsErrors" dxfId="116" priority="151">
      <formula>ISERROR(G36)</formula>
    </cfRule>
  </conditionalFormatting>
  <conditionalFormatting sqref="H36">
    <cfRule type="containsErrors" dxfId="115" priority="150">
      <formula>ISERROR(H36)</formula>
    </cfRule>
  </conditionalFormatting>
  <conditionalFormatting sqref="I36">
    <cfRule type="containsErrors" dxfId="114" priority="149">
      <formula>ISERROR(I36)</formula>
    </cfRule>
  </conditionalFormatting>
  <conditionalFormatting sqref="L38 G38:I38">
    <cfRule type="containsErrors" dxfId="113" priority="148">
      <formula>ISERROR(G38)</formula>
    </cfRule>
  </conditionalFormatting>
  <conditionalFormatting sqref="I21">
    <cfRule type="containsErrors" dxfId="112" priority="147">
      <formula>ISERROR(I21)</formula>
    </cfRule>
  </conditionalFormatting>
  <conditionalFormatting sqref="G27">
    <cfRule type="containsErrors" dxfId="111" priority="146">
      <formula>ISERROR(G27)</formula>
    </cfRule>
  </conditionalFormatting>
  <conditionalFormatting sqref="H27">
    <cfRule type="containsErrors" dxfId="110" priority="145">
      <formula>ISERROR(H27)</formula>
    </cfRule>
  </conditionalFormatting>
  <conditionalFormatting sqref="I27:J27">
    <cfRule type="containsErrors" dxfId="109" priority="144">
      <formula>ISERROR(I27)</formula>
    </cfRule>
  </conditionalFormatting>
  <conditionalFormatting sqref="J28">
    <cfRule type="containsErrors" dxfId="108" priority="143">
      <formula>ISERROR(J28)</formula>
    </cfRule>
  </conditionalFormatting>
  <conditionalFormatting sqref="G28">
    <cfRule type="containsErrors" dxfId="107" priority="142">
      <formula>ISERROR(G28)</formula>
    </cfRule>
  </conditionalFormatting>
  <conditionalFormatting sqref="H28">
    <cfRule type="containsErrors" dxfId="106" priority="141">
      <formula>ISERROR(H28)</formula>
    </cfRule>
  </conditionalFormatting>
  <conditionalFormatting sqref="I28">
    <cfRule type="containsErrors" dxfId="105" priority="140">
      <formula>ISERROR(I28)</formula>
    </cfRule>
  </conditionalFormatting>
  <conditionalFormatting sqref="J30">
    <cfRule type="containsErrors" dxfId="104" priority="139">
      <formula>ISERROR(J30)</formula>
    </cfRule>
  </conditionalFormatting>
  <conditionalFormatting sqref="G30">
    <cfRule type="containsErrors" dxfId="103" priority="138">
      <formula>ISERROR(G30)</formula>
    </cfRule>
  </conditionalFormatting>
  <conditionalFormatting sqref="H30">
    <cfRule type="containsErrors" dxfId="102" priority="137">
      <formula>ISERROR(H30)</formula>
    </cfRule>
  </conditionalFormatting>
  <conditionalFormatting sqref="I30">
    <cfRule type="containsErrors" dxfId="101" priority="136">
      <formula>ISERROR(I30)</formula>
    </cfRule>
  </conditionalFormatting>
  <conditionalFormatting sqref="I33:J33">
    <cfRule type="containsErrors" dxfId="100" priority="135">
      <formula>ISERROR(I33)</formula>
    </cfRule>
  </conditionalFormatting>
  <conditionalFormatting sqref="G33">
    <cfRule type="containsErrors" dxfId="99" priority="134">
      <formula>ISERROR(G33)</formula>
    </cfRule>
  </conditionalFormatting>
  <conditionalFormatting sqref="H33">
    <cfRule type="containsErrors" dxfId="98" priority="133">
      <formula>ISERROR(H33)</formula>
    </cfRule>
  </conditionalFormatting>
  <conditionalFormatting sqref="H40">
    <cfRule type="containsErrors" dxfId="97" priority="132">
      <formula>ISERROR(H40)</formula>
    </cfRule>
  </conditionalFormatting>
  <conditionalFormatting sqref="H55">
    <cfRule type="containsErrors" dxfId="96" priority="99">
      <formula>ISERROR(H55)</formula>
    </cfRule>
  </conditionalFormatting>
  <conditionalFormatting sqref="G41">
    <cfRule type="containsErrors" dxfId="95" priority="131">
      <formula>ISERROR(G41)</formula>
    </cfRule>
  </conditionalFormatting>
  <conditionalFormatting sqref="H41">
    <cfRule type="containsErrors" dxfId="94" priority="130">
      <formula>ISERROR(H41)</formula>
    </cfRule>
  </conditionalFormatting>
  <conditionalFormatting sqref="I56">
    <cfRule type="containsErrors" dxfId="93" priority="95">
      <formula>ISERROR(I56)</formula>
    </cfRule>
  </conditionalFormatting>
  <conditionalFormatting sqref="L43 G43">
    <cfRule type="containsErrors" dxfId="92" priority="129">
      <formula>ISERROR(G43)</formula>
    </cfRule>
  </conditionalFormatting>
  <conditionalFormatting sqref="H43">
    <cfRule type="containsErrors" dxfId="91" priority="128">
      <formula>ISERROR(H43)</formula>
    </cfRule>
  </conditionalFormatting>
  <conditionalFormatting sqref="G58:J58">
    <cfRule type="containsErrors" dxfId="90" priority="91">
      <formula>ISERROR(G58)</formula>
    </cfRule>
  </conditionalFormatting>
  <conditionalFormatting sqref="L44 G44">
    <cfRule type="containsErrors" dxfId="89" priority="127">
      <formula>ISERROR(G44)</formula>
    </cfRule>
  </conditionalFormatting>
  <conditionalFormatting sqref="H44">
    <cfRule type="containsErrors" dxfId="88" priority="126">
      <formula>ISERROR(H44)</formula>
    </cfRule>
  </conditionalFormatting>
  <conditionalFormatting sqref="I44">
    <cfRule type="containsErrors" dxfId="87" priority="125">
      <formula>ISERROR(I44)</formula>
    </cfRule>
  </conditionalFormatting>
  <conditionalFormatting sqref="I43">
    <cfRule type="containsErrors" dxfId="86" priority="124">
      <formula>ISERROR(I43)</formula>
    </cfRule>
  </conditionalFormatting>
  <conditionalFormatting sqref="I41">
    <cfRule type="containsErrors" dxfId="85" priority="123">
      <formula>ISERROR(I41)</formula>
    </cfRule>
  </conditionalFormatting>
  <conditionalFormatting sqref="I40">
    <cfRule type="containsErrors" dxfId="84" priority="122">
      <formula>ISERROR(I40)</formula>
    </cfRule>
  </conditionalFormatting>
  <conditionalFormatting sqref="I62">
    <cfRule type="containsErrors" dxfId="83" priority="88">
      <formula>ISERROR(I62)</formula>
    </cfRule>
  </conditionalFormatting>
  <conditionalFormatting sqref="H45">
    <cfRule type="containsErrors" dxfId="82" priority="121">
      <formula>ISERROR(H45)</formula>
    </cfRule>
  </conditionalFormatting>
  <conditionalFormatting sqref="L46 G46">
    <cfRule type="containsErrors" dxfId="81" priority="120">
      <formula>ISERROR(G46)</formula>
    </cfRule>
  </conditionalFormatting>
  <conditionalFormatting sqref="H46">
    <cfRule type="containsErrors" dxfId="80" priority="119">
      <formula>ISERROR(H46)</formula>
    </cfRule>
  </conditionalFormatting>
  <conditionalFormatting sqref="I46">
    <cfRule type="containsErrors" dxfId="79" priority="118">
      <formula>ISERROR(I46)</formula>
    </cfRule>
  </conditionalFormatting>
  <conditionalFormatting sqref="G47">
    <cfRule type="containsErrors" dxfId="78" priority="117">
      <formula>ISERROR(G47)</formula>
    </cfRule>
  </conditionalFormatting>
  <conditionalFormatting sqref="H47">
    <cfRule type="containsErrors" dxfId="77" priority="116">
      <formula>ISERROR(H47)</formula>
    </cfRule>
  </conditionalFormatting>
  <conditionalFormatting sqref="L48 G48">
    <cfRule type="containsErrors" dxfId="76" priority="115">
      <formula>ISERROR(G48)</formula>
    </cfRule>
  </conditionalFormatting>
  <conditionalFormatting sqref="H48">
    <cfRule type="containsErrors" dxfId="75" priority="114">
      <formula>ISERROR(H48)</formula>
    </cfRule>
  </conditionalFormatting>
  <conditionalFormatting sqref="I48">
    <cfRule type="containsErrors" dxfId="74" priority="113">
      <formula>ISERROR(I48)</formula>
    </cfRule>
  </conditionalFormatting>
  <conditionalFormatting sqref="L49 G49">
    <cfRule type="containsErrors" dxfId="73" priority="112">
      <formula>ISERROR(G49)</formula>
    </cfRule>
  </conditionalFormatting>
  <conditionalFormatting sqref="H49">
    <cfRule type="containsErrors" dxfId="72" priority="111">
      <formula>ISERROR(H49)</formula>
    </cfRule>
  </conditionalFormatting>
  <conditionalFormatting sqref="I49">
    <cfRule type="containsErrors" dxfId="71" priority="110">
      <formula>ISERROR(I49)</formula>
    </cfRule>
  </conditionalFormatting>
  <conditionalFormatting sqref="L50 G50">
    <cfRule type="containsErrors" dxfId="70" priority="109">
      <formula>ISERROR(G50)</formula>
    </cfRule>
  </conditionalFormatting>
  <conditionalFormatting sqref="H50">
    <cfRule type="containsErrors" dxfId="69" priority="108">
      <formula>ISERROR(H50)</formula>
    </cfRule>
  </conditionalFormatting>
  <conditionalFormatting sqref="I50">
    <cfRule type="containsErrors" dxfId="68" priority="107">
      <formula>ISERROR(I50)</formula>
    </cfRule>
  </conditionalFormatting>
  <conditionalFormatting sqref="L51:L52 G51:G52">
    <cfRule type="containsErrors" dxfId="67" priority="106">
      <formula>ISERROR(G51)</formula>
    </cfRule>
  </conditionalFormatting>
  <conditionalFormatting sqref="H51:H52">
    <cfRule type="containsErrors" dxfId="66" priority="105">
      <formula>ISERROR(H51)</formula>
    </cfRule>
  </conditionalFormatting>
  <conditionalFormatting sqref="I51:I52">
    <cfRule type="containsErrors" dxfId="65" priority="104">
      <formula>ISERROR(I51)</formula>
    </cfRule>
  </conditionalFormatting>
  <conditionalFormatting sqref="L53:L54 G53:G54">
    <cfRule type="containsErrors" dxfId="64" priority="103">
      <formula>ISERROR(G53)</formula>
    </cfRule>
  </conditionalFormatting>
  <conditionalFormatting sqref="H53:H54">
    <cfRule type="containsErrors" dxfId="63" priority="102">
      <formula>ISERROR(H53)</formula>
    </cfRule>
  </conditionalFormatting>
  <conditionalFormatting sqref="I53:I54">
    <cfRule type="containsErrors" dxfId="62" priority="101">
      <formula>ISERROR(I53)</formula>
    </cfRule>
  </conditionalFormatting>
  <conditionalFormatting sqref="L55 G55">
    <cfRule type="containsErrors" dxfId="61" priority="100">
      <formula>ISERROR(G55)</formula>
    </cfRule>
  </conditionalFormatting>
  <conditionalFormatting sqref="I55">
    <cfRule type="containsErrors" dxfId="60" priority="98">
      <formula>ISERROR(I55)</formula>
    </cfRule>
  </conditionalFormatting>
  <conditionalFormatting sqref="G56">
    <cfRule type="containsErrors" dxfId="59" priority="97">
      <formula>ISERROR(G56)</formula>
    </cfRule>
  </conditionalFormatting>
  <conditionalFormatting sqref="H56">
    <cfRule type="containsErrors" dxfId="58" priority="96">
      <formula>ISERROR(H56)</formula>
    </cfRule>
  </conditionalFormatting>
  <conditionalFormatting sqref="G57">
    <cfRule type="containsErrors" dxfId="57" priority="94">
      <formula>ISERROR(G57)</formula>
    </cfRule>
  </conditionalFormatting>
  <conditionalFormatting sqref="H57">
    <cfRule type="containsErrors" dxfId="56" priority="93">
      <formula>ISERROR(H57)</formula>
    </cfRule>
  </conditionalFormatting>
  <conditionalFormatting sqref="L58">
    <cfRule type="containsErrors" dxfId="55" priority="92">
      <formula>ISERROR(L58)</formula>
    </cfRule>
  </conditionalFormatting>
  <conditionalFormatting sqref="G62">
    <cfRule type="containsErrors" dxfId="54" priority="90">
      <formula>ISERROR(G62)</formula>
    </cfRule>
  </conditionalFormatting>
  <conditionalFormatting sqref="H62">
    <cfRule type="containsErrors" dxfId="53" priority="89">
      <formula>ISERROR(H62)</formula>
    </cfRule>
  </conditionalFormatting>
  <conditionalFormatting sqref="G74">
    <cfRule type="containsErrors" dxfId="52" priority="87">
      <formula>ISERROR(G74)</formula>
    </cfRule>
  </conditionalFormatting>
  <conditionalFormatting sqref="H74">
    <cfRule type="containsErrors" dxfId="51" priority="86">
      <formula>ISERROR(H74)</formula>
    </cfRule>
  </conditionalFormatting>
  <conditionalFormatting sqref="D17:D35 D37:D40">
    <cfRule type="containsErrors" dxfId="50" priority="85">
      <formula>ISERROR(D17)</formula>
    </cfRule>
  </conditionalFormatting>
  <conditionalFormatting sqref="D41:D42">
    <cfRule type="containsErrors" dxfId="49" priority="84">
      <formula>ISERROR(D41)</formula>
    </cfRule>
  </conditionalFormatting>
  <conditionalFormatting sqref="D43:D44">
    <cfRule type="containsErrors" dxfId="48" priority="83">
      <formula>ISERROR(D43)</formula>
    </cfRule>
  </conditionalFormatting>
  <conditionalFormatting sqref="D45:D46">
    <cfRule type="containsErrors" dxfId="47" priority="82">
      <formula>ISERROR(D45)</formula>
    </cfRule>
  </conditionalFormatting>
  <conditionalFormatting sqref="D47:D55">
    <cfRule type="containsErrors" dxfId="46" priority="81">
      <formula>ISERROR(D47)</formula>
    </cfRule>
  </conditionalFormatting>
  <conditionalFormatting sqref="D56">
    <cfRule type="containsErrors" dxfId="45" priority="80">
      <formula>ISERROR(D56)</formula>
    </cfRule>
  </conditionalFormatting>
  <conditionalFormatting sqref="D57">
    <cfRule type="containsErrors" dxfId="44" priority="79">
      <formula>ISERROR(D57)</formula>
    </cfRule>
  </conditionalFormatting>
  <conditionalFormatting sqref="D58:D78">
    <cfRule type="containsErrors" dxfId="43" priority="78">
      <formula>ISERROR(D58)</formula>
    </cfRule>
  </conditionalFormatting>
  <conditionalFormatting sqref="A17:A530">
    <cfRule type="duplicateValues" dxfId="42" priority="67"/>
  </conditionalFormatting>
  <conditionalFormatting sqref="M3:M16">
    <cfRule type="cellIs" dxfId="41" priority="66" operator="equal">
      <formula>0</formula>
    </cfRule>
  </conditionalFormatting>
  <conditionalFormatting sqref="N149 N155 N160 N135:N139 N157:N158 N99:N133 N412:N451 N453:N494 N510:N530 N228:N403 N498:N506 N204:N220 N142:N143 N163:N202 N83 N86:N97 N79:N80">
    <cfRule type="containsErrors" dxfId="40" priority="55">
      <formula>ISERROR(N79)</formula>
    </cfRule>
  </conditionalFormatting>
  <conditionalFormatting sqref="N221">
    <cfRule type="cellIs" dxfId="39" priority="54" operator="equal">
      <formula>0</formula>
    </cfRule>
  </conditionalFormatting>
  <conditionalFormatting sqref="N222">
    <cfRule type="cellIs" dxfId="38" priority="53" operator="equal">
      <formula>0</formula>
    </cfRule>
  </conditionalFormatting>
  <conditionalFormatting sqref="N46 N56 N39:N44 N48:N51 N58:N78 N17:N34">
    <cfRule type="containsErrors" dxfId="37" priority="52">
      <formula>ISERROR(N17)</formula>
    </cfRule>
  </conditionalFormatting>
  <conditionalFormatting sqref="N45">
    <cfRule type="containsErrors" dxfId="36" priority="51">
      <formula>ISERROR(N45)</formula>
    </cfRule>
  </conditionalFormatting>
  <conditionalFormatting sqref="N47">
    <cfRule type="containsErrors" dxfId="35" priority="50">
      <formula>ISERROR(N47)</formula>
    </cfRule>
  </conditionalFormatting>
  <conditionalFormatting sqref="N57">
    <cfRule type="containsErrors" dxfId="34" priority="49">
      <formula>ISERROR(N57)</formula>
    </cfRule>
  </conditionalFormatting>
  <conditionalFormatting sqref="N35:N38">
    <cfRule type="containsErrors" dxfId="33" priority="48">
      <formula>ISERROR(N35)</formula>
    </cfRule>
  </conditionalFormatting>
  <conditionalFormatting sqref="N52:N55">
    <cfRule type="containsErrors" dxfId="32" priority="47">
      <formula>ISERROR(N52)</formula>
    </cfRule>
  </conditionalFormatting>
  <conditionalFormatting sqref="P83:P96 P79:P80 O17:P78">
    <cfRule type="containsErrors" dxfId="31" priority="45">
      <formula>ISERROR(O17)</formula>
    </cfRule>
  </conditionalFormatting>
  <conditionalFormatting sqref="O79">
    <cfRule type="containsErrors" dxfId="30" priority="44">
      <formula>ISERROR(O79)</formula>
    </cfRule>
  </conditionalFormatting>
  <conditionalFormatting sqref="O79:O215 O219:O530">
    <cfRule type="cellIs" dxfId="29" priority="43" operator="equal">
      <formula>0</formula>
    </cfRule>
  </conditionalFormatting>
  <conditionalFormatting sqref="O3:P16">
    <cfRule type="containsErrors" dxfId="28" priority="46">
      <formula>ISERROR(O3)</formula>
    </cfRule>
  </conditionalFormatting>
  <conditionalFormatting sqref="C24:C26 C29 C31 C33:C38 C58:C97 C99:C530 C3:C21">
    <cfRule type="containsErrors" dxfId="27" priority="42">
      <formula>ISERROR(C3)</formula>
    </cfRule>
  </conditionalFormatting>
  <conditionalFormatting sqref="C22:C23">
    <cfRule type="containsErrors" dxfId="26" priority="41">
      <formula>ISERROR(C22)</formula>
    </cfRule>
  </conditionalFormatting>
  <conditionalFormatting sqref="C27:C28">
    <cfRule type="containsErrors" dxfId="25" priority="40">
      <formula>ISERROR(C27)</formula>
    </cfRule>
  </conditionalFormatting>
  <conditionalFormatting sqref="C30">
    <cfRule type="containsErrors" dxfId="24" priority="39">
      <formula>ISERROR(C30)</formula>
    </cfRule>
  </conditionalFormatting>
  <conditionalFormatting sqref="C32">
    <cfRule type="containsErrors" dxfId="23" priority="38">
      <formula>ISERROR(C32)</formula>
    </cfRule>
  </conditionalFormatting>
  <conditionalFormatting sqref="C39:C40">
    <cfRule type="containsErrors" dxfId="22" priority="37">
      <formula>ISERROR(C39)</formula>
    </cfRule>
  </conditionalFormatting>
  <conditionalFormatting sqref="C41">
    <cfRule type="containsErrors" dxfId="21" priority="36">
      <formula>ISERROR(C41)</formula>
    </cfRule>
  </conditionalFormatting>
  <conditionalFormatting sqref="C42">
    <cfRule type="containsErrors" dxfId="20" priority="35">
      <formula>ISERROR(C42)</formula>
    </cfRule>
  </conditionalFormatting>
  <conditionalFormatting sqref="C43:C44">
    <cfRule type="containsErrors" dxfId="19" priority="34">
      <formula>ISERROR(C43)</formula>
    </cfRule>
  </conditionalFormatting>
  <conditionalFormatting sqref="C45">
    <cfRule type="containsErrors" dxfId="18" priority="33">
      <formula>ISERROR(C45)</formula>
    </cfRule>
  </conditionalFormatting>
  <conditionalFormatting sqref="C46">
    <cfRule type="containsErrors" dxfId="17" priority="32">
      <formula>ISERROR(C46)</formula>
    </cfRule>
  </conditionalFormatting>
  <conditionalFormatting sqref="C47">
    <cfRule type="containsErrors" dxfId="16" priority="31">
      <formula>ISERROR(C47)</formula>
    </cfRule>
  </conditionalFormatting>
  <conditionalFormatting sqref="C48">
    <cfRule type="containsErrors" dxfId="15" priority="30">
      <formula>ISERROR(C48)</formula>
    </cfRule>
  </conditionalFormatting>
  <conditionalFormatting sqref="C49">
    <cfRule type="containsErrors" dxfId="14" priority="29">
      <formula>ISERROR(C49)</formula>
    </cfRule>
  </conditionalFormatting>
  <conditionalFormatting sqref="C50">
    <cfRule type="containsErrors" dxfId="13" priority="28">
      <formula>ISERROR(C50)</formula>
    </cfRule>
  </conditionalFormatting>
  <conditionalFormatting sqref="C51:C52">
    <cfRule type="containsErrors" dxfId="12" priority="27">
      <formula>ISERROR(C51)</formula>
    </cfRule>
  </conditionalFormatting>
  <conditionalFormatting sqref="C53">
    <cfRule type="containsErrors" dxfId="11" priority="26">
      <formula>ISERROR(C53)</formula>
    </cfRule>
  </conditionalFormatting>
  <conditionalFormatting sqref="C54">
    <cfRule type="containsErrors" dxfId="10" priority="25">
      <formula>ISERROR(C54)</formula>
    </cfRule>
  </conditionalFormatting>
  <conditionalFormatting sqref="C55">
    <cfRule type="containsErrors" dxfId="9" priority="24">
      <formula>ISERROR(C55)</formula>
    </cfRule>
  </conditionalFormatting>
  <conditionalFormatting sqref="C56">
    <cfRule type="containsErrors" dxfId="8" priority="23">
      <formula>ISERROR(C56)</formula>
    </cfRule>
  </conditionalFormatting>
  <conditionalFormatting sqref="C57">
    <cfRule type="containsErrors" dxfId="7" priority="22">
      <formula>ISERROR(C57)</formula>
    </cfRule>
  </conditionalFormatting>
  <conditionalFormatting sqref="C98">
    <cfRule type="containsErrors" dxfId="6" priority="21">
      <formula>ISERROR(C98)</formula>
    </cfRule>
  </conditionalFormatting>
  <conditionalFormatting sqref="O216:O218">
    <cfRule type="cellIs" dxfId="5" priority="20" operator="equal">
      <formula>0</formula>
    </cfRule>
  </conditionalFormatting>
  <conditionalFormatting sqref="E2:G2">
    <cfRule type="containsErrors" dxfId="4" priority="19">
      <formula>ISERROR(E2)</formula>
    </cfRule>
  </conditionalFormatting>
  <conditionalFormatting sqref="H2:L2">
    <cfRule type="containsErrors" dxfId="3" priority="18">
      <formula>ISERROR(H2)</formula>
    </cfRule>
  </conditionalFormatting>
  <conditionalFormatting sqref="M2">
    <cfRule type="cellIs" dxfId="2" priority="17" operator="equal">
      <formula>0</formula>
    </cfRule>
  </conditionalFormatting>
  <conditionalFormatting sqref="R2">
    <cfRule type="containsErrors" dxfId="1" priority="5">
      <formula>ISERROR(R2)</formula>
    </cfRule>
  </conditionalFormatting>
  <conditionalFormatting sqref="O550:Q553">
    <cfRule type="containsErrors" dxfId="0" priority="1">
      <formula>ISERROR(O550)</formula>
    </cfRule>
  </conditionalFormatting>
  <dataValidations count="4">
    <dataValidation operator="greaterThanOrEqual" allowBlank="1" showInputMessage="1" showErrorMessage="1" sqref="P228 P507 P82 P470 P498 P230 P222 P504 P167 P479 P466 P422 P443 P306 P324 P216:P218 P386 P369 P517 P130 P133 P335 P448 P450:P451 P458 P338:P341 P462:P463"/>
    <dataValidation type="custom" operator="greaterThanOrEqual" allowBlank="1" showInputMessage="1" showErrorMessage="1" sqref="P250">
      <formula1>1</formula1>
    </dataValidation>
    <dataValidation type="whole" operator="greaterThanOrEqual" allowBlank="1" showInputMessage="1" showErrorMessage="1" sqref="PQM306:PQM320 JC144:JC150 SY144:SY150 ACU144:ACU150 AMQ144:AMQ150 AWM144:AWM150 BGI144:BGI150 BQE144:BQE150 CAA144:CAA150 CJW144:CJW150 CTS144:CTS150 DDO144:DDO150 DNK144:DNK150 DXG144:DXG150 EHC144:EHC150 EQY144:EQY150 FAU144:FAU150 FKQ144:FKQ150 FUM144:FUM150 GEI144:GEI150 GOE144:GOE150 GYA144:GYA150 HHW144:HHW150 HRS144:HRS150 IBO144:IBO150 ILK144:ILK150 IVG144:IVG150 JFC144:JFC150 JOY144:JOY150 JYU144:JYU150 KIQ144:KIQ150 KSM144:KSM150 LCI144:LCI150 LME144:LME150 LWA144:LWA150 MFW144:MFW150 MPS144:MPS150 MZO144:MZO150 NJK144:NJK150 NTG144:NTG150 ODC144:ODC150 OMY144:OMY150 OWU144:OWU150 PGQ144:PGQ150 PQM144:PQM150 QAI144:QAI150 QKE144:QKE150 QUA144:QUA150 RDW144:RDW150 RNS144:RNS150 RXO144:RXO150 SHK144:SHK150 SRG144:SRG150 TBC144:TBC150 TKY144:TKY150 TUU144:TUU150 UEQ144:UEQ150 UOM144:UOM150 UYI144:UYI150 VIE144:VIE150 VSA144:VSA150 WBW144:WBW150 WLS144:WLS150 WVO144:WVO150 QAI306:QAI320 QKE306:QKE320 JC182:JC183 SY182:SY183 ACU182:ACU183 AMQ182:AMQ183 AWM182:AWM183 BGI182:BGI183 BQE182:BQE183 CAA182:CAA183 CJW182:CJW183 CTS182:CTS183 DDO182:DDO183 DNK182:DNK183 DXG182:DXG183 EHC182:EHC183 EQY182:EQY183 FAU182:FAU183 FKQ182:FKQ183 FUM182:FUM183 GEI182:GEI183 GOE182:GOE183 GYA182:GYA183 HHW182:HHW183 HRS182:HRS183 IBO182:IBO183 ILK182:ILK183 IVG182:IVG183 JFC182:JFC183 JOY182:JOY183 JYU182:JYU183 KIQ182:KIQ183 KSM182:KSM183 LCI182:LCI183 LME182:LME183 LWA182:LWA183 MFW182:MFW183 MPS182:MPS183 MZO182:MZO183 NJK182:NJK183 NTG182:NTG183 ODC182:ODC183 OMY182:OMY183 OWU182:OWU183 PGQ182:PGQ183 PQM182:PQM183 QAI182:QAI183 QKE182:QKE183 QUA182:QUA183 RDW182:RDW183 RNS182:RNS183 RXO182:RXO183 SHK182:SHK183 SRG182:SRG183 TBC182:TBC183 TKY182:TKY183 TUU182:TUU183 UEQ182:UEQ183 UOM182:UOM183 UYI182:UYI183 VIE182:VIE183 VSA182:VSA183 WBW182:WBW183 WLS182:WLS183 WVO182:WVO183 QUA306:QUA320 JC226:JC227 SY226:SY227 ACU226:ACU227 AMQ226:AMQ227 AWM226:AWM227 BGI226:BGI227 BQE226:BQE227 CAA226:CAA227 CJW226:CJW227 CTS226:CTS227 DDO226:DDO227 DNK226:DNK227 DXG226:DXG227 EHC226:EHC227 EQY226:EQY227 FAU226:FAU227 FKQ226:FKQ227 FUM226:FUM227 GEI226:GEI227 GOE226:GOE227 GYA226:GYA227 HHW226:HHW227 HRS226:HRS227 IBO226:IBO227 ILK226:ILK227 IVG226:IVG227 JFC226:JFC227 JOY226:JOY227 JYU226:JYU227 KIQ226:KIQ227 KSM226:KSM227 LCI226:LCI227 LME226:LME227 LWA226:LWA227 MFW226:MFW227 MPS226:MPS227 MZO226:MZO227 NJK226:NJK227 NTG226:NTG227 ODC226:ODC227 OMY226:OMY227 OWU226:OWU227 PGQ226:PGQ227 PQM226:PQM227 QAI226:QAI227 QKE226:QKE227 QUA226:QUA227 RDW226:RDW227 RNS226:RNS227 RXO226:RXO227 SHK226:SHK227 SRG226:SRG227 TBC226:TBC227 TKY226:TKY227 TUU226:TUU227 UEQ226:UEQ227 UOM226:UOM227 UYI226:UYI227 VIE226:VIE227 VSA226:VSA227 WBW226:WBW227 WLS226:WLS227 WVO226:WVO227 RDW306:RDW320 JC300:JC302 SY300:SY302 ACU300:ACU302 AMQ300:AMQ302 AWM300:AWM302 BGI300:BGI302 BQE300:BQE302 CAA300:CAA302 CJW300:CJW302 CTS300:CTS302 DDO300:DDO302 DNK300:DNK302 DXG300:DXG302 EHC300:EHC302 EQY300:EQY302 FAU300:FAU302 FKQ300:FKQ302 FUM300:FUM302 GEI300:GEI302 GOE300:GOE302 GYA300:GYA302 HHW300:HHW302 HRS300:HRS302 IBO300:IBO302 ILK300:ILK302 IVG300:IVG302 JFC300:JFC302 JOY300:JOY302 JYU300:JYU302 KIQ300:KIQ302 KSM300:KSM302 LCI300:LCI302 LME300:LME302 LWA300:LWA302 MFW300:MFW302 MPS300:MPS302 MZO300:MZO302 NJK300:NJK302 NTG300:NTG302 ODC300:ODC302 OMY300:OMY302 OWU300:OWU302 PGQ300:PGQ302 PQM300:PQM302 QAI300:QAI302 QKE300:QKE302 QUA300:QUA302 RDW300:RDW302 RNS300:RNS302 RXO300:RXO302 SHK300:SHK302 SRG300:SRG302 TBC300:TBC302 TKY300:TKY302 TUU300:TUU302 UEQ300:UEQ302 UOM300:UOM302 UYI300:UYI302 VIE300:VIE302 VSA300:VSA302 WBW300:WBW302 WLS300:WLS302 WVO300:WVO302 RNS306:RNS320 JC115:JC126 SY115:SY126 ACU115:ACU126 AMQ115:AMQ126 AWM115:AWM126 BGI115:BGI126 BQE115:BQE126 CAA115:CAA126 CJW115:CJW126 CTS115:CTS126 DDO115:DDO126 DNK115:DNK126 DXG115:DXG126 EHC115:EHC126 EQY115:EQY126 FAU115:FAU126 FKQ115:FKQ126 FUM115:FUM126 GEI115:GEI126 GOE115:GOE126 GYA115:GYA126 HHW115:HHW126 HRS115:HRS126 IBO115:IBO126 ILK115:ILK126 IVG115:IVG126 JFC115:JFC126 JOY115:JOY126 JYU115:JYU126 KIQ115:KIQ126 KSM115:KSM126 LCI115:LCI126 LME115:LME126 LWA115:LWA126 MFW115:MFW126 MPS115:MPS126 MZO115:MZO126 NJK115:NJK126 NTG115:NTG126 ODC115:ODC126 OMY115:OMY126 OWU115:OWU126 PGQ115:PGQ126 PQM115:PQM126 QAI115:QAI126 QKE115:QKE126 QUA115:QUA126 RDW115:RDW126 RNS115:RNS126 RXO115:RXO126 SHK115:SHK126 SRG115:SRG126 TBC115:TBC126 TKY115:TKY126 TUU115:TUU126 UEQ115:UEQ126 UOM115:UOM126 UYI115:UYI126 VIE115:VIE126 VSA115:VSA126 WBW115:WBW126 WLS115:WLS126 WVO115:WVO126 RXO306:RXO320 SHK306:SHK320 JC279:JC294 SY279:SY294 ACU279:ACU294 AMQ279:AMQ294 AWM279:AWM294 BGI279:BGI294 BQE279:BQE294 CAA279:CAA294 CJW279:CJW294 CTS279:CTS294 DDO279:DDO294 DNK279:DNK294 DXG279:DXG294 EHC279:EHC294 EQY279:EQY294 FAU279:FAU294 FKQ279:FKQ294 FUM279:FUM294 GEI279:GEI294 GOE279:GOE294 GYA279:GYA294 HHW279:HHW294 HRS279:HRS294 IBO279:IBO294 ILK279:ILK294 IVG279:IVG294 JFC279:JFC294 JOY279:JOY294 JYU279:JYU294 KIQ279:KIQ294 KSM279:KSM294 LCI279:LCI294 LME279:LME294 LWA279:LWA294 MFW279:MFW294 MPS279:MPS294 MZO279:MZO294 NJK279:NJK294 NTG279:NTG294 ODC279:ODC294 OMY279:OMY294 OWU279:OWU294 PGQ279:PGQ294 PQM279:PQM294 QAI279:QAI294 QKE279:QKE294 QUA279:QUA294 RDW279:RDW294 RNS279:RNS294 RXO279:RXO294 SHK279:SHK294 SRG279:SRG294 TBC279:TBC294 TKY279:TKY294 TUU279:TUU294 UEQ279:UEQ294 UOM279:UOM294 UYI279:UYI294 VIE279:VIE294 VSA279:VSA294 WBW279:WBW294 WLS279:WLS294 WVO279:WVO294 SRG306:SRG320 JC233:JC245 SY233:SY245 ACU233:ACU245 AMQ233:AMQ245 AWM233:AWM245 BGI233:BGI245 BQE233:BQE245 CAA233:CAA245 CJW233:CJW245 CTS233:CTS245 DDO233:DDO245 DNK233:DNK245 DXG233:DXG245 EHC233:EHC245 EQY233:EQY245 FAU233:FAU245 FKQ233:FKQ245 FUM233:FUM245 GEI233:GEI245 GOE233:GOE245 GYA233:GYA245 HHW233:HHW245 HRS233:HRS245 IBO233:IBO245 ILK233:ILK245 IVG233:IVG245 JFC233:JFC245 JOY233:JOY245 JYU233:JYU245 KIQ233:KIQ245 KSM233:KSM245 LCI233:LCI245 LME233:LME245 LWA233:LWA245 MFW233:MFW245 MPS233:MPS245 MZO233:MZO245 NJK233:NJK245 NTG233:NTG245 ODC233:ODC245 OMY233:OMY245 OWU233:OWU245 PGQ233:PGQ245 PQM233:PQM245 QAI233:QAI245 QKE233:QKE245 QUA233:QUA245 RDW233:RDW245 RNS233:RNS245 RXO233:RXO245 SHK233:SHK245 SRG233:SRG245 TBC233:TBC245 TKY233:TKY245 TUU233:TUU245 UEQ233:UEQ245 UOM233:UOM245 UYI233:UYI245 VIE233:VIE245 VSA233:VSA245 WBW233:WBW245 WLS233:WLS245 WVO233:WVO245 TBC306:TBC320 JC105:JC113 SY105:SY113 ACU105:ACU113 AMQ105:AMQ113 AWM105:AWM113 BGI105:BGI113 BQE105:BQE113 CAA105:CAA113 CJW105:CJW113 CTS105:CTS113 DDO105:DDO113 DNK105:DNK113 DXG105:DXG113 EHC105:EHC113 EQY105:EQY113 FAU105:FAU113 FKQ105:FKQ113 FUM105:FUM113 GEI105:GEI113 GOE105:GOE113 GYA105:GYA113 HHW105:HHW113 HRS105:HRS113 IBO105:IBO113 ILK105:ILK113 IVG105:IVG113 JFC105:JFC113 JOY105:JOY113 JYU105:JYU113 KIQ105:KIQ113 KSM105:KSM113 LCI105:LCI113 LME105:LME113 LWA105:LWA113 MFW105:MFW113 MPS105:MPS113 MZO105:MZO113 NJK105:NJK113 NTG105:NTG113 ODC105:ODC113 OMY105:OMY113 OWU105:OWU113 PGQ105:PGQ113 PQM105:PQM113 QAI105:QAI113 QKE105:QKE113 QUA105:QUA113 RDW105:RDW113 RNS105:RNS113 RXO105:RXO113 SHK105:SHK113 SRG105:SRG113 TBC105:TBC113 TKY105:TKY113 TUU105:TUU113 UEQ105:UEQ113 UOM105:UOM113 UYI105:UYI113 VIE105:VIE113 VSA105:VSA113 WBW105:WBW113 WLS105:WLS113 WVO105:WVO113 TKY306:TKY320 JC153:JC172 SY153:SY172 ACU153:ACU172 AMQ153:AMQ172 AWM153:AWM172 BGI153:BGI172 BQE153:BQE172 CAA153:CAA172 CJW153:CJW172 CTS153:CTS172 DDO153:DDO172 DNK153:DNK172 DXG153:DXG172 EHC153:EHC172 EQY153:EQY172 FAU153:FAU172 FKQ153:FKQ172 FUM153:FUM172 GEI153:GEI172 GOE153:GOE172 GYA153:GYA172 HHW153:HHW172 HRS153:HRS172 IBO153:IBO172 ILK153:ILK172 IVG153:IVG172 JFC153:JFC172 JOY153:JOY172 JYU153:JYU172 KIQ153:KIQ172 KSM153:KSM172 LCI153:LCI172 LME153:LME172 LWA153:LWA172 MFW153:MFW172 MPS153:MPS172 MZO153:MZO172 NJK153:NJK172 NTG153:NTG172 ODC153:ODC172 OMY153:OMY172 OWU153:OWU172 PGQ153:PGQ172 PQM153:PQM172 QAI153:QAI172 QKE153:QKE172 QUA153:QUA172 RDW153:RDW172 RNS153:RNS172 RXO153:RXO172 SHK153:SHK172 SRG153:SRG172 TBC153:TBC172 TKY153:TKY172 TUU153:TUU172 UEQ153:UEQ172 UOM153:UOM172 UYI153:UYI172 VIE153:VIE172 VSA153:VSA172 WBW153:WBW172 WLS153:WLS172 WVO153:WVO172 TUU306:TUU320 UEQ306:UEQ320 UOM306:UOM320 JC365:JC371 SY365:SY371 ACU365:ACU371 AMQ365:AMQ371 AWM365:AWM371 BGI365:BGI371 BQE365:BQE371 CAA365:CAA371 CJW365:CJW371 CTS365:CTS371 DDO365:DDO371 DNK365:DNK371 DXG365:DXG371 EHC365:EHC371 EQY365:EQY371 FAU365:FAU371 FKQ365:FKQ371 FUM365:FUM371 GEI365:GEI371 GOE365:GOE371 GYA365:GYA371 HHW365:HHW371 HRS365:HRS371 IBO365:IBO371 ILK365:ILK371 IVG365:IVG371 JFC365:JFC371 JOY365:JOY371 JYU365:JYU371 KIQ365:KIQ371 KSM365:KSM371 LCI365:LCI371 LME365:LME371 LWA365:LWA371 MFW365:MFW371 MPS365:MPS371 MZO365:MZO371 NJK365:NJK371 NTG365:NTG371 ODC365:ODC371 OMY365:OMY371 OWU365:OWU371 PGQ365:PGQ371 PQM365:PQM371 QAI365:QAI371 QKE365:QKE371 QUA365:QUA371 RDW365:RDW371 RNS365:RNS371 RXO365:RXO371 SHK365:SHK371 SRG365:SRG371 TBC365:TBC371 TKY365:TKY371 TUU365:TUU371 UEQ365:UEQ371 UOM365:UOM371 UYI365:UYI371 VIE365:VIE371 VSA365:VSA371 WBW365:WBW371 WLS365:WLS371 WVO365:WVO371 UYI306:UYI320 JC328:JC335 SY328:SY335 ACU328:ACU335 AMQ328:AMQ335 AWM328:AWM335 BGI328:BGI335 BQE328:BQE335 CAA328:CAA335 CJW328:CJW335 CTS328:CTS335 DDO328:DDO335 DNK328:DNK335 DXG328:DXG335 EHC328:EHC335 EQY328:EQY335 FAU328:FAU335 FKQ328:FKQ335 FUM328:FUM335 GEI328:GEI335 GOE328:GOE335 GYA328:GYA335 HHW328:HHW335 HRS328:HRS335 IBO328:IBO335 ILK328:ILK335 IVG328:IVG335 JFC328:JFC335 JOY328:JOY335 JYU328:JYU335 KIQ328:KIQ335 KSM328:KSM335 LCI328:LCI335 LME328:LME335 LWA328:LWA335 MFW328:MFW335 MPS328:MPS335 MZO328:MZO335 NJK328:NJK335 NTG328:NTG335 ODC328:ODC335 OMY328:OMY335 OWU328:OWU335 PGQ328:PGQ335 PQM328:PQM335 QAI328:QAI335 QKE328:QKE335 QUA328:QUA335 RDW328:RDW335 RNS328:RNS335 RXO328:RXO335 SHK328:SHK335 SRG328:SRG335 TBC328:TBC335 TKY328:TKY335 TUU328:TUU335 UEQ328:UEQ335 UOM328:UOM335 UYI328:UYI335 VIE328:VIE335 VSA328:VSA335 WBW328:WBW335 WLS328:WLS335 WVO328:WVO335 VIE306:VIE320 VSA306:VSA320 WBW306:WBW320 JC337:JC347 SY337:SY347 ACU337:ACU347 AMQ337:AMQ347 AWM337:AWM347 BGI337:BGI347 BQE337:BQE347 CAA337:CAA347 CJW337:CJW347 CTS337:CTS347 DDO337:DDO347 DNK337:DNK347 DXG337:DXG347 EHC337:EHC347 EQY337:EQY347 FAU337:FAU347 FKQ337:FKQ347 FUM337:FUM347 GEI337:GEI347 GOE337:GOE347 GYA337:GYA347 HHW337:HHW347 HRS337:HRS347 IBO337:IBO347 ILK337:ILK347 IVG337:IVG347 JFC337:JFC347 JOY337:JOY347 JYU337:JYU347 KIQ337:KIQ347 KSM337:KSM347 LCI337:LCI347 LME337:LME347 LWA337:LWA347 MFW337:MFW347 MPS337:MPS347 MZO337:MZO347 NJK337:NJK347 NTG337:NTG347 ODC337:ODC347 OMY337:OMY347 OWU337:OWU347 PGQ337:PGQ347 PQM337:PQM347 QAI337:QAI347 QKE337:QKE347 QUA337:QUA347 RDW337:RDW347 RNS337:RNS347 RXO337:RXO347 SHK337:SHK347 SRG337:SRG347 TBC337:TBC347 TKY337:TKY347 TUU337:TUU347 UEQ337:UEQ347 UOM337:UOM347 UYI337:UYI347 VIE337:VIE347 VSA337:VSA347 WBW337:WBW347 WLS337:WLS347 WVO337:WVO347 WVO306:WVO320 WLS306:WLS320 JC306:JC320 SY306:SY320 ACU306:ACU320 AMQ306:AMQ320 AWM306:AWM320 BGI306:BGI320 BQE306:BQE320 CAA306:CAA320 CJW306:CJW320 CTS306:CTS320 DDO306:DDO320 DNK306:DNK320 DXG306:DXG320 EHC306:EHC320 EQY306:EQY320 FAU306:FAU320 FKQ306:FKQ320 FUM306:FUM320 GEI306:GEI320 GOE306:GOE320 GYA306:GYA320 HHW306:HHW320 HRS306:HRS320 IBO306:IBO320 ILK306:ILK320 IVG306:IVG320 JFC306:JFC320 JOY306:JOY320 JYU306:JYU320 KIQ306:KIQ320 KSM306:KSM320 LCI306:LCI320 LME306:LME320 LWA306:LWA320 MFW306:MFW320 MPS306:MPS320 MZO306:MZO320 NJK306:NJK320 NTG306:NTG320 ODC306:ODC320 OMY306:OMY320 OWU306:OWU320 PGQ306:PGQ320 HHW175:HHW179 GYA175:GYA179 GOE175:GOE179 GEI175:GEI179 FUM175:FUM179 FKQ175:FKQ179 FAU175:FAU179 EQY175:EQY179 EHC175:EHC179 DXG175:DXG179 DNK175:DNK179 DDO175:DDO179 CTS175:CTS179 CJW175:CJW179 CAA175:CAA179 JC187:JC221 SY187:SY221 ACU187:ACU221 AMQ187:AMQ221 AWM187:AWM221 BGI187:BGI221 BQE187:BQE221 CAA187:CAA221 CJW187:CJW221 CTS187:CTS221 DDO187:DDO221 DNK187:DNK221 DXG187:DXG221 EHC187:EHC221 EQY187:EQY221 FAU187:FAU221 FKQ187:FKQ221 FUM187:FUM221 GEI187:GEI221 GOE187:GOE221 GYA187:GYA221 HHW187:HHW221 HRS187:HRS221 IBO187:IBO221 ILK187:ILK221 IVG187:IVG221 JFC187:JFC221 JOY187:JOY221 JYU187:JYU221 KIQ187:KIQ221 KSM187:KSM221 LCI187:LCI221 LME187:LME221 LWA187:LWA221 MFW187:MFW221 MPS187:MPS221 MZO187:MZO221 NJK187:NJK221 NTG187:NTG221 ODC187:ODC221 OMY187:OMY221 OWU187:OWU221 PGQ187:PGQ221 PQM187:PQM221 QAI187:QAI221 QKE187:QKE221 QUA187:QUA221 RDW187:RDW221 RNS187:RNS221 RXO187:RXO221 SHK187:SHK221 SRG187:SRG221 TBC187:TBC221 TKY187:TKY221 TUU187:TUU221 UEQ187:UEQ221 UOM187:UOM221 UYI187:UYI221 VIE187:VIE221 VSA187:VSA221 WBW187:WBW221 WLS187:WLS221 WVO187:WVO221 BQE175:BQE179 BGI175:BGI179 WVO396:WVO399 WLS396:WLS399 WBW396:WBW399 VSA396:VSA399 VIE396:VIE399 UYI396:UYI399 UOM396:UOM399 UEQ396:UEQ399 TUU396:TUU399 TKY396:TKY399 TBC396:TBC399 SRG396:SRG399 SHK396:SHK399 RXO396:RXO399 RNS396:RNS399 RDW396:RDW399 QUA396:QUA399 QKE396:QKE399 QAI396:QAI399 PQM396:PQM399 PGQ396:PGQ399 OWU396:OWU399 OMY396:OMY399 ODC396:ODC399 NTG396:NTG399 NJK396:NJK399 MZO396:MZO399 MPS396:MPS399 MFW396:MFW399 LWA396:LWA399 LME396:LME399 LCI396:LCI399 KSM396:KSM399 KIQ396:KIQ399 JYU396:JYU399 JOY396:JOY399 JFC396:JFC399 IVG396:IVG399 ILK396:ILK399 IBO396:IBO399 HRS396:HRS399 HHW396:HHW399 GYA396:GYA399 GOE396:GOE399 GEI396:GEI399 FUM396:FUM399 FKQ396:FKQ399 FAU396:FAU399 EQY396:EQY399 EHC396:EHC399 DXG396:DXG399 DNK396:DNK399 DDO396:DDO399 CTS396:CTS399 CJW396:CJW399 CAA396:CAA399 BQE396:BQE399 BGI396:BGI399 AWM396:AWM399 AMQ396:AMQ399 ACU396:ACU399 SY396:SY399 JC396:JC399 JC402 SY402 ACU402 AMQ402 AWM402 BGI402 BQE402 CAA402 CJW402 CTS402 DDO402 DNK402 DXG402 EHC402 EQY402 FAU402 FKQ402 FUM402 GEI402 GOE402 GYA402 HHW402 HRS402 IBO402 ILK402 IVG402 JFC402 JOY402 JYU402 KIQ402 KSM402 LCI402 LME402 LWA402 MFW402 MPS402 MZO402 NJK402 NTG402 ODC402 OMY402 OWU402 PGQ402 PQM402 QAI402 QKE402 QUA402 RDW402 RNS402 RXO402 SHK402 SRG402 TBC402 TKY402 TUU402 UEQ402 UOM402 UYI402 VIE402 VSA402 WBW402 WLS402 WVO402 AWM175:AWM179 JC404:JC420 SY404:SY420 ACU404:ACU420 AMQ404:AMQ420 AWM404:AWM420 BGI404:BGI420 BQE404:BQE420 CAA404:CAA420 CJW404:CJW420 CTS404:CTS420 DDO404:DDO420 DNK404:DNK420 DXG404:DXG420 EHC404:EHC420 EQY404:EQY420 FAU404:FAU420 FKQ404:FKQ420 FUM404:FUM420 GEI404:GEI420 GOE404:GOE420 GYA404:GYA420 HHW404:HHW420 HRS404:HRS420 IBO404:IBO420 ILK404:ILK420 IVG404:IVG420 JFC404:JFC420 JOY404:JOY420 JYU404:JYU420 KIQ404:KIQ420 KSM404:KSM420 LCI404:LCI420 LME404:LME420 LWA404:LWA420 MFW404:MFW420 MPS404:MPS420 MZO404:MZO420 NJK404:NJK420 NTG404:NTG420 ODC404:ODC420 OMY404:OMY420 OWU404:OWU420 PGQ404:PGQ420 PQM404:PQM420 QAI404:QAI420 QKE404:QKE420 QUA404:QUA420 RDW404:RDW420 RNS404:RNS420 RXO404:RXO420 SHK404:SHK420 SRG404:SRG420 TBC404:TBC420 TKY404:TKY420 TUU404:TUU420 UEQ404:UEQ420 UOM404:UOM420 UYI404:UYI420 VIE404:VIE420 VSA404:VSA420 WBW404:WBW420 WLS404:WLS420 WVO404:WVO420 AMQ175:AMQ179 ACU175:ACU179 WVO257:WVO274 WLS257:WLS274 WBW257:WBW274 VSA257:VSA274 VIE257:VIE274 UYI257:UYI274 UOM257:UOM274 UEQ257:UEQ274 TUU257:TUU274 TKY257:TKY274 TBC257:TBC274 SRG257:SRG274 SHK257:SHK274 RXO257:RXO274 RNS257:RNS274 RDW257:RDW274 QUA257:QUA274 QKE257:QKE274 QAI257:QAI274 PQM257:PQM274 PGQ257:PGQ274 OWU257:OWU274 OMY257:OMY274 ODC257:ODC274 NTG257:NTG274 NJK257:NJK274 MZO257:MZO274 MPS257:MPS274 MFW257:MFW274 LWA257:LWA274 LME257:LME274 LCI257:LCI274 KSM257:KSM274 KIQ257:KIQ274 JYU257:JYU274 JOY257:JOY274 JFC257:JFC274 IVG257:IVG274 ILK257:ILK274 IBO257:IBO274 HRS257:HRS274 HHW257:HHW274 GYA257:GYA274 GOE257:GOE274 GEI257:GEI274 FUM257:FUM274 FKQ257:FKQ274 FAU257:FAU274 EQY257:EQY274 EHC257:EHC274 DXG257:DXG274 DNK257:DNK274 DDO257:DDO274 CTS257:CTS274 CJW257:CJW274 CAA257:CAA274 BQE257:BQE274 BGI257:BGI274 AWM257:AWM274 AMQ257:AMQ274 ACU257:ACU274 SY257:SY274 JC257:JC274 JC374:JC393 SY374:SY393 ACU374:ACU393 AMQ374:AMQ393 AWM374:AWM393 BGI374:BGI393 BQE374:BQE393 CAA374:CAA393 CJW374:CJW393 CTS374:CTS393 DDO374:DDO393 DNK374:DNK393 DXG374:DXG393 EHC374:EHC393 EQY374:EQY393 FAU374:FAU393 FKQ374:FKQ393 FUM374:FUM393 GEI374:GEI393 GOE374:GOE393 GYA374:GYA393 HHW374:HHW393 HRS374:HRS393 IBO374:IBO393 ILK374:ILK393 IVG374:IVG393 JFC374:JFC393 JOY374:JOY393 JYU374:JYU393 KIQ374:KIQ393 KSM374:KSM393 LCI374:LCI393 LME374:LME393 LWA374:LWA393 MFW374:MFW393 MPS374:MPS393 MZO374:MZO393 NJK374:NJK393 NTG374:NTG393 ODC374:ODC393 OMY374:OMY393 OWU374:OWU393 PGQ374:PGQ393 PQM374:PQM393 QAI374:QAI393 QKE374:QKE393 QUA374:QUA393 RDW374:RDW393 RNS374:RNS393 RXO374:RXO393 SHK374:SHK393 SRG374:SRG393 TBC374:TBC393 TKY374:TKY393 TUU374:TUU393 UEQ374:UEQ393 UOM374:UOM393 UYI374:UYI393 VIE374:VIE393 VSA374:VSA393 WBW374:WBW393 WLS374:WLS393 WVO374:WVO393 JC175:JC179 SY175:SY179 WVO175:WVO179 WLS175:WLS179 WBW175:WBW179 VSA175:VSA179 VIE175:VIE179 UYI175:UYI179 UOM175:UOM179 UEQ175:UEQ179 TUU175:TUU179 TKY175:TKY179 TBC175:TBC179 SRG175:SRG179 SHK175:SHK179 RXO175:RXO179 RNS175:RNS179 RDW175:RDW179 QUA175:QUA179 QKE175:QKE179 QAI175:QAI179 PQM175:PQM179 PGQ175:PGQ179 OWU175:OWU179 OMY175:OMY179 ODC175:ODC179 NTG175:NTG179 NJK175:NJK179 MZO175:MZO179 MPS175:MPS179 MFW175:MFW179 LWA175:LWA179 LME175:LME179 LCI175:LCI179 KSM175:KSM179 KIQ175:KIQ179 JYU175:JYU179 JOY175:JOY179 JFC175:JFC179 IVG175:IVG179 ILK175:ILK179 IBO175:IBO179 HRS175:HRS179 P219:P221 P182:P183 P226:P227 P300:P302 P115:P126 P279:P294 P233:P245 P105:P113 P376:P384 P387:P393 P370:P371 P328:P334 P168:P172 P404:P405 P145:P150 P307:P320 P396:P399 P402 P407:P420 P257:P275 P175:P179 P374 P153:P166 P187:P215 P365:P368 P337 P342:P347">
      <formula1>0</formula1>
    </dataValidation>
    <dataValidation type="whole" operator="greaterThanOrEqual" allowBlank="1" showInputMessage="1" showErrorMessage="1" sqref="JC184:JC186 SY184:SY186 ACU184:ACU186 AMQ184:AMQ186 AWM184:AWM186 BGI184:BGI186 BQE184:BQE186 CAA184:CAA186 CJW184:CJW186 CTS184:CTS186 DDO184:DDO186 DNK184:DNK186 DXG184:DXG186 EHC184:EHC186 EQY184:EQY186 FAU184:FAU186 FKQ184:FKQ186 FUM184:FUM186 GEI184:GEI186 GOE184:GOE186 GYA184:GYA186 HHW184:HHW186 HRS184:HRS186 IBO184:IBO186 ILK184:ILK186 IVG184:IVG186 JFC184:JFC186 JOY184:JOY186 JYU184:JYU186 KIQ184:KIQ186 KSM184:KSM186 LCI184:LCI186 LME184:LME186 LWA184:LWA186 MFW184:MFW186 MPS184:MPS186 MZO184:MZO186 NJK184:NJK186 NTG184:NTG186 ODC184:ODC186 OMY184:OMY186 OWU184:OWU186 PGQ184:PGQ186 PQM184:PQM186 QAI184:QAI186 QKE184:QKE186 QUA184:QUA186 RDW184:RDW186 RNS184:RNS186 RXO184:RXO186 SHK184:SHK186 SRG184:SRG186 TBC184:TBC186 TKY184:TKY186 TUU184:TUU186 UEQ184:UEQ186 UOM184:UOM186 UYI184:UYI186 VIE184:VIE186 VSA184:VSA186 WBW184:WBW186 WLS184:WLS186 WVO184:WVO186 JC228:JC232 SY228:SY232 ACU228:ACU232 AMQ228:AMQ232 AWM228:AWM232 BGI228:BGI232 BQE228:BQE232 CAA228:CAA232 CJW228:CJW232 CTS228:CTS232 DDO228:DDO232 DNK228:DNK232 DXG228:DXG232 EHC228:EHC232 EQY228:EQY232 FAU228:FAU232 FKQ228:FKQ232 FUM228:FUM232 GEI228:GEI232 GOE228:GOE232 GYA228:GYA232 HHW228:HHW232 HRS228:HRS232 IBO228:IBO232 ILK228:ILK232 IVG228:IVG232 JFC228:JFC232 JOY228:JOY232 JYU228:JYU232 KIQ228:KIQ232 KSM228:KSM232 LCI228:LCI232 LME228:LME232 LWA228:LWA232 MFW228:MFW232 MPS228:MPS232 MZO228:MZO232 NJK228:NJK232 NTG228:NTG232 ODC228:ODC232 OMY228:OMY232 OWU228:OWU232 PGQ228:PGQ232 PQM228:PQM232 QAI228:QAI232 QKE228:QKE232 QUA228:QUA232 RDW228:RDW232 RNS228:RNS232 RXO228:RXO232 SHK228:SHK232 SRG228:SRG232 TBC228:TBC232 TKY228:TKY232 TUU228:TUU232 UEQ228:UEQ232 UOM228:UOM232 UYI228:UYI232 VIE228:VIE232 VSA228:VSA232 WBW228:WBW232 WLS228:WLS232 WVO228:WVO232 JC222:JC225 SY222:SY225 ACU222:ACU225 AMQ222:AMQ225 AWM222:AWM225 BGI222:BGI225 BQE222:BQE225 CAA222:CAA225 CJW222:CJW225 CTS222:CTS225 DDO222:DDO225 DNK222:DNK225 DXG222:DXG225 EHC222:EHC225 EQY222:EQY225 FAU222:FAU225 FKQ222:FKQ225 FUM222:FUM225 GEI222:GEI225 GOE222:GOE225 GYA222:GYA225 HHW222:HHW225 HRS222:HRS225 IBO222:IBO225 ILK222:ILK225 IVG222:IVG225 JFC222:JFC225 JOY222:JOY225 JYU222:JYU225 KIQ222:KIQ225 KSM222:KSM225 LCI222:LCI225 LME222:LME225 LWA222:LWA225 MFW222:MFW225 MPS222:MPS225 MZO222:MZO225 NJK222:NJK225 NTG222:NTG225 ODC222:ODC225 OMY222:OMY225 OWU222:OWU225 PGQ222:PGQ225 PQM222:PQM225 QAI222:QAI225 QKE222:QKE225 QUA222:QUA225 RDW222:RDW225 RNS222:RNS225 RXO222:RXO225 SHK222:SHK225 SRG222:SRG225 TBC222:TBC225 TKY222:TKY225 TUU222:TUU225 UEQ222:UEQ225 UOM222:UOM225 UYI222:UYI225 VIE222:VIE225 VSA222:VSA225 WBW222:WBW225 WLS222:WLS225 WVO222:WVO225 J100 JC180:JC181 SY180:SY181 ACU180:ACU181 AMQ180:AMQ181 AWM180:AWM181 BGI180:BGI181 BQE180:BQE181 CAA180:CAA181 CJW180:CJW181 CTS180:CTS181 DDO180:DDO181 DNK180:DNK181 DXG180:DXG181 EHC180:EHC181 EQY180:EQY181 FAU180:FAU181 FKQ180:FKQ181 FUM180:FUM181 GEI180:GEI181 GOE180:GOE181 GYA180:GYA181 HHW180:HHW181 HRS180:HRS181 IBO180:IBO181 ILK180:ILK181 IVG180:IVG181 JFC180:JFC181 JOY180:JOY181 JYU180:JYU181 KIQ180:KIQ181 KSM180:KSM181 LCI180:LCI181 LME180:LME181 LWA180:LWA181 MFW180:MFW181 MPS180:MPS181 MZO180:MZO181 NJK180:NJK181 NTG180:NTG181 ODC180:ODC181 OMY180:OMY181 OWU180:OWU181 PGQ180:PGQ181 PQM180:PQM181 QAI180:QAI181 QKE180:QKE181 QUA180:QUA181 RDW180:RDW181 RNS180:RNS181 RXO180:RXO181 SHK180:SHK181 SRG180:SRG181 TBC180:TBC181 TKY180:TKY181 TUU180:TUU181 UEQ180:UEQ181 UOM180:UOM181 UYI180:UYI181 VIE180:VIE181 VSA180:VSA181 WBW180:WBW181 WLS180:WLS181 WVO180:WVO181 JC275:JC278 SY275:SY278 ACU275:ACU278 AMQ275:AMQ278 AWM275:AWM278 BGI275:BGI278 BQE275:BQE278 CAA275:CAA278 CJW275:CJW278 CTS275:CTS278 DDO275:DDO278 DNK275:DNK278 DXG275:DXG278 EHC275:EHC278 EQY275:EQY278 FAU275:FAU278 FKQ275:FKQ278 FUM275:FUM278 GEI275:GEI278 GOE275:GOE278 GYA275:GYA278 HHW275:HHW278 HRS275:HRS278 IBO275:IBO278 ILK275:ILK278 IVG275:IVG278 JFC275:JFC278 JOY275:JOY278 JYU275:JYU278 KIQ275:KIQ278 KSM275:KSM278 LCI275:LCI278 LME275:LME278 LWA275:LWA278 MFW275:MFW278 MPS275:MPS278 MZO275:MZO278 NJK275:NJK278 NTG275:NTG278 ODC275:ODC278 OMY275:OMY278 OWU275:OWU278 PGQ275:PGQ278 PQM275:PQM278 QAI275:QAI278 QKE275:QKE278 QUA275:QUA278 RDW275:RDW278 RNS275:RNS278 RXO275:RXO278 SHK275:SHK278 SRG275:SRG278 TBC275:TBC278 TKY275:TKY278 TUU275:TUU278 UEQ275:UEQ278 UOM275:UOM278 UYI275:UYI278 VIE275:VIE278 VSA275:VSA278 WBW275:WBW278 WLS275:WLS278 WVO275:WVO278 JC295:JC299 SY295:SY299 ACU295:ACU299 AMQ295:AMQ299 AWM295:AWM299 BGI295:BGI299 BQE295:BQE299 CAA295:CAA299 CJW295:CJW299 CTS295:CTS299 DDO295:DDO299 DNK295:DNK299 DXG295:DXG299 EHC295:EHC299 EQY295:EQY299 FAU295:FAU299 FKQ295:FKQ299 FUM295:FUM299 GEI295:GEI299 GOE295:GOE299 GYA295:GYA299 HHW295:HHW299 HRS295:HRS299 IBO295:IBO299 ILK295:ILK299 IVG295:IVG299 JFC295:JFC299 JOY295:JOY299 JYU295:JYU299 KIQ295:KIQ299 KSM295:KSM299 LCI295:LCI299 LME295:LME299 LWA295:LWA299 MFW295:MFW299 MPS295:MPS299 MZO295:MZO299 NJK295:NJK299 NTG295:NTG299 ODC295:ODC299 OMY295:OMY299 OWU295:OWU299 PGQ295:PGQ299 PQM295:PQM299 QAI295:QAI299 QKE295:QKE299 QUA295:QUA299 RDW295:RDW299 RNS295:RNS299 RXO295:RXO299 SHK295:SHK299 SRG295:SRG299 TBC295:TBC299 TKY295:TKY299 TUU295:TUU299 UEQ295:UEQ299 UOM295:UOM299 UYI295:UYI299 VIE295:VIE299 VSA295:VSA299 WBW295:WBW299 WLS295:WLS299 WVO295:WVO299 JC97:JC104 SY97:SY104 ACU97:ACU104 AMQ97:AMQ104 AWM97:AWM104 BGI97:BGI104 BQE97:BQE104 CAA97:CAA104 CJW97:CJW104 CTS97:CTS104 DDO97:DDO104 DNK97:DNK104 DXG97:DXG104 EHC97:EHC104 EQY97:EQY104 FAU97:FAU104 FKQ97:FKQ104 FUM97:FUM104 GEI97:GEI104 GOE97:GOE104 GYA97:GYA104 HHW97:HHW104 HRS97:HRS104 IBO97:IBO104 ILK97:ILK104 IVG97:IVG104 JFC97:JFC104 JOY97:JOY104 JYU97:JYU104 KIQ97:KIQ104 KSM97:KSM104 LCI97:LCI104 LME97:LME104 LWA97:LWA104 MFW97:MFW104 MPS97:MPS104 MZO97:MZO104 NJK97:NJK104 NTG97:NTG104 ODC97:ODC104 OMY97:OMY104 OWU97:OWU104 PGQ97:PGQ104 PQM97:PQM104 QAI97:QAI104 QKE97:QKE104 QUA97:QUA104 RDW97:RDW104 RNS97:RNS104 RXO97:RXO104 SHK97:SHK104 SRG97:SRG104 TBC97:TBC104 TKY97:TKY104 TUU97:TUU104 UEQ97:UEQ104 UOM97:UOM104 UYI97:UYI104 VIE97:VIE104 VSA97:VSA104 WBW97:WBW104 WLS97:WLS104 WVO97:WVO104 IW100 SS100 ACO100 AMK100 AWG100 BGC100 BPY100 BZU100 CJQ100 CTM100 DDI100 DNE100 DXA100 EGW100 EQS100 FAO100 FKK100 FUG100 GEC100 GNY100 GXU100 HHQ100 HRM100 IBI100 ILE100 IVA100 JEW100 JOS100 JYO100 KIK100 KSG100 LCC100 LLY100 LVU100 MFQ100 MPM100 MZI100 NJE100 NTA100 OCW100 OMS100 OWO100 PGK100 PQG100 QAC100 QJY100 QTU100 RDQ100 RNM100 RXI100 SHE100 SRA100 TAW100 TKS100 TUO100 UEK100 UOG100 UYC100 VHY100 VRU100 WBQ100 WLM100 WVI100 JC127:JC143 SY127:SY143 ACU127:ACU143 AMQ127:AMQ143 AWM127:AWM143 BGI127:BGI143 BQE127:BQE143 CAA127:CAA143 CJW127:CJW143 CTS127:CTS143 DDO127:DDO143 DNK127:DNK143 DXG127:DXG143 EHC127:EHC143 EQY127:EQY143 FAU127:FAU143 FKQ127:FKQ143 FUM127:FUM143 GEI127:GEI143 GOE127:GOE143 GYA127:GYA143 HHW127:HHW143 HRS127:HRS143 IBO127:IBO143 ILK127:ILK143 IVG127:IVG143 JFC127:JFC143 JOY127:JOY143 JYU127:JYU143 KIQ127:KIQ143 KSM127:KSM143 LCI127:LCI143 LME127:LME143 LWA127:LWA143 MFW127:MFW143 MPS127:MPS143 MZO127:MZO143 NJK127:NJK143 NTG127:NTG143 ODC127:ODC143 OMY127:OMY143 OWU127:OWU143 PGQ127:PGQ143 PQM127:PQM143 QAI127:QAI143 QKE127:QKE143 QUA127:QUA143 RDW127:RDW143 RNS127:RNS143 RXO127:RXO143 SHK127:SHK143 SRG127:SRG143 TBC127:TBC143 TKY127:TKY143 TUU127:TUU143 UEQ127:UEQ143 UOM127:UOM143 UYI127:UYI143 VIE127:VIE143 VSA127:VSA143 WBW127:WBW143 WLS127:WLS143 WVO127:WVO143 J422 JC173:JC174 SY173:SY174 ACU173:ACU174 AMQ173:AMQ174 AWM173:AWM174 BGI173:BGI174 BQE173:BQE174 CAA173:CAA174 CJW173:CJW174 CTS173:CTS174 DDO173:DDO174 DNK173:DNK174 DXG173:DXG174 EHC173:EHC174 EQY173:EQY174 FAU173:FAU174 FKQ173:FKQ174 FUM173:FUM174 GEI173:GEI174 GOE173:GOE174 GYA173:GYA174 HHW173:HHW174 HRS173:HRS174 IBO173:IBO174 ILK173:ILK174 IVG173:IVG174 JFC173:JFC174 JOY173:JOY174 JYU173:JYU174 KIQ173:KIQ174 KSM173:KSM174 LCI173:LCI174 LME173:LME174 LWA173:LWA174 MFW173:MFW174 MPS173:MPS174 MZO173:MZO174 NJK173:NJK174 NTG173:NTG174 ODC173:ODC174 OMY173:OMY174 OWU173:OWU174 PGQ173:PGQ174 PQM173:PQM174 QAI173:QAI174 QKE173:QKE174 QUA173:QUA174 RDW173:RDW174 RNS173:RNS174 RXO173:RXO174 SHK173:SHK174 SRG173:SRG174 TBC173:TBC174 TKY173:TKY174 TUU173:TUU174 UEQ173:UEQ174 UOM173:UOM174 UYI173:UYI174 VIE173:VIE174 VSA173:VSA174 WBW173:WBW174 WLS173:WLS174 WVO173:WVO174 J345:J355 JC400:JC401 SY400:SY401 ACU400:ACU401 AMQ400:AMQ401 AWM400:AWM401 BGI400:BGI401 BQE400:BQE401 CAA400:CAA401 CJW400:CJW401 CTS400:CTS401 DDO400:DDO401 DNK400:DNK401 DXG400:DXG401 EHC400:EHC401 EQY400:EQY401 FAU400:FAU401 FKQ400:FKQ401 FUM400:FUM401 GEI400:GEI401 GOE400:GOE401 GYA400:GYA401 HHW400:HHW401 HRS400:HRS401 IBO400:IBO401 ILK400:ILK401 IVG400:IVG401 JFC400:JFC401 JOY400:JOY401 JYU400:JYU401 KIQ400:KIQ401 KSM400:KSM401 LCI400:LCI401 LME400:LME401 LWA400:LWA401 MFW400:MFW401 MPS400:MPS401 MZO400:MZO401 NJK400:NJK401 NTG400:NTG401 ODC400:ODC401 OMY400:OMY401 OWU400:OWU401 PGQ400:PGQ401 PQM400:PQM401 QAI400:QAI401 QKE400:QKE401 QUA400:QUA401 RDW400:RDW401 RNS400:RNS401 RXO400:RXO401 SHK400:SHK401 SRG400:SRG401 TBC400:TBC401 TKY400:TKY401 TUU400:TUU401 UEQ400:UEQ401 UOM400:UOM401 UYI400:UYI401 VIE400:VIE401 VSA400:VSA401 WBW400:WBW401 WLS400:WLS401 WVO400:WVO401 J338:J343 JC394:JC395 SY394:SY395 ACU394:ACU395 AMQ394:AMQ395 AWM394:AWM395 BGI394:BGI395 BQE394:BQE395 CAA394:CAA395 CJW394:CJW395 CTS394:CTS395 DDO394:DDO395 DNK394:DNK395 DXG394:DXG395 EHC394:EHC395 EQY394:EQY395 FAU394:FAU395 FKQ394:FKQ395 FUM394:FUM395 GEI394:GEI395 GOE394:GOE395 GYA394:GYA395 HHW394:HHW395 HRS394:HRS395 IBO394:IBO395 ILK394:ILK395 IVG394:IVG395 JFC394:JFC395 JOY394:JOY395 JYU394:JYU395 KIQ394:KIQ395 KSM394:KSM395 LCI394:LCI395 LME394:LME395 LWA394:LWA395 MFW394:MFW395 MPS394:MPS395 MZO394:MZO395 NJK394:NJK395 NTG394:NTG395 ODC394:ODC395 OMY394:OMY395 OWU394:OWU395 PGQ394:PGQ395 PQM394:PQM395 QAI394:QAI395 QKE394:QKE395 QUA394:QUA395 RDW394:RDW395 RNS394:RNS395 RXO394:RXO395 SHK394:SHK395 SRG394:SRG395 TBC394:TBC395 TKY394:TKY395 TUU394:TUU395 UEQ394:UEQ395 UOM394:UOM395 UYI394:UYI395 VIE394:VIE395 VSA394:VSA395 WBW394:WBW395 WLS394:WLS395 WVO394:WVO395 IW345:IW355 SS345:SS355 ACO345:ACO355 AMK345:AMK355 AWG345:AWG355 BGC345:BGC355 BPY345:BPY355 BZU345:BZU355 CJQ345:CJQ355 CTM345:CTM355 DDI345:DDI355 DNE345:DNE355 DXA345:DXA355 EGW345:EGW355 EQS345:EQS355 FAO345:FAO355 FKK345:FKK355 FUG345:FUG355 GEC345:GEC355 GNY345:GNY355 GXU345:GXU355 HHQ345:HHQ355 HRM345:HRM355 IBI345:IBI355 ILE345:ILE355 IVA345:IVA355 JEW345:JEW355 JOS345:JOS355 JYO345:JYO355 KIK345:KIK355 KSG345:KSG355 LCC345:LCC355 LLY345:LLY355 LVU345:LVU355 MFQ345:MFQ355 MPM345:MPM355 MZI345:MZI355 NJE345:NJE355 NTA345:NTA355 OCW345:OCW355 OMS345:OMS355 OWO345:OWO355 PGK345:PGK355 PQG345:PQG355 QAC345:QAC355 QJY345:QJY355 QTU345:QTU355 RDQ345:RDQ355 RNM345:RNM355 RXI345:RXI355 SHE345:SHE355 SRA345:SRA355 TAW345:TAW355 TKS345:TKS355 TUO345:TUO355 UEK345:UEK355 UOG345:UOG355 UYC345:UYC355 VHY345:VHY355 VRU345:VRU355 WBQ345:WBQ355 WLM345:WLM355 WVI345:WVI355 JC321:JC327 SY321:SY327 ACU321:ACU327 AMQ321:AMQ327 AWM321:AWM327 BGI321:BGI327 BQE321:BQE327 CAA321:CAA327 CJW321:CJW327 CTS321:CTS327 DDO321:DDO327 DNK321:DNK327 DXG321:DXG327 EHC321:EHC327 EQY321:EQY327 FAU321:FAU327 FKQ321:FKQ327 FUM321:FUM327 GEI321:GEI327 GOE321:GOE327 GYA321:GYA327 HHW321:HHW327 HRS321:HRS327 IBO321:IBO327 ILK321:ILK327 IVG321:IVG327 JFC321:JFC327 JOY321:JOY327 JYU321:JYU327 KIQ321:KIQ327 KSM321:KSM327 LCI321:LCI327 LME321:LME327 LWA321:LWA327 MFW321:MFW327 MPS321:MPS327 MZO321:MZO327 NJK321:NJK327 NTG321:NTG327 ODC321:ODC327 OMY321:OMY327 OWU321:OWU327 PGQ321:PGQ327 PQM321:PQM327 QAI321:QAI327 QKE321:QKE327 QUA321:QUA327 RDW321:RDW327 RNS321:RNS327 RXO321:RXO327 SHK321:SHK327 SRG321:SRG327 TBC321:TBC327 TKY321:TKY327 TUU321:TUU327 UEQ321:UEQ327 UOM321:UOM327 UYI321:UYI327 VIE321:VIE327 VSA321:VSA327 WBW321:WBW327 WLS321:WLS327 WVO321:WVO327 IW338:IW343 SS338:SS343 ACO338:ACO343 AMK338:AMK343 AWG338:AWG343 BGC338:BGC343 BPY338:BPY343 BZU338:BZU343 CJQ338:CJQ343 CTM338:CTM343 DDI338:DDI343 DNE338:DNE343 DXA338:DXA343 EGW338:EGW343 EQS338:EQS343 FAO338:FAO343 FKK338:FKK343 FUG338:FUG343 GEC338:GEC343 GNY338:GNY343 GXU338:GXU343 HHQ338:HHQ343 HRM338:HRM343 IBI338:IBI343 ILE338:ILE343 IVA338:IVA343 JEW338:JEW343 JOS338:JOS343 JYO338:JYO343 KIK338:KIK343 KSG338:KSG343 LCC338:LCC343 LLY338:LLY343 LVU338:LVU343 MFQ338:MFQ343 MPM338:MPM343 MZI338:MZI343 NJE338:NJE343 NTA338:NTA343 OCW338:OCW343 OMS338:OMS343 OWO338:OWO343 PGK338:PGK343 PQG338:PQG343 QAC338:QAC343 QJY338:QJY343 QTU338:QTU343 RDQ338:RDQ343 RNM338:RNM343 RXI338:RXI343 SHE338:SHE343 SRA338:SRA343 TAW338:TAW343 TKS338:TKS343 TUO338:TUO343 UEK338:UEK343 UOG338:UOG343 UYC338:UYC343 VHY338:VHY343 VRU338:VRU343 WBQ338:WBQ343 WLM338:WLM343 WVI338:WVI343 IW420 SS420 ACO420 AMK420 AWG420 BGC420 BPY420 BZU420 CJQ420 CTM420 DDI420 DNE420 DXA420 EGW420 EQS420 FAO420 FKK420 FUG420 GEC420 GNY420 GXU420 HHQ420 HRM420 IBI420 ILE420 IVA420 JEW420 JOS420 JYO420 KIK420 KSG420 LCC420 LLY420 LVU420 MFQ420 MPM420 MZI420 NJE420 NTA420 OCW420 OMS420 OWO420 PGK420 PQG420 QAC420 QJY420 QTU420 RDQ420 RNM420 RXI420 SHE420 SRA420 TAW420 TKS420 TUO420 UEK420 UOG420 UYC420 VHY420 VRU420 WBQ420 WLM420 WVI420 IW422 SS422 ACO422 AMK422 AWG422 BGC422 BPY422 BZU422 CJQ422 CTM422 DDI422 DNE422 DXA422 EGW422 EQS422 FAO422 FKK422 FUG422 GEC422 GNY422 GXU422 HHQ422 HRM422 IBI422 ILE422 IVA422 JEW422 JOS422 JYO422 KIK422 KSG422 LCC422 LLY422 LVU422 MFQ422 MPM422 MZI422 NJE422 NTA422 OCW422 OMS422 OWO422 PGK422 PQG422 QAC422 QJY422 QTU422 RDQ422 RNM422 RXI422 SHE422 SRA422 TAW422 TKS422 TUO422 UEK422 UOG422 UYC422 VHY422 VRU422 WBQ422 WLM422 WVI422 J420 JC348:JC350 SY348:SY350 ACU348:ACU350 AMQ348:AMQ350 AWM348:AWM350 BGI348:BGI350 BQE348:BQE350 CAA348:CAA350 CJW348:CJW350 CTS348:CTS350 DDO348:DDO350 DNK348:DNK350 DXG348:DXG350 EHC348:EHC350 EQY348:EQY350 FAU348:FAU350 FKQ348:FKQ350 FUM348:FUM350 GEI348:GEI350 GOE348:GOE350 GYA348:GYA350 HHW348:HHW350 HRS348:HRS350 IBO348:IBO350 ILK348:ILK350 IVG348:IVG350 JFC348:JFC350 JOY348:JOY350 JYU348:JYU350 KIQ348:KIQ350 KSM348:KSM350 LCI348:LCI350 LME348:LME350 LWA348:LWA350 MFW348:MFW350 MPS348:MPS350 MZO348:MZO350 NJK348:NJK350 NTG348:NTG350 ODC348:ODC350 OMY348:OMY350 OWU348:OWU350 PGQ348:PGQ350 PQM348:PQM350 QAI348:QAI350 QKE348:QKE350 QUA348:QUA350 RDW348:RDW350 RNS348:RNS350 RXO348:RXO350 SHK348:SHK350 SRG348:SRG350 TBC348:TBC350 TKY348:TKY350 TUU348:TUU350 UEQ348:UEQ350 UOM348:UOM350 UYI348:UYI350 VIE348:VIE350 VSA348:VSA350 WBW348:WBW350 WLS348:WLS350 WVO348:WVO350 FUL97:FUL420 FKP97:FKP420 FAT97:FAT420 EQX97:EQX420 EHB97:EHB420 DXF97:DXF420 DNJ97:DNJ420 DDN97:DDN420 CTR97:CTR420 CJV97:CJV420 BZZ97:BZZ420 BQD97:BQD420 BGH97:BGH420 AWL97:AWL420 K147:K154 J208:J217 IW208:IW217 SS208:SS217 ACO208:ACO217 AMK208:AMK217 AWG208:AWG217 BGC208:BGC217 BPY208:BPY217 BZU208:BZU217 CJQ208:CJQ217 CTM208:CTM217 DDI208:DDI217 DNE208:DNE217 DXA208:DXA217 EGW208:EGW217 EQS208:EQS217 FAO208:FAO217 FKK208:FKK217 FUG208:FUG217 GEC208:GEC217 GNY208:GNY217 GXU208:GXU217 HHQ208:HHQ217 HRM208:HRM217 IBI208:IBI217 ILE208:ILE217 IVA208:IVA217 JEW208:JEW217 JOS208:JOS217 JYO208:JYO217 KIK208:KIK217 KSG208:KSG217 LCC208:LCC217 LLY208:LLY217 LVU208:LVU217 MFQ208:MFQ217 MPM208:MPM217 MZI208:MZI217 NJE208:NJE217 NTA208:NTA217 OCW208:OCW217 OMS208:OMS217 OWO208:OWO217 PGK208:PGK217 PQG208:PQG217 QAC208:QAC217 QJY208:QJY217 QTU208:QTU217 RDQ208:RDQ217 RNM208:RNM217 RXI208:RXI217 SHE208:SHE217 SRA208:SRA217 TAW208:TAW217 TKS208:TKS217 TUO208:TUO217 UEK208:UEK217 UOG208:UOG217 UYC208:UYC217 VHY208:VHY217 VRU208:VRU217 WBQ208:WBQ217 WLM208:WLM217 WVI208:WVI217 AMP97:AMP420 WVO247:WVO256 WLS247:WLS256 WBW247:WBW256 VSA247:VSA256 VIE247:VIE256 UYI247:UYI256 UOM247:UOM256 UEQ247:UEQ256 TUU247:TUU256 TKY247:TKY256 TBC247:TBC256 SRG247:SRG256 SHK247:SHK256 RXO247:RXO256 RNS247:RNS256 RDW247:RDW256 QUA247:QUA256 QKE247:QKE256 QAI247:QAI256 PQM247:PQM256 PGQ247:PGQ256 OWU247:OWU256 OMY247:OMY256 ODC247:ODC256 NTG247:NTG256 NJK247:NJK256 MZO247:MZO256 MPS247:MPS256 MFW247:MFW256 LWA247:LWA256 LME247:LME256 LCI247:LCI256 KSM247:KSM256 KIQ247:KIQ256 JYU247:JYU256 JOY247:JOY256 JFC247:JFC256 IVG247:IVG256 ILK247:ILK256 IBO247:IBO256 HRS247:HRS256 HHW247:HHW256 GYA247:GYA256 GOE247:GOE256 GEI247:GEI256 FUM247:FUM256 FKQ247:FKQ256 FAU247:FAU256 EQY247:EQY256 EHC247:EHC256 DXG247:DXG256 DNK247:DNK256 DDO247:DDO256 CTS247:CTS256 CJW247:CJW256 CAA247:CAA256 BQE247:BQE256 BGI247:BGI256 AWM247:AWM256 AMQ247:AMQ256 ACU247:ACU256 SY247:SY256 JC247:JC256 ACT97:ACT420 WVO403 WLS403 WBW403 VSA403 VIE403 UYI403 UOM403 UEQ403 TUU403 TKY403 TBC403 SRG403 SHK403 RXO403 RNS403 RDW403 QUA403 QKE403 QAI403 PQM403 PGQ403 OWU403 OMY403 ODC403 NTG403 NJK403 MZO403 MPS403 MFW403 LWA403 LME403 LCI403 KSM403 KIQ403 JYU403 JOY403 JFC403 IVG403 ILK403 IBO403 HRS403 HHW403 GYA403 GOE403 GEI403 FUM403 FKQ403 FAU403 EQY403 EHC403 DXG403 DNK403 DDO403 CTS403 CJW403 CAA403 BQE403 BGI403 AWM403 AMQ403 ACU403 SY403 JC403 J414:J418 IW414:IW418 SS414:SS418 ACO414:ACO418 AMK414:AMK418 AWG414:AWG418 BGC414:BGC418 BPY414:BPY418 BZU414:BZU418 CJQ414:CJQ418 CTM414:CTM418 DDI414:DDI418 DNE414:DNE418 DXA414:DXA418 EGW414:EGW418 EQS414:EQS418 FAO414:FAO418 FKK414:FKK418 FUG414:FUG418 GEC414:GEC418 GNY414:GNY418 GXU414:GXU418 HHQ414:HHQ418 HRM414:HRM418 IBI414:IBI418 ILE414:ILE418 IVA414:IVA418 JEW414:JEW418 JOS414:JOS418 JYO414:JYO418 KIK414:KIK418 KSG414:KSG418 LCC414:LCC418 LLY414:LLY418 LVU414:LVU418 MFQ414:MFQ418 MPM414:MPM418 MZI414:MZI418 NJE414:NJE418 NTA414:NTA418 OCW414:OCW418 OMS414:OMS418 OWO414:OWO418 PGK414:PGK418 PQG414:PQG418 QAC414:QAC418 QJY414:QJY418 QTU414:QTU418 RDQ414:RDQ418 RNM414:RNM418 RXI414:RXI418 SHE414:SHE418 SRA414:SRA418 TAW414:TAW418 TKS414:TKS418 TUO414:TUO418 UEK414:UEK418 UOG414:UOG418 UYC414:UYC418 VHY414:VHY418 VRU414:VRU418 WBQ414:WBQ418 WLM414:WLM418 WVI414:WVI418 WVI228:WVI336 WLM228:WLM336 WBQ228:WBQ336 VRU228:VRU336 VHY228:VHY336 UYC228:UYC336 UOG228:UOG336 UEK228:UEK336 TUO228:TUO336 TKS228:TKS336 TAW228:TAW336 SRA228:SRA336 SHE228:SHE336 RXI228:RXI336 RNM228:RNM336 RDQ228:RDQ336 QTU228:QTU336 QJY228:QJY336 QAC228:QAC336 PQG228:PQG336 PGK228:PGK336 OWO228:OWO336 OMS228:OMS336 OCW228:OCW336 NTA228:NTA336 NJE228:NJE336 MZI228:MZI336 MPM228:MPM336 MFQ228:MFQ336 LVU228:LVU336 LLY228:LLY336 LCC228:LCC336 KSG228:KSG336 KIK228:KIK336 JYO228:JYO336 JOS228:JOS336 JEW228:JEW336 IVA228:IVA336 ILE228:ILE336 IBI228:IBI336 HRM228:HRM336 HHQ228:HHQ336 GXU228:GXU336 GNY228:GNY336 GEC228:GEC336 FUG228:FUG336 FKK228:FKK336 FAO228:FAO336 EQS228:EQS336 EGW228:EGW336 DXA228:DXA336 DNE228:DNE336 DDI228:DDI336 CTM228:CTM336 CJQ228:CJQ336 BZU228:BZU336 BPY228:BPY336 BGC228:BGC336 AWG228:AWG336 AMK228:AMK336 ACO228:ACO336 SS228:SS336 IW228:IW336 J228:J336 J425:J530 WVI425:WVI530 WLM425:WLM530 WBQ425:WBQ530 VRU425:VRU530 VHY425:VHY530 UYC425:UYC530 UOG425:UOG530 UEK425:UEK530 TUO425:TUO530 TKS425:TKS530 TAW425:TAW530 SRA425:SRA530 SHE425:SHE530 RXI425:RXI530 RNM425:RNM530 RDQ425:RDQ530 QTU425:QTU530 QJY425:QJY530 QAC425:QAC530 PQG425:PQG530 PGK425:PGK530 OWO425:OWO530 OMS425:OMS530 OCW425:OCW530 NTA425:NTA530 NJE425:NJE530 MZI425:MZI530 MPM425:MPM530 MFQ425:MFQ530 LVU425:LVU530 LLY425:LLY530 LCC425:LCC530 KSG425:KSG530 KIK425:KIK530 JYO425:JYO530 JOS425:JOS530 JEW425:JEW530 IVA425:IVA530 ILE425:ILE530 IBI425:IBI530 HRM425:HRM530 HHQ425:HHQ530 GXU425:GXU530 GNY425:GNY530 GEC425:GEC530 FUG425:FUG530 FKK425:FKK530 FAO425:FAO530 EQS425:EQS530 EGW425:EGW530 DXA425:DXA530 DNE425:DNE530 DDI425:DDI530 CTM425:CTM530 CJQ425:CJQ530 BZU425:BZU530 BPY425:BPY530 BGC425:BGC530 AWG425:AWG530 AMK425:AMK530 ACO425:ACO530 SS425:SS530 IW425:IW530 JB421:JC530 SX421:SY530 ACT421:ACU530 AMP421:AMQ530 AWL421:AWM530 BGH421:BGI530 BQD421:BQE530 BZZ421:CAA530 CJV421:CJW530 CTR421:CTS530 DDN421:DDO530 DNJ421:DNK530 DXF421:DXG530 EHB421:EHC530 EQX421:EQY530 FAT421:FAU530 FKP421:FKQ530 FUL421:FUM530 GEH421:GEI530 GOD421:GOE530 GXZ421:GYA530 HHV421:HHW530 HRR421:HRS530 IBN421:IBO530 ILJ421:ILK530 IVF421:IVG530 JFB421:JFC530 JOX421:JOY530 JYT421:JYU530 KIP421:KIQ530 KSL421:KSM530 LCH421:LCI530 LMD421:LME530 LVZ421:LWA530 MFV421:MFW530 MPR421:MPS530 MZN421:MZO530 NJJ421:NJK530 NTF421:NTG530 ODB421:ODC530 OMX421:OMY530 OWT421:OWU530 PGP421:PGQ530 PQL421:PQM530 QAH421:QAI530 QKD421:QKE530 QTZ421:QUA530 RDV421:RDW530 RNR421:RNS530 RXN421:RXO530 SHJ421:SHK530 SRF421:SRG530 TBB421:TBC530 TKX421:TKY530 TUT421:TUU530 UEP421:UEQ530 UOL421:UOM530 UYH421:UYI530 VID421:VIE530 VRZ421:VSA530 WBV421:WBW530 WLR421:WLS530 WVN421:WVO530 SX97:SX420 J102:J191 QUA352:QUA364 QKE352:QKE364 QAI352:QAI364 PQM352:PQM364 PGQ352:PGQ364 OWU352:OWU364 OMY352:OMY364 ODC352:ODC364 NTG352:NTG364 NJK352:NJK364 MZO352:MZO364 MPS352:MPS364 MFW352:MFW364 LWA352:LWA364 LME352:LME364 LCI352:LCI364 KSM352:KSM364 KIQ352:KIQ364 JYU352:JYU364 JOY352:JOY364 JFC352:JFC364 IVG352:IVG364 ILK352:ILK364 IBO352:IBO364 HRS352:HRS364 HHW352:HHW364 GYA352:GYA364 GOE352:GOE364 GEI352:GEI364 FUM352:FUM364 FKQ352:FKQ364 FAU352:FAU364 EQY352:EQY364 EHC352:EHC364 DXG352:DXG364 DNK352:DNK364 DDO352:DDO364 CTS352:CTS364 CJW352:CJW364 CAA352:CAA364 BQE352:BQE364 BGI352:BGI364 AWM352:AWM364 AMQ352:AMQ364 ACU352:ACU364 SY352:SY364 JC352:JC364 WLS352:WLS364 WBW352:WBW364 VSA352:VSA364 VIE352:VIE364 UYI352:UYI364 UOM352:UOM364 UEQ352:UEQ364 TUU352:TUU364 TKY352:TKY364 TBC352:TBC364 SRG352:SRG364 SHK352:SHK364 WVO352:WVO364 RNS352:RNS364 RDW352:RDW364 RXO352:RXO364 WVI357:WVI407 WLM357:WLM407 WBQ357:WBQ407 VRU357:VRU407 VHY357:VHY407 UYC357:UYC407 UOG357:UOG407 UEK357:UEK407 TUO357:TUO407 TKS357:TKS407 TAW357:TAW407 SRA357:SRA407 SHE357:SHE407 RXI357:RXI407 RNM357:RNM407 RDQ357:RDQ407 QTU357:QTU407 QJY357:QJY407 QAC357:QAC407 PQG357:PQG407 PGK357:PGK407 OWO357:OWO407 OMS357:OMS407 OCW357:OCW407 NTA357:NTA407 NJE357:NJE407 MZI357:MZI407 MPM357:MPM407 MFQ357:MFQ407 LVU357:LVU407 LLY357:LLY407 LCC357:LCC407 KSG357:KSG407 KIK357:KIK407 JYO357:JYO407 JOS357:JOS407 JEW357:JEW407 IVA357:IVA407 ILE357:ILE407 IBI357:IBI407 HRM357:HRM407 HHQ357:HHQ407 GXU357:GXU407 GNY357:GNY407 GEC357:GEC407 FUG357:FUG407 FKK357:FKK407 FAO357:FAO407 EQS357:EQS407 EGW357:EGW407 DXA357:DXA407 DNE357:DNE407 DDI357:DDI407 CTM357:CTM407 CJQ357:CJQ407 BZU357:BZU407 BPY357:BPY407 BGC357:BGC407 AWG357:AWG407 AMK357:AMK407 ACO357:ACO407 SS357:SS407 IW357:IW407 J357:J407 IW102:IW191 SS102:SS191 ACO102:ACO191 AMK102:AMK191 AWG102:AWG191 BGC102:BGC191 BPY102:BPY191 BZU102:BZU191 CJQ102:CJQ191 CTM102:CTM191 DDI102:DDI191 DNE102:DNE191 DXA102:DXA191 EGW102:EGW191 EQS102:EQS191 FAO102:FAO191 FKK102:FKK191 FUG102:FUG191 GEC102:GEC191 GNY102:GNY191 GXU102:GXU191 HHQ102:HHQ191 HRM102:HRM191 IBI102:IBI191 ILE102:ILE191 IVA102:IVA191 JEW102:JEW191 JOS102:JOS191 JYO102:JYO191 KIK102:KIK191 KSG102:KSG191 LCC102:LCC191 LLY102:LLY191 LVU102:LVU191 MFQ102:MFQ191 MPM102:MPM191 MZI102:MZI191 NJE102:NJE191 NTA102:NTA191 OCW102:OCW191 OMS102:OMS191 OWO102:OWO191 PGK102:PGK191 PQG102:PQG191 QAC102:QAC191 QJY102:QJY191 QTU102:QTU191 RDQ102:RDQ191 RNM102:RNM191 RXI102:RXI191 SHE102:SHE191 SRA102:SRA191 TAW102:TAW191 TKS102:TKS191 TUO102:TUO191 UEK102:UEK191 UOG102:UOG191 UYC102:UYC191 VHY102:VHY191 VRU102:VRU191 WBQ102:WBQ191 WLM102:WLM191 WVI102:WVI191 JB97:JB420 J58:J78 WVN97:WVN420 WLR97:WLR420 WBV97:WBV420 VRZ97:VRZ420 VID97:VID420 UYH97:UYH420 UOL97:UOL420 UEP97:UEP420 TUT97:TUT420 TKX97:TKX420 TBB97:TBB420 SRF97:SRF420 SHJ97:SHJ420 RXN97:RXN420 RNR97:RNR420 RDV97:RDV420 QTZ97:QTZ420 QKD97:QKD420 QAH97:QAH420 PQL97:PQL420 PGP97:PGP420 OWT97:OWT420 OMX97:OMX420 ODB97:ODB420 NTF97:NTF420 NJJ97:NJJ420 MZN97:MZN420 MPR97:MPR420 MFV97:MFV420 LVZ97:LVZ420 LMD97:LMD420 LCH97:LCH420 KSL97:KSL420 KIP97:KIP420 JYT97:JYT420 JOX97:JOX420 JFB97:JFB420 IVF97:IVF420 ILJ97:ILJ420 IBN97:IBN420 HRR97:HRR420 HHV97:HHV420 GXZ97:GXZ420 GOD97:GOD420 GEH97:GEH420 P184:P186 P325:P327 P231:P232 P180:P181 P276:P278 P295:P299 P97:P104 P134:P144 P173:P174 P400:P401 P394:P395 P518:P530 P348:P350 P247:P249 P251:P256 P403 P81 P352:P364 P223:P225 O529 O395 O188:O189 O215 O270 O314 O352 O355:O356 O364 O366 O369:O371 O380 O382:O383 O386 O473 O493 O503 O510 O513 O517:O518 O524 P480:P497 P505:P506 P229 P499:P503 P471:P478 P467:P469 P421 P423:P442 P321:P323 P508:P516 P464:P465 P127:P129 P131:P132 P449 P444:P447 P452:P457 P459:P461">
      <formula1>1</formula1>
    </dataValidation>
  </dataValidations>
  <pageMargins left="0.31496062992125984" right="0.70866141732283472" top="1.1811023622047245" bottom="0.55118110236220474" header="0.31496062992125984" footer="0"/>
  <pageSetup scale="51" fitToHeight="0" orientation="landscape" r:id="rId1"/>
  <headerFooter>
    <oddHeader>&amp;L&amp;"Arial,Negrita"
Fecha de presentación:&amp;"Arial,Normal" 24 de octubre de 2017.&amp;C&amp;"Arial,Negrita"INFORME PRESENTADO A LA CONTRALORÍA GENERAL DE LA REPÚBLICA
SEGUIMIENTO PLAN DE MEJORAMIENTO
FORMULARIO N° 14.1</oddHeader>
    <oddFooter>&amp;L&amp;"Arial,Negrita"Elaboró:&amp;"Arial,Normal" Oficina de Control Interno.</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 MEJORAMIENTO CGR - INVIAS </vt:lpstr>
      <vt:lpstr>'PLAN MEJORAMIENTO CGR - INVIAS '!Área_de_impresión</vt:lpstr>
    </vt:vector>
  </TitlesOfParts>
  <Company>OFICINA DE PLANEACION-CGR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Mejoramiento CGR e Institucional.</dc:title>
  <dc:creator>Oficina de Control Interno</dc:creator>
  <cp:keywords>Reservado por la Oficina de Control Interno.</cp:keywords>
  <cp:lastModifiedBy>William Alfonso Artunduaga Bonilla</cp:lastModifiedBy>
  <cp:lastPrinted>2018-12-18T15:50:42Z</cp:lastPrinted>
  <dcterms:created xsi:type="dcterms:W3CDTF">2003-11-14T08:59:56Z</dcterms:created>
  <dcterms:modified xsi:type="dcterms:W3CDTF">2019-01-25T21:50:20Z</dcterms:modified>
</cp:coreProperties>
</file>