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D:\LUCIA\instrumentos de informacion\"/>
    </mc:Choice>
  </mc:AlternateContent>
  <xr:revisionPtr revIDLastSave="0" documentId="10_ncr:100000_{9552AD6D-BD73-4049-9B1F-D46DEC5C9628}" xr6:coauthVersionLast="31" xr6:coauthVersionMax="31" xr10:uidLastSave="{00000000-0000-0000-0000-000000000000}"/>
  <bookViews>
    <workbookView xWindow="0" yWindow="0" windowWidth="28800" windowHeight="12210" xr2:uid="{00000000-000D-0000-FFFF-FFFF00000000}"/>
  </bookViews>
  <sheets>
    <sheet name="PROPUESTA UNIFICADA" sheetId="4" r:id="rId1"/>
  </sheets>
  <externalReferences>
    <externalReference r:id="rId2"/>
  </externalReferences>
  <definedNames>
    <definedName name="_xlnm._FilterDatabase" localSheetId="0" hidden="1">'PROPUESTA UNIFICADA'!$A$6:$Z$287</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31" i="4" l="1"/>
  <c r="Z130" i="4"/>
  <c r="Z129" i="4"/>
  <c r="Z128" i="4"/>
  <c r="Z127" i="4"/>
  <c r="Z126" i="4"/>
  <c r="Z125" i="4"/>
  <c r="Z123" i="4"/>
  <c r="Z122" i="4"/>
  <c r="Z121" i="4"/>
  <c r="Z120" i="4"/>
  <c r="R131" i="4"/>
  <c r="R130" i="4"/>
  <c r="R129" i="4"/>
  <c r="R126" i="4"/>
  <c r="R125" i="4"/>
  <c r="P130" i="4"/>
  <c r="P129" i="4"/>
  <c r="P127" i="4"/>
  <c r="P124" i="4"/>
  <c r="P122" i="4"/>
  <c r="Z10" i="4" l="1"/>
  <c r="Z12" i="4"/>
  <c r="Z14" i="4"/>
  <c r="Z15" i="4"/>
  <c r="Z17" i="4"/>
  <c r="Z18" i="4"/>
  <c r="Z19" i="4"/>
  <c r="Z20" i="4"/>
  <c r="Z21" i="4"/>
  <c r="Z22" i="4"/>
  <c r="Z23" i="4"/>
  <c r="Z24" i="4"/>
  <c r="Z25" i="4"/>
  <c r="Z27" i="4"/>
  <c r="Z28" i="4"/>
  <c r="Z29" i="4"/>
  <c r="Z30" i="4"/>
  <c r="Z32" i="4"/>
  <c r="Z33" i="4"/>
  <c r="Z34" i="4"/>
  <c r="Z35" i="4"/>
  <c r="Z36" i="4"/>
  <c r="Z37" i="4"/>
  <c r="Z38" i="4"/>
  <c r="Z39" i="4"/>
  <c r="Z40" i="4"/>
  <c r="Z41" i="4"/>
  <c r="Z42" i="4"/>
  <c r="Z43" i="4"/>
  <c r="Z44" i="4"/>
  <c r="Z45" i="4"/>
  <c r="Z46" i="4"/>
  <c r="Z47" i="4"/>
  <c r="Z48" i="4"/>
  <c r="Z49" i="4"/>
  <c r="Z50" i="4"/>
  <c r="Z51" i="4"/>
  <c r="Z52" i="4"/>
  <c r="Z53" i="4"/>
  <c r="Z54" i="4"/>
  <c r="Z55" i="4"/>
  <c r="Z56" i="4"/>
  <c r="Z57" i="4"/>
  <c r="Z58" i="4"/>
  <c r="Z59" i="4"/>
  <c r="Z60" i="4"/>
  <c r="Z61" i="4"/>
  <c r="Z62" i="4"/>
  <c r="Z63" i="4"/>
  <c r="Z64" i="4"/>
  <c r="Z65" i="4"/>
  <c r="Z66" i="4"/>
  <c r="Z67" i="4"/>
  <c r="Z68" i="4"/>
  <c r="Z69" i="4"/>
  <c r="Z70" i="4"/>
  <c r="Z71" i="4"/>
  <c r="Z72" i="4"/>
  <c r="Z73" i="4"/>
  <c r="Z74" i="4"/>
  <c r="Z75" i="4"/>
  <c r="Z76" i="4"/>
  <c r="Z77" i="4"/>
  <c r="Z78" i="4"/>
  <c r="Z79" i="4"/>
  <c r="Z80" i="4"/>
  <c r="Z81" i="4"/>
  <c r="Z82" i="4"/>
  <c r="Z83" i="4"/>
  <c r="Z84" i="4"/>
  <c r="Z85" i="4"/>
  <c r="Z86" i="4"/>
  <c r="Z87" i="4"/>
  <c r="Z88" i="4"/>
  <c r="Z89" i="4"/>
  <c r="Z90" i="4"/>
  <c r="Z91" i="4"/>
  <c r="Z92" i="4"/>
  <c r="Z93" i="4"/>
  <c r="Z94" i="4"/>
  <c r="Z95" i="4"/>
  <c r="Z96" i="4"/>
  <c r="Z97" i="4"/>
  <c r="Z98" i="4"/>
  <c r="Z99" i="4"/>
  <c r="Z100" i="4"/>
  <c r="Z101" i="4"/>
  <c r="Z102" i="4"/>
  <c r="Z103" i="4"/>
  <c r="Z104" i="4"/>
  <c r="Z105" i="4"/>
  <c r="Z106" i="4"/>
  <c r="Z107" i="4"/>
  <c r="Z108" i="4"/>
  <c r="Z109" i="4"/>
  <c r="Z110" i="4"/>
  <c r="Z111" i="4"/>
  <c r="Z112" i="4"/>
  <c r="Z113" i="4"/>
  <c r="Z114" i="4"/>
  <c r="Z115" i="4"/>
  <c r="Z116" i="4"/>
  <c r="Z117" i="4"/>
  <c r="Z132" i="4"/>
  <c r="Z133" i="4"/>
  <c r="Z134" i="4"/>
  <c r="Z135" i="4"/>
  <c r="Z136" i="4"/>
  <c r="Z137" i="4"/>
  <c r="Z138" i="4"/>
  <c r="Z139" i="4"/>
  <c r="Z140" i="4"/>
  <c r="Z141" i="4"/>
  <c r="Z142" i="4"/>
  <c r="Z143" i="4"/>
  <c r="Z144" i="4"/>
  <c r="Z145" i="4"/>
  <c r="Z146" i="4"/>
  <c r="Z147" i="4"/>
  <c r="Z148" i="4"/>
  <c r="Z149" i="4"/>
  <c r="Z150" i="4"/>
  <c r="Z151" i="4"/>
  <c r="Z152" i="4"/>
  <c r="Z153" i="4"/>
  <c r="Z154" i="4"/>
  <c r="Z155" i="4"/>
  <c r="Z156" i="4"/>
  <c r="Z157" i="4"/>
  <c r="Z158" i="4"/>
  <c r="Z159" i="4"/>
  <c r="Z160" i="4"/>
  <c r="Z161" i="4"/>
  <c r="Z162" i="4"/>
  <c r="Z163" i="4"/>
  <c r="Z164" i="4"/>
  <c r="Z165" i="4"/>
  <c r="Z166" i="4"/>
  <c r="Z167" i="4"/>
  <c r="Z168" i="4"/>
  <c r="Z169" i="4"/>
  <c r="Z170" i="4"/>
  <c r="Z171" i="4"/>
  <c r="Z172" i="4"/>
  <c r="Z173" i="4"/>
  <c r="Z174" i="4"/>
  <c r="Z175" i="4"/>
  <c r="Z176" i="4"/>
  <c r="Z177" i="4"/>
  <c r="Z178" i="4"/>
  <c r="Z179" i="4"/>
  <c r="Z180" i="4"/>
  <c r="Z181" i="4"/>
  <c r="Z182" i="4"/>
  <c r="Z183" i="4"/>
  <c r="Z184" i="4"/>
  <c r="Z185" i="4"/>
  <c r="Z186" i="4"/>
  <c r="Z187" i="4"/>
  <c r="Z188" i="4"/>
  <c r="Z189" i="4"/>
  <c r="Z190" i="4"/>
  <c r="Z191" i="4"/>
  <c r="Z192" i="4"/>
  <c r="Z193" i="4"/>
  <c r="Z194" i="4"/>
  <c r="Z195" i="4"/>
  <c r="Z196" i="4"/>
  <c r="Z197" i="4"/>
  <c r="Z198" i="4"/>
  <c r="Z199" i="4"/>
  <c r="Z200" i="4"/>
  <c r="Z201" i="4"/>
  <c r="Z202" i="4"/>
  <c r="Z203" i="4"/>
  <c r="Z204" i="4"/>
  <c r="Z205" i="4"/>
  <c r="Z206" i="4"/>
  <c r="Z207" i="4"/>
  <c r="Z208" i="4"/>
  <c r="Z209" i="4"/>
  <c r="Z210" i="4"/>
  <c r="Z211" i="4"/>
  <c r="Z212" i="4"/>
  <c r="Z213" i="4"/>
  <c r="Z214" i="4"/>
  <c r="Z215" i="4"/>
  <c r="Z216" i="4"/>
  <c r="Z217" i="4"/>
  <c r="Z218" i="4"/>
  <c r="Z219" i="4"/>
  <c r="Z220" i="4"/>
  <c r="Z221" i="4"/>
  <c r="Z222" i="4"/>
  <c r="Z223" i="4"/>
  <c r="Z224" i="4"/>
  <c r="Z225" i="4"/>
  <c r="Z226" i="4"/>
  <c r="Z227" i="4"/>
  <c r="Z228" i="4"/>
  <c r="Z229" i="4"/>
  <c r="Z230" i="4"/>
  <c r="Z231" i="4"/>
  <c r="Z232" i="4"/>
  <c r="Z233" i="4"/>
  <c r="Z234" i="4"/>
  <c r="Z235" i="4"/>
  <c r="Z236" i="4"/>
  <c r="Z237" i="4"/>
  <c r="Z238" i="4"/>
  <c r="Z239" i="4"/>
  <c r="Z240" i="4"/>
  <c r="Z241" i="4"/>
  <c r="Z242" i="4"/>
  <c r="Z243" i="4"/>
  <c r="Z244" i="4"/>
  <c r="Z245" i="4"/>
  <c r="Z246" i="4"/>
  <c r="Z247" i="4"/>
  <c r="Z248" i="4"/>
  <c r="Z249" i="4"/>
  <c r="Z250" i="4"/>
  <c r="Z251" i="4"/>
  <c r="Z252" i="4"/>
  <c r="Z253" i="4"/>
  <c r="Z254" i="4"/>
  <c r="Z255" i="4"/>
  <c r="Z256" i="4"/>
  <c r="Z257" i="4"/>
  <c r="Z258" i="4"/>
  <c r="Z259" i="4"/>
  <c r="Z260" i="4"/>
  <c r="Z261" i="4"/>
  <c r="Z262" i="4"/>
  <c r="Z263" i="4"/>
  <c r="Z264" i="4"/>
  <c r="Z265" i="4"/>
  <c r="Z266" i="4"/>
  <c r="Z267" i="4"/>
  <c r="Z268" i="4"/>
  <c r="Z269" i="4"/>
  <c r="Z270" i="4"/>
  <c r="Z271" i="4"/>
  <c r="Z272" i="4"/>
  <c r="Z273" i="4"/>
  <c r="Z274" i="4"/>
  <c r="Z275" i="4"/>
  <c r="Z276" i="4"/>
  <c r="Z277" i="4"/>
  <c r="Z278" i="4"/>
  <c r="Z279" i="4"/>
  <c r="Z280" i="4"/>
  <c r="Z281" i="4"/>
  <c r="Z282" i="4"/>
  <c r="Z283" i="4"/>
  <c r="Z284" i="4"/>
  <c r="Z285" i="4"/>
  <c r="Z286" i="4"/>
  <c r="Z287" i="4"/>
  <c r="T10" i="4"/>
  <c r="T11" i="4"/>
  <c r="T12" i="4"/>
  <c r="T13" i="4"/>
  <c r="T14" i="4"/>
  <c r="T15" i="4"/>
  <c r="T17" i="4"/>
  <c r="T18" i="4"/>
  <c r="T19" i="4"/>
  <c r="T20" i="4"/>
  <c r="T21" i="4"/>
  <c r="T22" i="4"/>
  <c r="T23" i="4"/>
  <c r="T24" i="4"/>
  <c r="T25" i="4"/>
  <c r="T27" i="4"/>
  <c r="T28" i="4"/>
  <c r="T29" i="4"/>
  <c r="T30" i="4"/>
  <c r="T33" i="4"/>
  <c r="T35" i="4"/>
  <c r="T36" i="4"/>
  <c r="T37" i="4"/>
  <c r="T38" i="4"/>
  <c r="T39" i="4"/>
  <c r="T40" i="4"/>
  <c r="T41" i="4"/>
  <c r="T42" i="4"/>
  <c r="T43" i="4"/>
  <c r="T44" i="4"/>
  <c r="T45" i="4"/>
  <c r="T46" i="4"/>
  <c r="T47" i="4"/>
  <c r="T48" i="4"/>
  <c r="T49" i="4"/>
  <c r="T50" i="4"/>
  <c r="T51" i="4"/>
  <c r="T52" i="4"/>
  <c r="T53" i="4"/>
  <c r="T54" i="4"/>
  <c r="T55" i="4"/>
  <c r="T56" i="4"/>
  <c r="T57" i="4"/>
  <c r="T58" i="4"/>
  <c r="T59" i="4"/>
  <c r="T60" i="4"/>
  <c r="T61" i="4"/>
  <c r="T62" i="4"/>
  <c r="T63" i="4"/>
  <c r="T64" i="4"/>
  <c r="T65" i="4"/>
  <c r="T66" i="4"/>
  <c r="T67" i="4"/>
  <c r="T68" i="4"/>
  <c r="T69" i="4"/>
  <c r="T70" i="4"/>
  <c r="T71" i="4"/>
  <c r="T72" i="4"/>
  <c r="T73" i="4"/>
  <c r="T74" i="4"/>
  <c r="T75" i="4"/>
  <c r="T76" i="4"/>
  <c r="T77" i="4"/>
  <c r="T78" i="4"/>
  <c r="T79" i="4"/>
  <c r="T80" i="4"/>
  <c r="T81" i="4"/>
  <c r="T82" i="4"/>
  <c r="T83" i="4"/>
  <c r="T84" i="4"/>
  <c r="T85" i="4"/>
  <c r="T86" i="4"/>
  <c r="T87" i="4"/>
  <c r="T88" i="4"/>
  <c r="T89" i="4"/>
  <c r="T90" i="4"/>
  <c r="T91" i="4"/>
  <c r="T92" i="4"/>
  <c r="T93" i="4"/>
  <c r="T94" i="4"/>
  <c r="T95" i="4"/>
  <c r="T96" i="4"/>
  <c r="T97" i="4"/>
  <c r="T98" i="4"/>
  <c r="T99" i="4"/>
  <c r="T100" i="4"/>
  <c r="T101" i="4"/>
  <c r="T102" i="4"/>
  <c r="T103" i="4"/>
  <c r="T104" i="4"/>
  <c r="T105" i="4"/>
  <c r="T106" i="4"/>
  <c r="T107" i="4"/>
  <c r="T108" i="4"/>
  <c r="T109" i="4"/>
  <c r="T110" i="4"/>
  <c r="T111" i="4"/>
  <c r="T112" i="4"/>
  <c r="T113" i="4"/>
  <c r="T114" i="4"/>
  <c r="T115" i="4"/>
  <c r="T116" i="4"/>
  <c r="T117" i="4"/>
  <c r="T132" i="4"/>
  <c r="T133" i="4"/>
  <c r="T134" i="4"/>
  <c r="T135" i="4"/>
  <c r="T136" i="4"/>
  <c r="T137" i="4"/>
  <c r="T138" i="4"/>
  <c r="T139" i="4"/>
  <c r="T140" i="4"/>
  <c r="T141" i="4"/>
  <c r="T142" i="4"/>
  <c r="T143" i="4"/>
  <c r="T144" i="4"/>
  <c r="T145" i="4"/>
  <c r="T146" i="4"/>
  <c r="T147" i="4"/>
  <c r="T148" i="4"/>
  <c r="T149" i="4"/>
  <c r="T150" i="4"/>
  <c r="T151" i="4"/>
  <c r="T152" i="4"/>
  <c r="T153" i="4"/>
  <c r="T154" i="4"/>
  <c r="T155" i="4"/>
  <c r="T156" i="4"/>
  <c r="T157" i="4"/>
  <c r="T158" i="4"/>
  <c r="T159" i="4"/>
  <c r="T160" i="4"/>
  <c r="T161" i="4"/>
  <c r="T162" i="4"/>
  <c r="T163" i="4"/>
  <c r="T164" i="4"/>
  <c r="T165" i="4"/>
  <c r="T166" i="4"/>
  <c r="T167" i="4"/>
  <c r="T168" i="4"/>
  <c r="T169" i="4"/>
  <c r="T170" i="4"/>
  <c r="T171" i="4"/>
  <c r="T172" i="4"/>
  <c r="T173" i="4"/>
  <c r="T174" i="4"/>
  <c r="T175" i="4"/>
  <c r="T176" i="4"/>
  <c r="T177" i="4"/>
  <c r="T178" i="4"/>
  <c r="T179" i="4"/>
  <c r="T180" i="4"/>
  <c r="T181" i="4"/>
  <c r="T182" i="4"/>
  <c r="T183" i="4"/>
  <c r="T184" i="4"/>
  <c r="T185" i="4"/>
  <c r="T186" i="4"/>
  <c r="T187" i="4"/>
  <c r="T188" i="4"/>
  <c r="T189" i="4"/>
  <c r="T190" i="4"/>
  <c r="T191" i="4"/>
  <c r="T192" i="4"/>
  <c r="T193" i="4"/>
  <c r="T194" i="4"/>
  <c r="T195" i="4"/>
  <c r="T196" i="4"/>
  <c r="T197" i="4"/>
  <c r="T198" i="4"/>
  <c r="T199" i="4"/>
  <c r="T200" i="4"/>
  <c r="T201" i="4"/>
  <c r="T202" i="4"/>
  <c r="T203" i="4"/>
  <c r="T204" i="4"/>
  <c r="T205" i="4"/>
  <c r="T206" i="4"/>
  <c r="T207" i="4"/>
  <c r="T208" i="4"/>
  <c r="T209" i="4"/>
  <c r="T210" i="4"/>
  <c r="T211" i="4"/>
  <c r="T212" i="4"/>
  <c r="T213" i="4"/>
  <c r="T214" i="4"/>
  <c r="T215" i="4"/>
  <c r="T216" i="4"/>
  <c r="T217" i="4"/>
  <c r="T218" i="4"/>
  <c r="T219" i="4"/>
  <c r="T220" i="4"/>
  <c r="T221" i="4"/>
  <c r="T222" i="4"/>
  <c r="T223" i="4"/>
  <c r="T224" i="4"/>
  <c r="T225" i="4"/>
  <c r="T226" i="4"/>
  <c r="T227" i="4"/>
  <c r="T228" i="4"/>
  <c r="T229" i="4"/>
  <c r="T230" i="4"/>
  <c r="T231" i="4"/>
  <c r="T232" i="4"/>
  <c r="T233" i="4"/>
  <c r="T234" i="4"/>
  <c r="T235" i="4"/>
  <c r="T236" i="4"/>
  <c r="T237" i="4"/>
  <c r="T238" i="4"/>
  <c r="T239" i="4"/>
  <c r="T240" i="4"/>
  <c r="T241" i="4"/>
  <c r="T242" i="4"/>
  <c r="T243" i="4"/>
  <c r="T244" i="4"/>
  <c r="T245" i="4"/>
  <c r="T246" i="4"/>
  <c r="T247" i="4"/>
  <c r="T248" i="4"/>
  <c r="T249" i="4"/>
  <c r="T250" i="4"/>
  <c r="T251" i="4"/>
  <c r="T252" i="4"/>
  <c r="T253" i="4"/>
  <c r="T254" i="4"/>
  <c r="T255" i="4"/>
  <c r="T256" i="4"/>
  <c r="T257" i="4"/>
  <c r="T258" i="4"/>
  <c r="T259" i="4"/>
  <c r="T260" i="4"/>
  <c r="T261" i="4"/>
  <c r="T262" i="4"/>
  <c r="T263" i="4"/>
  <c r="T264" i="4"/>
  <c r="T265" i="4"/>
  <c r="T266" i="4"/>
  <c r="T267" i="4"/>
  <c r="T268" i="4"/>
  <c r="T269" i="4"/>
  <c r="T270" i="4"/>
  <c r="T271" i="4"/>
  <c r="T272" i="4"/>
  <c r="T273" i="4"/>
  <c r="T274" i="4"/>
  <c r="T275" i="4"/>
  <c r="T276" i="4"/>
  <c r="T277" i="4"/>
  <c r="T278" i="4"/>
  <c r="T279" i="4"/>
  <c r="T280" i="4"/>
  <c r="T281" i="4"/>
  <c r="T282" i="4"/>
  <c r="T283" i="4"/>
  <c r="T284" i="4"/>
  <c r="T285" i="4"/>
  <c r="T286" i="4"/>
  <c r="T287" i="4"/>
  <c r="R11" i="4"/>
  <c r="R12" i="4"/>
  <c r="R13" i="4"/>
  <c r="R17" i="4"/>
  <c r="R18" i="4"/>
  <c r="R19" i="4"/>
  <c r="R20" i="4"/>
  <c r="R21" i="4"/>
  <c r="R22" i="4"/>
  <c r="R23" i="4"/>
  <c r="R24" i="4"/>
  <c r="R25" i="4"/>
  <c r="R27" i="4"/>
  <c r="R28" i="4"/>
  <c r="R29" i="4"/>
  <c r="R30" i="4"/>
  <c r="R33" i="4"/>
  <c r="R35" i="4"/>
  <c r="R36" i="4"/>
  <c r="R37" i="4"/>
  <c r="R38" i="4"/>
  <c r="R39" i="4"/>
  <c r="R40" i="4"/>
  <c r="R41" i="4"/>
  <c r="R42" i="4"/>
  <c r="R43" i="4"/>
  <c r="R44" i="4"/>
  <c r="R45" i="4"/>
  <c r="R46" i="4"/>
  <c r="R47" i="4"/>
  <c r="R48" i="4"/>
  <c r="R49" i="4"/>
  <c r="R50" i="4"/>
  <c r="R51" i="4"/>
  <c r="R52" i="4"/>
  <c r="R53" i="4"/>
  <c r="R54" i="4"/>
  <c r="R55" i="4"/>
  <c r="R56" i="4"/>
  <c r="R57" i="4"/>
  <c r="R58" i="4"/>
  <c r="R59" i="4"/>
  <c r="R60" i="4"/>
  <c r="R61" i="4"/>
  <c r="R62" i="4"/>
  <c r="R63" i="4"/>
  <c r="R64" i="4"/>
  <c r="R65" i="4"/>
  <c r="R66" i="4"/>
  <c r="R67" i="4"/>
  <c r="R68" i="4"/>
  <c r="R69" i="4"/>
  <c r="R70" i="4"/>
  <c r="R71" i="4"/>
  <c r="R72" i="4"/>
  <c r="R73" i="4"/>
  <c r="R74" i="4"/>
  <c r="R75" i="4"/>
  <c r="R76" i="4"/>
  <c r="R77" i="4"/>
  <c r="R78" i="4"/>
  <c r="R79" i="4"/>
  <c r="R80" i="4"/>
  <c r="R81" i="4"/>
  <c r="R82" i="4"/>
  <c r="R83" i="4"/>
  <c r="R84" i="4"/>
  <c r="R85" i="4"/>
  <c r="R86" i="4"/>
  <c r="R87" i="4"/>
  <c r="R88" i="4"/>
  <c r="R89" i="4"/>
  <c r="R90" i="4"/>
  <c r="R91" i="4"/>
  <c r="R92" i="4"/>
  <c r="R93" i="4"/>
  <c r="R94" i="4"/>
  <c r="R95" i="4"/>
  <c r="R96" i="4"/>
  <c r="R97" i="4"/>
  <c r="R98" i="4"/>
  <c r="R99" i="4"/>
  <c r="R100" i="4"/>
  <c r="R101" i="4"/>
  <c r="R102" i="4"/>
  <c r="R103" i="4"/>
  <c r="R104" i="4"/>
  <c r="R105" i="4"/>
  <c r="R106" i="4"/>
  <c r="R107" i="4"/>
  <c r="R108" i="4"/>
  <c r="R109" i="4"/>
  <c r="R110" i="4"/>
  <c r="R111" i="4"/>
  <c r="R112" i="4"/>
  <c r="R113" i="4"/>
  <c r="R114" i="4"/>
  <c r="R115" i="4"/>
  <c r="R116" i="4"/>
  <c r="R117" i="4"/>
  <c r="R132" i="4"/>
  <c r="R133" i="4"/>
  <c r="R134" i="4"/>
  <c r="R135" i="4"/>
  <c r="R136" i="4"/>
  <c r="R137" i="4"/>
  <c r="R138" i="4"/>
  <c r="R139" i="4"/>
  <c r="R140" i="4"/>
  <c r="R141" i="4"/>
  <c r="R142" i="4"/>
  <c r="R143" i="4"/>
  <c r="R144" i="4"/>
  <c r="R145" i="4"/>
  <c r="R146" i="4"/>
  <c r="R147" i="4"/>
  <c r="R148" i="4"/>
  <c r="R149" i="4"/>
  <c r="R150" i="4"/>
  <c r="R151" i="4"/>
  <c r="R152" i="4"/>
  <c r="R153" i="4"/>
  <c r="R154" i="4"/>
  <c r="R155" i="4"/>
  <c r="R156" i="4"/>
  <c r="R157" i="4"/>
  <c r="R158" i="4"/>
  <c r="R159" i="4"/>
  <c r="R160" i="4"/>
  <c r="R161" i="4"/>
  <c r="R162" i="4"/>
  <c r="R163" i="4"/>
  <c r="R164" i="4"/>
  <c r="R165" i="4"/>
  <c r="R166" i="4"/>
  <c r="R167" i="4"/>
  <c r="R168" i="4"/>
  <c r="R169" i="4"/>
  <c r="R170" i="4"/>
  <c r="R171" i="4"/>
  <c r="R172" i="4"/>
  <c r="R173" i="4"/>
  <c r="R174" i="4"/>
  <c r="R175" i="4"/>
  <c r="R176" i="4"/>
  <c r="R177" i="4"/>
  <c r="R178" i="4"/>
  <c r="R179" i="4"/>
  <c r="R180" i="4"/>
  <c r="R181" i="4"/>
  <c r="R182" i="4"/>
  <c r="R183" i="4"/>
  <c r="R184" i="4"/>
  <c r="R185" i="4"/>
  <c r="R186" i="4"/>
  <c r="R187" i="4"/>
  <c r="R188" i="4"/>
  <c r="R189" i="4"/>
  <c r="R190" i="4"/>
  <c r="R191" i="4"/>
  <c r="R192" i="4"/>
  <c r="R193" i="4"/>
  <c r="R194" i="4"/>
  <c r="R195" i="4"/>
  <c r="R196" i="4"/>
  <c r="R197" i="4"/>
  <c r="R198" i="4"/>
  <c r="R199" i="4"/>
  <c r="R200" i="4"/>
  <c r="R201" i="4"/>
  <c r="R202" i="4"/>
  <c r="R203" i="4"/>
  <c r="R204" i="4"/>
  <c r="R205" i="4"/>
  <c r="R206" i="4"/>
  <c r="R207" i="4"/>
  <c r="R208" i="4"/>
  <c r="R209" i="4"/>
  <c r="R210" i="4"/>
  <c r="R211" i="4"/>
  <c r="R212" i="4"/>
  <c r="R213" i="4"/>
  <c r="R214" i="4"/>
  <c r="R215" i="4"/>
  <c r="R216" i="4"/>
  <c r="R217" i="4"/>
  <c r="R218" i="4"/>
  <c r="R219" i="4"/>
  <c r="R220" i="4"/>
  <c r="R221" i="4"/>
  <c r="R222" i="4"/>
  <c r="R223" i="4"/>
  <c r="R224" i="4"/>
  <c r="R225" i="4"/>
  <c r="R226" i="4"/>
  <c r="R227" i="4"/>
  <c r="R228" i="4"/>
  <c r="R229" i="4"/>
  <c r="R230" i="4"/>
  <c r="R231" i="4"/>
  <c r="R232" i="4"/>
  <c r="R233" i="4"/>
  <c r="R234" i="4"/>
  <c r="R235" i="4"/>
  <c r="R236" i="4"/>
  <c r="R237" i="4"/>
  <c r="R238" i="4"/>
  <c r="R239" i="4"/>
  <c r="R240" i="4"/>
  <c r="R241" i="4"/>
  <c r="R242" i="4"/>
  <c r="R243" i="4"/>
  <c r="R244" i="4"/>
  <c r="R245" i="4"/>
  <c r="R246" i="4"/>
  <c r="R247" i="4"/>
  <c r="R248" i="4"/>
  <c r="R249" i="4"/>
  <c r="R250" i="4"/>
  <c r="R251" i="4"/>
  <c r="R252" i="4"/>
  <c r="R253" i="4"/>
  <c r="R254" i="4"/>
  <c r="R255" i="4"/>
  <c r="R256" i="4"/>
  <c r="R257" i="4"/>
  <c r="R258" i="4"/>
  <c r="R259" i="4"/>
  <c r="R260" i="4"/>
  <c r="R261" i="4"/>
  <c r="R262" i="4"/>
  <c r="R263" i="4"/>
  <c r="R264" i="4"/>
  <c r="R265" i="4"/>
  <c r="R266" i="4"/>
  <c r="R267" i="4"/>
  <c r="R268" i="4"/>
  <c r="R269" i="4"/>
  <c r="R270" i="4"/>
  <c r="R271" i="4"/>
  <c r="R272" i="4"/>
  <c r="R273" i="4"/>
  <c r="R274" i="4"/>
  <c r="R275" i="4"/>
  <c r="R276" i="4"/>
  <c r="R277" i="4"/>
  <c r="R278" i="4"/>
  <c r="R279" i="4"/>
  <c r="R280" i="4"/>
  <c r="R281" i="4"/>
  <c r="R282" i="4"/>
  <c r="R283" i="4"/>
  <c r="R284" i="4"/>
  <c r="R285" i="4"/>
  <c r="R286" i="4"/>
  <c r="R287" i="4"/>
  <c r="P11" i="4"/>
  <c r="P12" i="4"/>
  <c r="P13" i="4"/>
  <c r="P17" i="4"/>
  <c r="P21" i="4"/>
  <c r="P22" i="4"/>
  <c r="P23" i="4"/>
  <c r="P24" i="4"/>
  <c r="P25" i="4"/>
  <c r="P30" i="4"/>
  <c r="P35" i="4"/>
  <c r="P36" i="4"/>
  <c r="P37" i="4"/>
  <c r="P39" i="4"/>
  <c r="P40" i="4"/>
  <c r="P41" i="4"/>
  <c r="P42" i="4"/>
  <c r="P43" i="4"/>
  <c r="P44" i="4"/>
  <c r="P45" i="4"/>
  <c r="P46" i="4"/>
  <c r="P47" i="4"/>
  <c r="P48" i="4"/>
  <c r="P49" i="4"/>
  <c r="P50" i="4"/>
  <c r="P51" i="4"/>
  <c r="P52" i="4"/>
  <c r="P53" i="4"/>
  <c r="P54" i="4"/>
  <c r="P55" i="4"/>
  <c r="P56" i="4"/>
  <c r="P57" i="4"/>
  <c r="P58" i="4"/>
  <c r="P59" i="4"/>
  <c r="P60" i="4"/>
  <c r="P61" i="4"/>
  <c r="P62" i="4"/>
  <c r="P63" i="4"/>
  <c r="P64" i="4"/>
  <c r="P65" i="4"/>
  <c r="P66" i="4"/>
  <c r="P67" i="4"/>
  <c r="P68" i="4"/>
  <c r="P69" i="4"/>
  <c r="P70" i="4"/>
  <c r="P71" i="4"/>
  <c r="P72" i="4"/>
  <c r="P73" i="4"/>
  <c r="P74" i="4"/>
  <c r="P75" i="4"/>
  <c r="P76" i="4"/>
  <c r="P77" i="4"/>
  <c r="P78" i="4"/>
  <c r="P79" i="4"/>
  <c r="P80" i="4"/>
  <c r="P81" i="4"/>
  <c r="P82" i="4"/>
  <c r="P83" i="4"/>
  <c r="P84" i="4"/>
  <c r="P85" i="4"/>
  <c r="P86" i="4"/>
  <c r="P87" i="4"/>
  <c r="P88" i="4"/>
  <c r="P89" i="4"/>
  <c r="P90" i="4"/>
  <c r="P91" i="4"/>
  <c r="P92" i="4"/>
  <c r="P93" i="4"/>
  <c r="P94" i="4"/>
  <c r="P95" i="4"/>
  <c r="P96" i="4"/>
  <c r="P97" i="4"/>
  <c r="P98" i="4"/>
  <c r="P99" i="4"/>
  <c r="P100" i="4"/>
  <c r="P101" i="4"/>
  <c r="P102" i="4"/>
  <c r="P103" i="4"/>
  <c r="P104" i="4"/>
  <c r="P105" i="4"/>
  <c r="P106" i="4"/>
  <c r="P107" i="4"/>
  <c r="P108" i="4"/>
  <c r="P112" i="4"/>
  <c r="P113" i="4"/>
  <c r="P114" i="4"/>
  <c r="P115" i="4"/>
  <c r="P116" i="4"/>
  <c r="P117" i="4"/>
  <c r="P132" i="4"/>
  <c r="P133" i="4"/>
  <c r="P134" i="4"/>
  <c r="P135" i="4"/>
  <c r="P136" i="4"/>
  <c r="P137" i="4"/>
  <c r="P138" i="4"/>
  <c r="P139" i="4"/>
  <c r="P140" i="4"/>
  <c r="P141" i="4"/>
  <c r="P142" i="4"/>
  <c r="P143" i="4"/>
  <c r="P144" i="4"/>
  <c r="P145" i="4"/>
  <c r="P146" i="4"/>
  <c r="P147" i="4"/>
  <c r="P148" i="4"/>
  <c r="P149" i="4"/>
  <c r="P150" i="4"/>
  <c r="P151" i="4"/>
  <c r="P152" i="4"/>
  <c r="P153" i="4"/>
  <c r="P154" i="4"/>
  <c r="P155" i="4"/>
  <c r="P156" i="4"/>
  <c r="P157" i="4"/>
  <c r="P158" i="4"/>
  <c r="P159" i="4"/>
  <c r="P160" i="4"/>
  <c r="P161" i="4"/>
  <c r="P162" i="4"/>
  <c r="P163" i="4"/>
  <c r="P164" i="4"/>
  <c r="P165" i="4"/>
  <c r="P166" i="4"/>
  <c r="P167" i="4"/>
  <c r="P168" i="4"/>
  <c r="P169" i="4"/>
  <c r="P170" i="4"/>
  <c r="P171" i="4"/>
  <c r="P172" i="4"/>
  <c r="P173" i="4"/>
  <c r="P174" i="4"/>
  <c r="P175" i="4"/>
  <c r="P176" i="4"/>
  <c r="P177" i="4"/>
  <c r="P178" i="4"/>
  <c r="P179" i="4"/>
  <c r="P180" i="4"/>
  <c r="P182" i="4"/>
  <c r="P183" i="4"/>
  <c r="P184" i="4"/>
  <c r="P185" i="4"/>
  <c r="P186" i="4"/>
  <c r="P187" i="4"/>
  <c r="P188" i="4"/>
  <c r="P189" i="4"/>
  <c r="P190" i="4"/>
  <c r="P191" i="4"/>
  <c r="P192" i="4"/>
  <c r="P193" i="4"/>
  <c r="P194" i="4"/>
  <c r="P195" i="4"/>
  <c r="P196" i="4"/>
  <c r="P197" i="4"/>
  <c r="P198" i="4"/>
  <c r="P199" i="4"/>
  <c r="P200" i="4"/>
  <c r="P201" i="4"/>
  <c r="P202" i="4"/>
  <c r="P203" i="4"/>
  <c r="P204" i="4"/>
  <c r="P205" i="4"/>
  <c r="P206" i="4"/>
  <c r="P207" i="4"/>
  <c r="P208" i="4"/>
  <c r="P209" i="4"/>
  <c r="P210" i="4"/>
  <c r="P211" i="4"/>
  <c r="P212" i="4"/>
  <c r="P213" i="4"/>
  <c r="P214" i="4"/>
  <c r="P215" i="4"/>
  <c r="P216" i="4"/>
  <c r="P217" i="4"/>
  <c r="P218" i="4"/>
  <c r="P219" i="4"/>
  <c r="P220" i="4"/>
  <c r="P221" i="4"/>
  <c r="P222" i="4"/>
  <c r="P223" i="4"/>
  <c r="P224" i="4"/>
  <c r="P225" i="4"/>
  <c r="P226" i="4"/>
  <c r="P227" i="4"/>
  <c r="P228" i="4"/>
  <c r="P229" i="4"/>
  <c r="P230" i="4"/>
  <c r="P231" i="4"/>
  <c r="P232" i="4"/>
  <c r="P233" i="4"/>
  <c r="P234" i="4"/>
  <c r="P235" i="4"/>
  <c r="P236" i="4"/>
  <c r="P237" i="4"/>
  <c r="P238" i="4"/>
  <c r="P239" i="4"/>
  <c r="P240" i="4"/>
  <c r="P241" i="4"/>
  <c r="P242" i="4"/>
  <c r="P243" i="4"/>
  <c r="P244" i="4"/>
  <c r="P245" i="4"/>
  <c r="P246" i="4"/>
  <c r="P247" i="4"/>
  <c r="P248" i="4"/>
  <c r="P249" i="4"/>
  <c r="P250" i="4"/>
  <c r="P251" i="4"/>
  <c r="P252" i="4"/>
  <c r="P253" i="4"/>
  <c r="P254" i="4"/>
  <c r="P255" i="4"/>
  <c r="P256" i="4"/>
  <c r="P257" i="4"/>
  <c r="P258" i="4"/>
  <c r="P259" i="4"/>
  <c r="P260" i="4"/>
  <c r="P261" i="4"/>
  <c r="P262" i="4"/>
  <c r="P263" i="4"/>
  <c r="P264" i="4"/>
  <c r="P265" i="4"/>
  <c r="P266" i="4"/>
  <c r="P267" i="4"/>
  <c r="P268" i="4"/>
  <c r="P269" i="4"/>
  <c r="P270" i="4"/>
  <c r="P271" i="4"/>
  <c r="P272" i="4"/>
  <c r="P273" i="4"/>
  <c r="P274" i="4"/>
  <c r="P275" i="4"/>
  <c r="P276" i="4"/>
  <c r="P277" i="4"/>
  <c r="P278" i="4"/>
  <c r="P279" i="4"/>
  <c r="P280" i="4"/>
  <c r="P281" i="4"/>
  <c r="P282" i="4"/>
  <c r="P283" i="4"/>
  <c r="P284" i="4"/>
  <c r="P285" i="4"/>
  <c r="P286" i="4"/>
  <c r="P287" i="4"/>
  <c r="N12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Olga Lucia Agudelo Salamanca</author>
  </authors>
  <commentList>
    <comment ref="E6" authorId="0" shapeId="0" xr:uid="{00000000-0006-0000-0000-000001000000}">
      <text>
        <r>
          <rPr>
            <b/>
            <sz val="9"/>
            <color indexed="81"/>
            <rFont val="Tahoma"/>
            <family val="2"/>
          </rPr>
          <t>Olga Lucia Agudelo Salamanca:</t>
        </r>
        <r>
          <rPr>
            <sz val="9"/>
            <color indexed="81"/>
            <rFont val="Tahoma"/>
            <family val="2"/>
          </rPr>
          <t xml:space="preserve">
si hay que invertir dinero para el desarrollo de llos titulos
</t>
        </r>
      </text>
    </comment>
    <comment ref="G6" authorId="0" shapeId="0" xr:uid="{00000000-0006-0000-0000-000002000000}">
      <text>
        <r>
          <rPr>
            <b/>
            <sz val="9"/>
            <color indexed="81"/>
            <rFont val="Tahoma"/>
            <family val="2"/>
          </rPr>
          <t>Olga Lucia Agudelo Salamanca:</t>
        </r>
        <r>
          <rPr>
            <sz val="9"/>
            <color indexed="81"/>
            <rFont val="Tahoma"/>
            <family val="2"/>
          </rPr>
          <t xml:space="preserve">
La confidencialidad se refiere a que la información no esté disponible ni sea revelada a individuos, entidades o procesos no autorizados, Esta se debe definir de acuerdo con las características de los activos que se manejan en cada entidad, a manera de ejemplo en la guía se definieron tres (3) niveles alineados con los tipos de información declarados en la ley 1712 del 2014:</t>
        </r>
      </text>
    </comment>
    <comment ref="H6" authorId="0" shapeId="0" xr:uid="{00000000-0006-0000-0000-000003000000}">
      <text>
        <r>
          <rPr>
            <b/>
            <sz val="9"/>
            <color indexed="81"/>
            <rFont val="Tahoma"/>
            <family val="2"/>
          </rPr>
          <t>Olga Lucia Agudelo Salamanca:</t>
        </r>
        <r>
          <rPr>
            <sz val="9"/>
            <color indexed="81"/>
            <rFont val="Tahoma"/>
            <family val="2"/>
          </rPr>
          <t xml:space="preserve">
La integridad se refiere a la exactitud y completitud de la información (ISO 27000) esta propiedad es la que permite que la información sea precisa, coherente y completa desde su creación hasta su destrucción. En esta guía se recomienda el siguiente esquema de clasificación de tres (3) niveles:</t>
        </r>
      </text>
    </comment>
    <comment ref="I6" authorId="0" shapeId="0" xr:uid="{00000000-0006-0000-0000-000004000000}">
      <text>
        <r>
          <rPr>
            <b/>
            <sz val="9"/>
            <color indexed="81"/>
            <rFont val="Tahoma"/>
            <family val="2"/>
          </rPr>
          <t>Olga Lucia Agudelo Salamanca:</t>
        </r>
        <r>
          <rPr>
            <sz val="9"/>
            <color indexed="81"/>
            <rFont val="Tahoma"/>
            <family val="2"/>
          </rPr>
          <t xml:space="preserve">
La disponibilidad es la propiedad de la información que se refiere a que ésta debe ser accesible y utilizable por solicitud de una persona entidad o proceso autorizada cuando así lo requiera está, en el momento y en la forma que se requiere ahora y en el futuro, al igual que los recursos necesarios para su uso.</t>
        </r>
      </text>
    </comment>
  </commentList>
</comments>
</file>

<file path=xl/sharedStrings.xml><?xml version="1.0" encoding="utf-8"?>
<sst xmlns="http://schemas.openxmlformats.org/spreadsheetml/2006/main" count="2433" uniqueCount="748">
  <si>
    <t>PROPUESTA UNIFICADA</t>
  </si>
  <si>
    <t>REGISTRO DE ACTIVOS</t>
  </si>
  <si>
    <t>INDICE</t>
  </si>
  <si>
    <t>ESQUEMA</t>
  </si>
  <si>
    <t>0.Categorías o Series de la Información</t>
  </si>
  <si>
    <t>1. Nombre o título de la Información</t>
  </si>
  <si>
    <t>2. Descripción de la información</t>
  </si>
  <si>
    <t>IMPACTO (CRITICIDAD)</t>
  </si>
  <si>
    <t>3. Idioma</t>
  </si>
  <si>
    <t>4. Medio de conservación y/o soporte</t>
  </si>
  <si>
    <t>5. Formato</t>
  </si>
  <si>
    <t>6. Información</t>
  </si>
  <si>
    <t>Fecha de Generación de la Información (OAJ)</t>
  </si>
  <si>
    <t>Fecha de Generación de la Información (sg)</t>
  </si>
  <si>
    <t>Nombre del Responsable de la producción de la información (OAJ)</t>
  </si>
  <si>
    <t>Nombre del Responsable de la producción de la información (SG)</t>
  </si>
  <si>
    <t>Nombre del Responsable de la información</t>
  </si>
  <si>
    <t>Nombre del Responsable de la información (SG)</t>
  </si>
  <si>
    <t>Objetivo legitimo de la exepción</t>
  </si>
  <si>
    <t>Fundamento jurídico de la excepción</t>
  </si>
  <si>
    <t>Excepción total o parcial</t>
  </si>
  <si>
    <t>Fecha de la calificación</t>
  </si>
  <si>
    <t>Plazo de la clasificación o reserva</t>
  </si>
  <si>
    <t>Frecuencia de actualización</t>
  </si>
  <si>
    <t>SOCIAL (S)</t>
  </si>
  <si>
    <t>ECONÓMICA (E)</t>
  </si>
  <si>
    <t>AMBIENTAL (A)</t>
  </si>
  <si>
    <t>CONFIDENCIALIDAD (C)</t>
  </si>
  <si>
    <t>INTEGRIDAD (I)</t>
  </si>
  <si>
    <t>DISPONIBILIDAD (D)</t>
  </si>
  <si>
    <t>Disponible</t>
  </si>
  <si>
    <t>Publicada</t>
  </si>
  <si>
    <t>Gestión Contractual</t>
  </si>
  <si>
    <t>Minuta de Contrato o convenio</t>
  </si>
  <si>
    <t>Negocio jurídico  generador de derechos y obligaciones, de carácter bilateral</t>
  </si>
  <si>
    <t>Castellano</t>
  </si>
  <si>
    <t>Físico y Electrónico</t>
  </si>
  <si>
    <t>Físico .pdf</t>
  </si>
  <si>
    <t>Expediente Contractual. SICO</t>
  </si>
  <si>
    <t>SECOP</t>
  </si>
  <si>
    <t>Según cronograma</t>
  </si>
  <si>
    <t>Dirección de Contratación</t>
  </si>
  <si>
    <t xml:space="preserve">Una sola vez para cada proceso. </t>
  </si>
  <si>
    <t>Comunicación de aceptación de Oferta (Mínima cuantía)</t>
  </si>
  <si>
    <t>Este documento junto con la oferta constituye el contrato celebrado, es la base para efectuar el respectivo registro presupuestal. (Ley 1150 de 2007)</t>
  </si>
  <si>
    <t>Registro Presupuestal </t>
  </si>
  <si>
    <t>Documento por medio del cual se certifica la apropiación del presupuesto destinado al cumplimiento de las obligaciones pecuniarias de un contrato.</t>
  </si>
  <si>
    <t>Una vez suscrita la minuta por las partes</t>
  </si>
  <si>
    <t>Subdirección Financiera</t>
  </si>
  <si>
    <t xml:space="preserve">Minuta de prórroga, adición, modificación o aclaración. </t>
  </si>
  <si>
    <t>Documento en el cual se plasma la necesidad requerida</t>
  </si>
  <si>
    <t>Por solicitud de Unidad Ejecutora.</t>
  </si>
  <si>
    <t>Orden de Inicio a contratos de prestación de servicio de la Dirección de Contratación</t>
  </si>
  <si>
    <t>Es el documento  en el cual se establece la fecha de inicio del contrato, una vez cumplidos los requisitos para la legalización y ejecución.</t>
  </si>
  <si>
    <t>Aprobación de pólizas</t>
  </si>
  <si>
    <t>Es el oficio de la aprobación  de las pólizas constituidas para determinado contrato que amparan los riesgos derivados del incumplimiento de las obligaciones imputables al contratista adquiridas por virtud del contrato.</t>
  </si>
  <si>
    <t>Manual de contratacion</t>
  </si>
  <si>
    <t>Documento que sirve de guía para adelantar los procesos contractuales de la Entidad</t>
  </si>
  <si>
    <t>Archivo Dirección de Contratación. KAWAK. Página Web</t>
  </si>
  <si>
    <t xml:space="preserve">https://www.invias.gov.co/index.php/servicios-al-ciudadano/normatividad/contratacion/3512-manual-de-contratacion-2015 </t>
  </si>
  <si>
    <t>Pendiente de actualización de ser requerida, de acuerdo a los cambios normativos que se susciten.</t>
  </si>
  <si>
    <t>Acta del Comité de Liquidación</t>
  </si>
  <si>
    <t>Documento  dentro del cual se contienen el seguimiento mensual al cronograma de liquidación programado por la Unidades Ejecutoras y las Direcciones Territoriales (acorde al Manual de Contratación)</t>
  </si>
  <si>
    <t>Físico</t>
  </si>
  <si>
    <t xml:space="preserve">Físico </t>
  </si>
  <si>
    <t>Archivo Dirección de Contratación</t>
  </si>
  <si>
    <t>De acuerdo con la normatividad vigente (incluye Manual de Contratación y Manual de interventoria obra pública)</t>
  </si>
  <si>
    <t>Unidades Ejecutoras</t>
  </si>
  <si>
    <t>Estudios y documentos previos (incluye análisis del sector y anexos técnicos)</t>
  </si>
  <si>
    <t>La dependencia o unidad ejecutora que genera la necesidad, debe elaborar los estudios previos que justifican la contratación. Estos estudios estarán conformados por los documentos definitivos que sirvan de soporte para la elaboración del proyecto de pliego de condiciones o del contrato, de manera que los proponentes o el eventual contratista respectivamente, puedan valorar adecuadamente el alcance de lo requerido por la entidad así como la distribución de riesgos que la misma propone</t>
  </si>
  <si>
    <t>Lo presenta la unidad ejecutora cuando solicita el inicio del respectivo proceso contractual.</t>
  </si>
  <si>
    <t>Certificado de Disponibilidad Presupuestal y/o autorización de vigencias futuras (cuando aplica)</t>
  </si>
  <si>
    <t>Es el documento expedido por el Jefe de Presupuesto o quien haga sus veces con el cual se garantiza la existencia de apropiación presupuestal disponible y libre de afectación para la asunción de compromisos.</t>
  </si>
  <si>
    <t>Plan Anual de Adquisiciones</t>
  </si>
  <si>
    <t>Es el documento que contiene la lista de bienes, obras y servicios que se pretendan adquirir durante la respectiva vigencia. En éste debe señalarse la necesidad y se debe identificar utilizando el clasificador de bienes y servicios, e indicar el valor estimado del contrato, la clase de recursos con cargo a los cuales se pagará el bien, obra o servicio, la modalidad de selección del contratista y la fecha aproximada en la que se iniciará el proceso de contratación</t>
  </si>
  <si>
    <t>Matriz de Riesgos</t>
  </si>
  <si>
    <t>Documento en el cual se  analiza y tratan los riesgos del proceso de contratación, de conformidad con la metodología, los lineamientos y formatos que para el efecto expida la Agencia Nacional de Contratación Pública –Colombia Compra Eficiente–.</t>
  </si>
  <si>
    <t>Al momento de publicarse los prepliegos y el  pliego de condiciones definitivo</t>
  </si>
  <si>
    <t>Revisión y control de cambios al proyecto de pliego o pliego definitivo</t>
  </si>
  <si>
    <t xml:space="preserve">Memorando o correo electrónico a través del cual se le informa a la Unidad Ejecutora por parte de la Dirección de Contratación sobre los ajustes, correcciones al proyecto de pliego, pliego definitivo, sus anexos </t>
  </si>
  <si>
    <t>Los prepliegos son suseptibles de ajustes una vez se presentan observaciones por parte de los posibles oferentes</t>
  </si>
  <si>
    <t xml:space="preserve">Aviso de convocatoria o invitación </t>
  </si>
  <si>
    <t>Documento que contiene la información necesaria para dar a conocer el objeto a contratar, la modalidad de selección, el presupuesto, lugar para consulta del pliego de condiciones, entre otros aspectos, con lo cual se busca la libre concurrencia, por cuanto permite el conocimiento del llamado a ofertar a todos los posibles interesados.</t>
  </si>
  <si>
    <t xml:space="preserve">Al inicio del respectivo proceso </t>
  </si>
  <si>
    <t xml:space="preserve">Proyecto de pliego de condiciones </t>
  </si>
  <si>
    <t>Acto jurídico en el que se plasman las condiciones y requisitos para la futura contratación. </t>
  </si>
  <si>
    <t>Respuesta a observaciones al proyecto de pliego.</t>
  </si>
  <si>
    <t>Documento en el que se plasman los comentarios o las observaciones formuladas por los interesados al prepliego de condiciones en el proceso de contratación y las respuestas otorgadas por la Entidad.</t>
  </si>
  <si>
    <t>Acto administrativo de apertura del proceso</t>
  </si>
  <si>
    <t>Acto administrativo de carácter general en el que se determina oficialmente el inicio formal del proceso de selección.</t>
  </si>
  <si>
    <t xml:space="preserve">Pliego de condiciones </t>
  </si>
  <si>
    <t>Corresponde a un acto administrativo general, en la cual se  fijan las reglas que disciplinan el procedimiento de selección objetiva del contratista de manera impersonal, imparcial y abstracta frente a todos los proponentes.</t>
  </si>
  <si>
    <t>Acta de audiencia pública para precisar el alcance y contenido de los pliegos de condiciones y audiencia pública de riesgos previsibles e identificados.</t>
  </si>
  <si>
    <t>Es el documento en el que se plasma  la metodología adelanta en la audiencia, los comentarios u observaciones respecto a la asignación y tipificación dada en la matriz de riegos del proceso, así como las respuestas que la Entidad considera que no requieren análisis más profundo y que requieran ser contestadas mediante documento de respuestas posterior a la audiencia.</t>
  </si>
  <si>
    <t>Acta de reunión pública de sorteo para seleccionar los diez posibles oferentes (selección abreviada)</t>
  </si>
  <si>
    <t>Documento en el que se plasman los oferentes seleccionados por sorteo, cuando el número de interesados que cumple con las
condiciones de la precalificación es superior al número máximo establecido para conformar la lista.</t>
  </si>
  <si>
    <t>Listado de asistencia a las audiencias</t>
  </si>
  <si>
    <t>Documento de  control de interesados asistentes a las diferentes audiencias.</t>
  </si>
  <si>
    <t>Durante el curso de un proceso según cronograma.</t>
  </si>
  <si>
    <t>Respuesta a observaciones al pliego de condiciones definitivo.</t>
  </si>
  <si>
    <t>Durante el curso de un proceso y según cronograma</t>
  </si>
  <si>
    <t>Adenda</t>
  </si>
  <si>
    <t>Documentos que se expedirán con el fin de explicar, aclarar, agregar o modificar el  pliego de condiciones, sus anexos o apéndices con posterioridad a la apertura y anterior al cierre.</t>
  </si>
  <si>
    <t>Acta de cierre de recepción de propuestas del proceso</t>
  </si>
  <si>
    <t>Documento donde se relaciona en el momento del cierre, la recepción de propuestas.</t>
  </si>
  <si>
    <t>Electrónico</t>
  </si>
  <si>
    <t>pdf</t>
  </si>
  <si>
    <t>Acta de cierre recibo de propuestas sobre No. 2  y anexo</t>
  </si>
  <si>
    <t>Documento que da cuenta de la apertura de la oferta economica en los términos que establece el artículo 1 de la Ley 1882 de 2018, por medio del cual se adicionan los parágrafos 2 y 3 del artículo 30 de la Ley 80 de 1993. </t>
  </si>
  <si>
    <t>Informe de evaluación </t>
  </si>
  <si>
    <t>Documento en que se solicita a los proponentes,  en caso de ser necesario, las aclaraciones, precisiones y/o allegar documentos que puedan ser objeto de subsanabilidad, en donde se informa el plazo perentorio y preclusivo para allegar lo solicitado. (Ley 1882 de 2018)</t>
  </si>
  <si>
    <t>Comunicado</t>
  </si>
  <si>
    <t>Documento en donde se plasman aclaraciones o precisiones  durante el proceso de contratación.</t>
  </si>
  <si>
    <t>Durante el curso de un proceso</t>
  </si>
  <si>
    <t xml:space="preserve">Informe final de evaluación </t>
  </si>
  <si>
    <t>Informe de evaluación de las propuestas en donde se consigna toda la información técnica, jurídica, administrativa y financiera del proceso, según modalidad de selección. (Ley 1882 de 2018)</t>
  </si>
  <si>
    <t>Respuesta a las observaciones al informe de evaluación</t>
  </si>
  <si>
    <t>Documento en el que se consignan los comentarios u observaciones efectuadas por los proponentes al informe de evaluación y las respuestas otorgadas por la Entidad, según modalidad de selección.</t>
  </si>
  <si>
    <t>Acta de  reunión de establecimiento del orden de elegibilidad de las propuestas asignación de puntaje e instalación dela audiencia de adjudicación</t>
  </si>
  <si>
    <t>Acta en el que se consigna lo desarrollado en la audiencia de apertura del sobre No. 2 y establecimiento del orden de elegibilidad e instalación de la audiencia de adjudicación.</t>
  </si>
  <si>
    <t>Resolución de adjudicación</t>
  </si>
  <si>
    <t>Acto administrativo en donde se informa la decisión emanada del INVIAS, que determina el adjudicatario del proceso.</t>
  </si>
  <si>
    <t>Resolución declaratoria desierta</t>
  </si>
  <si>
    <t>Acto administrativo en donde se informa que de conformidad con las causales previamente definidas se declara desierto el respetivo proceso de selección</t>
  </si>
  <si>
    <t>Al finalizar el proceso sin que se hubiese adjudicado</t>
  </si>
  <si>
    <t>Gestión de Infraestructura  Vial</t>
  </si>
  <si>
    <t xml:space="preserve">Estudio previo </t>
  </si>
  <si>
    <t xml:space="preserve">Documento técnico que describe la necesidad a satisfacer </t>
  </si>
  <si>
    <t>Expediente Contractual</t>
  </si>
  <si>
    <t xml:space="preserve">Designación gestor técnico del proyecto </t>
  </si>
  <si>
    <t>Documento en el cual se designa el profesional designado como gestor técnico de proyecto (Resolución u Oficio)</t>
  </si>
  <si>
    <t xml:space="preserve">Orden de inicio de contrato interventoría </t>
  </si>
  <si>
    <t xml:space="preserve">Documento donde se informa la fecha de inicio de los contratos </t>
  </si>
  <si>
    <t xml:space="preserve">Designación supervisor del contrato de interventoría </t>
  </si>
  <si>
    <t xml:space="preserve">Acto administrativo mediante el cual se designa un funcionario de planta como supervisor </t>
  </si>
  <si>
    <t xml:space="preserve">Correspondencia cruzada interventoría-contratista-Invias producto de la ejecución del proyecto </t>
  </si>
  <si>
    <t xml:space="preserve">Oficios y comunicaciones entre los implicados </t>
  </si>
  <si>
    <t>Entrega de documentos del contratista al interventor</t>
  </si>
  <si>
    <t xml:space="preserve">Documento del Manual de Interventoría de Obra Pública vigente </t>
  </si>
  <si>
    <t>Orden de inicio contrato de obra</t>
  </si>
  <si>
    <t>Orden de inicio contrato de interventoría</t>
  </si>
  <si>
    <t>Acta de reunión técnica inicial</t>
  </si>
  <si>
    <t>Acta de aprobación parcial de estudios y diseños</t>
  </si>
  <si>
    <t>Acta de aprobación definitiva de estudios y diseños</t>
  </si>
  <si>
    <t>Instructivo para anticipo y/o pago anticipado contrato de obra</t>
  </si>
  <si>
    <t>Plan de inversión del anticipo mensualizado contrato de obra</t>
  </si>
  <si>
    <t>Informe de inversión y buen manejo del anticipo contrato de obra</t>
  </si>
  <si>
    <t>Plan de inversión del anticipo mensualizado contrato de interventoría</t>
  </si>
  <si>
    <t>Informe de inversión y buen manejo del anticipo contrato de interventoría</t>
  </si>
  <si>
    <t>Acta de recibo parcial de obra</t>
  </si>
  <si>
    <t>Hoja de ruta y orden de pago contrato de obra</t>
  </si>
  <si>
    <t>Acta de ajustes</t>
  </si>
  <si>
    <t>Acta de ajustes con "IA"</t>
  </si>
  <si>
    <t>Informe mensual supervisor</t>
  </si>
  <si>
    <t>Informe mensual gestor técnico de proyecto</t>
  </si>
  <si>
    <t>Programa de inversiones o reprogramación al programa de inversiones</t>
  </si>
  <si>
    <t>Seguimiento al programa de inversiones</t>
  </si>
  <si>
    <t>Acta de modificación de cantidades de obra</t>
  </si>
  <si>
    <t>Acta de costos</t>
  </si>
  <si>
    <t>Hoja de ruta y orden de pago contrato de interventoría</t>
  </si>
  <si>
    <t>Acta de modificación de costos</t>
  </si>
  <si>
    <t>Análisis de precios unitarios</t>
  </si>
  <si>
    <t>Comparación de precios unitarios de ítems no previstos</t>
  </si>
  <si>
    <t>Reversión de precios no previstos</t>
  </si>
  <si>
    <t>Acta de fijación de ítems no previstos</t>
  </si>
  <si>
    <t>Acta de suspensión o ampliación de la suspensión contrato de o</t>
  </si>
  <si>
    <t>Acta de suspensión o ampliación de la suspensión contrato de interventoría</t>
  </si>
  <si>
    <t>Acta de reanudación contrato de obra</t>
  </si>
  <si>
    <t>Acta de reanudación contrato de interventoría</t>
  </si>
  <si>
    <t>Solicitud de adición y/o modificación y/o prórroga contrato de obra</t>
  </si>
  <si>
    <t>Solicitud de adición y/o modificación y/o prórroga contrato de interventoría</t>
  </si>
  <si>
    <t>Acta de comité de obra</t>
  </si>
  <si>
    <t>Acta de reunión</t>
  </si>
  <si>
    <t>Lista de chequeo informe mensual de interventoría</t>
  </si>
  <si>
    <t>Informe semanal</t>
  </si>
  <si>
    <t>Resumen mensual estado general del proyecto</t>
  </si>
  <si>
    <t>Maquinaria y equipo contrato de obra</t>
  </si>
  <si>
    <t>Equipo contrato de interventoría</t>
  </si>
  <si>
    <t>Personal contrato de obra</t>
  </si>
  <si>
    <t>Personal contrato de interventoría</t>
  </si>
  <si>
    <t>Informe financiero y presupuestal contrato de obra</t>
  </si>
  <si>
    <t>Informe financiero y presupuestal contrato de interventoría</t>
  </si>
  <si>
    <t>Estado general del tiempo</t>
  </si>
  <si>
    <t>Resumen ensayos de laboratorio</t>
  </si>
  <si>
    <t>Control aportes legales y seguridad social contrato de obra</t>
  </si>
  <si>
    <t>Control aportes legales y seguridad social contrato de interventoría</t>
  </si>
  <si>
    <t>Informe avance físico-financiero</t>
  </si>
  <si>
    <t>Seguimiento garantías y seguros contrato de obra</t>
  </si>
  <si>
    <t>Seguimiento garantías contrato de interventoría</t>
  </si>
  <si>
    <t>Seguimiento al plan de calidad contrato de obra</t>
  </si>
  <si>
    <t>Seguimiento al plan de calidad contrato de interventoría</t>
  </si>
  <si>
    <t>Acta de visita previa para recibo definitivo de obra</t>
  </si>
  <si>
    <t>Acta de entrega y recibo definitivo de obra</t>
  </si>
  <si>
    <t>Acta de entrega y recibo definitivo de interventoría</t>
  </si>
  <si>
    <t>Acta de liquidación contrato de obra</t>
  </si>
  <si>
    <t>Acta de liquidación contrato de interventoría</t>
  </si>
  <si>
    <t xml:space="preserve">Acta de comité de adiciones y prorrogas </t>
  </si>
  <si>
    <t>Documento normalizado en el SGC</t>
  </si>
  <si>
    <t>Original en el archivo de Gestión de la Dirección Operativa  
(decisión -resumen-  en la carpeta del contrato)</t>
  </si>
  <si>
    <t xml:space="preserve">Correspondencia cruzada interna </t>
  </si>
  <si>
    <t xml:space="preserve">Memorandos correos y documentos internos, cerrados al interior de la entidad en eje proyectos </t>
  </si>
  <si>
    <t>Físico
SICOR</t>
  </si>
  <si>
    <t xml:space="preserve">Aplicativo SICOR
Impresiones en Carpeta Transferencias Documentales </t>
  </si>
  <si>
    <t xml:space="preserve">Documentos de procesos sancionatorios </t>
  </si>
  <si>
    <t>De acuerdo a la lista de proceso de OAJ</t>
  </si>
  <si>
    <t>Cuando lo solicita la Unidad Ejecutora</t>
  </si>
  <si>
    <t xml:space="preserve"> Unidad Ejecutora y Oficina Asesora Jurídica</t>
  </si>
  <si>
    <t>Directivos y Jefe de la Oficina Asesora jurídica</t>
  </si>
  <si>
    <t>Articulo 19 literal e) El debido proceso y la igualdad de las partes en los procesos judiciales;</t>
  </si>
  <si>
    <t>Se trata de un proceso sancionatorio donde se buscan responsabilidades por el incumplimiento dentro de la ejecución de un contrato</t>
  </si>
  <si>
    <t>Total hasta que exista fallo definitivo o decisión por parte d ela OAJ</t>
  </si>
  <si>
    <t>2 años</t>
  </si>
  <si>
    <t>Correspondencia cruzada con la comunidad, los gremios etc.</t>
  </si>
  <si>
    <t xml:space="preserve">oficios y comunicaciones entre los implicados </t>
  </si>
  <si>
    <t>Aplicativo SICOR
Impresiones en Comunicaciones Oficiales</t>
  </si>
  <si>
    <t xml:space="preserve">Informes de comisión de los supervisores </t>
  </si>
  <si>
    <t>Documento de acuerdo con el Kawak</t>
  </si>
  <si>
    <t xml:space="preserve">Informe mensual de supervisión </t>
  </si>
  <si>
    <t>Documento de acuerdo con el Kawaky alineado con los solicitado por el Manual de Contratación</t>
  </si>
  <si>
    <t>Original en el archivo de Gestión de la Dirección Operativa  
(por PROYECTO en la carpeta del contrato de interventoría)</t>
  </si>
  <si>
    <t>Manual de Interventoría e Instructivos</t>
  </si>
  <si>
    <t>Documento guía en el que se establecen lineamientos para adelantar la interventoría y se definen los instructivos para su desarrollo.</t>
  </si>
  <si>
    <t xml:space="preserve">Físico .pdf .xls .doc </t>
  </si>
  <si>
    <t>En Kawak. Página web</t>
  </si>
  <si>
    <t>https://www.invias.gov.co/index.php/archivo-y-documentos/documentos-tecnicos/5566-manual-de-interventoria-2016-1</t>
  </si>
  <si>
    <t>Control Financiero y Contable</t>
  </si>
  <si>
    <t>Estados Financieros Instituto Nacional de Vías</t>
  </si>
  <si>
    <t>Balance General, Estado de Pérdida y Ganancias, Estado de Cambio en el Patrimonio y Notas a los Estados Financieros.</t>
  </si>
  <si>
    <t>Físico .pdf 
Formato CGN</t>
  </si>
  <si>
    <t>Página Web</t>
  </si>
  <si>
    <t>https://www.invias.gov.co/index.php/informacion-institucional/hechos-de-transparencia/informacion-financiera-y-contable</t>
  </si>
  <si>
    <t>Pagos</t>
  </si>
  <si>
    <t>Estado de trámite de las obligaciones a cargo del Instituto Nacional de Vías</t>
  </si>
  <si>
    <t>Físico .pdf
SIIF Nación</t>
  </si>
  <si>
    <t>SIIF Nación</t>
  </si>
  <si>
    <t xml:space="preserve">Entidades Financieras para trámites de recaudo a favor de INVIAS </t>
  </si>
  <si>
    <t>Información de los trámites de recaudo a través de consignación y/o pago PSE y de las Entidades Financieras autorizadas para realizar estos trámites.</t>
  </si>
  <si>
    <t>Arrchivo Subdirección Financiera</t>
  </si>
  <si>
    <t>Evaluación y Seguimiento</t>
  </si>
  <si>
    <t>Informe anual de evaluación del Sistema de Control Interno</t>
  </si>
  <si>
    <t>Artículo 4o. del decreto 648 de 2017. Presentar un informe ejecutivo anual acerca del estado del Sistema de Control Interno, los resultados de la evaluación de gestión y las recomendaciones y sugerencias que contribuyan a su mejoramiento y optimización.</t>
  </si>
  <si>
    <t>Físico .doc .pdf</t>
  </si>
  <si>
    <t>https://www.invias.gov.co/index.php/informacion-institucional/hechos-de-transparencia/mecanismos-de-control/informes-de-avance-y-mejoramiento</t>
  </si>
  <si>
    <t>Informe cuatrimestral de evaluación de Control Interno</t>
  </si>
  <si>
    <t>Contiene el resultado del proceso de evaluación y seguimiento del Sistema de Control Interno en el periodo evaluado.</t>
  </si>
  <si>
    <t>https://www.invias.gov.co/index.php/informacion-institucional/hechos-de-transparencia/mecanismos-de-control/informe-cuatrimestral-del-estado-del-control-interno</t>
  </si>
  <si>
    <t xml:space="preserve">Informe de seguimiento Plan Anticorrupción y de Atención al Ciudadano </t>
  </si>
  <si>
    <t>En concordancia con el artículo 73 de la Ley 1474 de 2011, el Decreto 2641 del 17 de diciembre de 2012 y el Decreto 2482 del 3 de diciembre de 2012, la Oficina de Control Interno debe verificar y evaluar la elaboración, visibilización, el seguimiento y control del Plan Anticorrupción y de Atención al Ciudadano.</t>
  </si>
  <si>
    <t>Físico .pdf .xls</t>
  </si>
  <si>
    <t>https://www.invias.gov.co/index.php/informacion-institucional/hechos-de-transparencia/planeacion-gestion-y-control/plan-anticorrupcion-y-de-atencion-al-ciudadano-2013</t>
  </si>
  <si>
    <t>Informe de avance Plan de Mejoramiento suscrito con la Contraloría General de la República</t>
  </si>
  <si>
    <t>Resolución Orgánica 7350 de 2013. Directiva Presidencial No. 03 del 3 de abril de 2012. Periodicidad Semestralmente se presenta en el SIRECI - Sistema de Rendición Electrónica de la Cuenta e Informes el Informe de avance de Plan de Mejoramiento suscrito con la Contraloría General de la República.</t>
  </si>
  <si>
    <t>.xls .pdf</t>
  </si>
  <si>
    <t>Informe de Auditoría Externas efectuadas por la Contraloría General de la república</t>
  </si>
  <si>
    <t>La Contraloría General de la República en ejercicio de las facultades otorgadas por el artículo 267 de la Constitución Política efectúa Auditorias regulares y especiales en las Entidades.</t>
  </si>
  <si>
    <t>.pdf</t>
  </si>
  <si>
    <t>https://www.invias.gov.co/index.php/informacion-institucional/hechos-de-transparencia/mecanismos-de-control/informes-de-auditoria-cgr</t>
  </si>
  <si>
    <t>Informe de Auditoría Internas efectuadas por la Oficina de Control Interno</t>
  </si>
  <si>
    <t>En ejercicio de la función de Evaluación y seguimiento asignada por la ley 87 de 1993 y los decretos reglamentarios, La Oficina de Control Interno efectúa auditorías Internas en el Instituto.</t>
  </si>
  <si>
    <t>.doc .pdf</t>
  </si>
  <si>
    <t>https://www.invias.gov.co/index.php/informacion-institucional/hechos-de-transparencia/mecanismos-de-control/auditorias-internas</t>
  </si>
  <si>
    <t>Planeación Institucional y Gestión Presupuestal</t>
  </si>
  <si>
    <t>Direccionamiento Estratégico</t>
  </si>
  <si>
    <t>Contiene la misión, visión, Promesa de valor de la Gestión Integral y Objetivos de la Gestión Integral</t>
  </si>
  <si>
    <t xml:space="preserve">html </t>
  </si>
  <si>
    <t>Página web</t>
  </si>
  <si>
    <t xml:space="preserve">https://www.invias.gov.co/index.php/informacion-institucional/mision-y-vision </t>
  </si>
  <si>
    <t xml:space="preserve"> Plan Estratégico Institucional</t>
  </si>
  <si>
    <t xml:space="preserve">Instrumento de planeación indicativa que contiene la alineación con el Plan Nacional de Desarrollo y el Plan Estratégico Sectorial definiendo lineamientos estratégicos, metas, indicadores y recursos para un cuatrienio. La programación está sujeta a modificaciones en razón a los recursos y lineamientos del Gobierno Nacional. </t>
  </si>
  <si>
    <t>.pdf .doc .xls</t>
  </si>
  <si>
    <t xml:space="preserve">https://www.invias.gov.co/index.php/informacion-institucional/hechos-de-transparencia/planeacion-gestion-y-control/plan-estrategico-institucional </t>
  </si>
  <si>
    <t>Plan Anticorrupción y de Atención al Ciudadano</t>
  </si>
  <si>
    <t>Elaborado bajo la Metodología "Estrategias para la Construcción del Plan Anticorrupción y de Atención al Ciudadano" que hace parte del DECRETO 124 DE 2016 “Por el cual se reglamentan los artículos 73 y 76 de la Ley 1474 de 2011”. Incluye el desarrollo de los siguientes componentes:1) Riesgos de corrupción y acciones para su manejo, 2) Estrategia Antitrámites, 3) Rendición de cuentas, 4) Mecanismos para mejorar la atención al ciudadano, 5) Mecanismos para la Transparencia y Acceso a la Información, 6) Iniciativas adicionales</t>
  </si>
  <si>
    <t>Plan de Acción Anual</t>
  </si>
  <si>
    <t>Instrumento de planeación indicativa alineado con el Plan Estratégico Institucional que contiene la programación metas para una vigencia, están asociadas a las políticas de desarrollo administrativo contenidas en el decreto 2482 de 2012 y los procesos institucionales de la Entidad. Se programa metas, indicadores, avance trimestral con responsables y observaciones.</t>
  </si>
  <si>
    <t>.pdf .xls .ppt</t>
  </si>
  <si>
    <t xml:space="preserve">https://www.invias.gov.co/index.php/informacion-institucional/hechos-de-transparencia/planeacion-gestion-y-control/anes-tacticos-2013 </t>
  </si>
  <si>
    <t>Seguimiento al Plan de Acción Anual</t>
  </si>
  <si>
    <t>Se realiza trimestralmente en el formato de Seguimiento al Plan de Acción Anual, se registra cada una de las metas, la programación y avance acumulado junto con las observaciones del cumplimiento o incumplimiento de cada una de las metas.</t>
  </si>
  <si>
    <t>Informes de gestión</t>
  </si>
  <si>
    <t>Contiene la información relevante de la gestión institucional de una vigencia; incluye información misional y administrativa, presenta resultados de gestión y logros.</t>
  </si>
  <si>
    <t>.ppt .pdf</t>
  </si>
  <si>
    <t>https://www.invias.gov.co/index.php/informacion-institucional/hechos-de-transparencia/planeacion-gestion-y-control/informes-de-gestion</t>
  </si>
  <si>
    <t>Informes de empalme</t>
  </si>
  <si>
    <t>En cumplimiento de la Ley 951 de 2005 y las resoluciones 5674 de 2005 y 7350 de 2013, todo Representante Legal de Entidad Pública debe rendir un informe al finalizar la gestión</t>
  </si>
  <si>
    <t>Página web, y equipo de Cómputo Grupo Planeamiento Institucional</t>
  </si>
  <si>
    <t>https://www.invias.gov.co/index.php/servicios-al-ciudadano/normatividad/hechos-de-transparencia/6073-acta-informe-de-gestion-leonidas-narvaez</t>
  </si>
  <si>
    <t>Sistema de Gestión de Calidad</t>
  </si>
  <si>
    <t>Manual de calidad, Mapa de proceso, procedimientos, certificaciones de los sistemas, informes de auditoría de calidad interna e informes de auditoría de calidad externa</t>
  </si>
  <si>
    <t>.pdf .jpg .doc</t>
  </si>
  <si>
    <t>https://www.invias.gov.co/index.php/informacion-institucional/sistema-de-gestion-de-calidad</t>
  </si>
  <si>
    <t>Políticas, lineamientos y manuales</t>
  </si>
  <si>
    <t>Lineamientos de la Alta dirección que orientan la gestión y la cultura organizacional en un período de gobierno o en períodos a más largo plazo.</t>
  </si>
  <si>
    <t>.doc .ppt</t>
  </si>
  <si>
    <t>https://www.invias.gov.co/index.php/archivo-y-documentos/hechos-de-transparencia</t>
  </si>
  <si>
    <t>Informe de análisis de los Indicadores de Gestión</t>
  </si>
  <si>
    <t>Informe del desempeño de los indicadores SISMEG y otros indicadores de Gestión para una vigencia específica, los cuales deben ser acorde a los objetivos y metas</t>
  </si>
  <si>
    <t>https://www.invias.gov.co/index.php/informacion-institucional/hechos-de-transparencia/planeacion-gestion-y-control/indicadores-de-gestion</t>
  </si>
  <si>
    <t>actas de comité institucional de desarrollo administrativo</t>
  </si>
  <si>
    <t>Acto administrativo donde constan las decisiones del Comité. La aprobación y/o modificación de los planes institucionales, entre otros</t>
  </si>
  <si>
    <t>En archivo Central y de gestión de la OAP</t>
  </si>
  <si>
    <t>Presupuesto general asignado</t>
  </si>
  <si>
    <t>Documento en el que se consigna los datos presupuestales de una vigencia y sus respectivas modificaciones por rubro presupuestal, valor asignado, modificación. </t>
  </si>
  <si>
    <t>.xls</t>
  </si>
  <si>
    <t>Ejecución presupuestal histórica anual</t>
  </si>
  <si>
    <t>Documento en el que se consigna las ejecuciones (obligaciones) presupuestales  al finalizar una vigencia fiscal.</t>
  </si>
  <si>
    <t>Encuestas de satisfacción</t>
  </si>
  <si>
    <t>Informe de análisis de la percepción de comunidades y/o demás grupos de interés sobre las actividades que desarrolla la Entidad. </t>
  </si>
  <si>
    <t>Archivos Oficina Asesora de Planeación -Grupo Desarrollo Organizacional</t>
  </si>
  <si>
    <t>Administración de Bienes y Servicios</t>
  </si>
  <si>
    <t>Resolución no. 4824 del 24 de agosto de 1995</t>
  </si>
  <si>
    <t>Por la cual se crea el Comité de Archivo  del INVIAS</t>
  </si>
  <si>
    <t>Disponible para ser consultado en Archivo de Gestión Documental.</t>
  </si>
  <si>
    <t>Resolución no. 803 del 25 de febrero de 2005</t>
  </si>
  <si>
    <t>Por la cual se adopta el Manual de Procedimientos de Archivo y Correspondencia del Instituto Nacional de Vías</t>
  </si>
  <si>
    <t>Resolución no. 05007 de 18 de septiembre de 2008</t>
  </si>
  <si>
    <t>Por la cual se adopta el  Reglamento de Archivo y Correspondencia del Instituto Nacional de Vías</t>
  </si>
  <si>
    <t>Resolución no. 3661 del 2 de junio de 2016</t>
  </si>
  <si>
    <t>Por la cual se adoptan las Tablas de Retención Documental del Instituto Nacional de Vías y se deroga la Resolución No. 7532 del 27 de diciembre de 2001</t>
  </si>
  <si>
    <t>https://www.invias.gov.co/index.php/servicios-al-ciudadano/tablas-de-retencion-documental-trd</t>
  </si>
  <si>
    <t>Inventario documental</t>
  </si>
  <si>
    <t>Base de datos sistematizada de los documentos  que se encuentran en el Archivo central.</t>
  </si>
  <si>
    <t xml:space="preserve"> Electrónico </t>
  </si>
  <si>
    <t>.Access</t>
  </si>
  <si>
    <t>Cuadro de clasificación documental</t>
  </si>
  <si>
    <t>Listado codificado de series y subseries que se manejan en el Instituto Nacional de Vías.</t>
  </si>
  <si>
    <t>Físico .xls</t>
  </si>
  <si>
    <t>Inventario de eliminación de propuestas no ganadoras -2012</t>
  </si>
  <si>
    <t>Listados de propuestas técnicas y económicas no ganadoras -2012</t>
  </si>
  <si>
    <t>Tabla de retención documental</t>
  </si>
  <si>
    <t xml:space="preserve"> Listado de series y subseries que se manejan en el Instituto Nacional de Vías.</t>
  </si>
  <si>
    <t>Plan institucional  de archivo -pinar</t>
  </si>
  <si>
    <t>Instrumento de planeación archivística del Instituto Nacional de Vías</t>
  </si>
  <si>
    <t>Físico .doc</t>
  </si>
  <si>
    <t>Pólizas programa de seguros</t>
  </si>
  <si>
    <t>Amparar los perjuicios en que pueda caer el Invías o terceros:
Todo riesgo daño material
Automóviles
Transporte de mercancías
Póliza de manejo global
Infidelidad y riesgos financieros
Responsabilidad civil servidores públicos
Casco barco
Responsabilidad civil extracontractual
Casco avión.</t>
  </si>
  <si>
    <t xml:space="preserve">Carpeta Grupo de Bienes Inmuebles y Seguros.
Escáner de documento físico original. </t>
  </si>
  <si>
    <t>Registro de participantes ABIENS-FR-3</t>
  </si>
  <si>
    <t xml:space="preserve">Formato del Sistema de Gestión de Calidad del proceso de Administración de Bienes y Servicios dispuesto para el registro de participantes en reuniones de trabajo que se adelanten por parte de servidores públicos del Invías. </t>
  </si>
  <si>
    <t>Formato para diligenciar en el aplicativo Kawak. Formato físico en cada dependencia.</t>
  </si>
  <si>
    <t>Acta de reunión ABIENS-FR-1</t>
  </si>
  <si>
    <t xml:space="preserve">Formato del Sistema de Gestión de Calidad del proceso de Administración de Bienes y Servicios dispuesto para adelantar actas reuniones de trabajo que se adelanten por parte de servidores públicos del Invías, en el que se establecen los temas a tratar y las tareas con responsables. </t>
  </si>
  <si>
    <t>Formato para arqueo de caja menor ABIENS-FR-36</t>
  </si>
  <si>
    <t xml:space="preserve">Formato del Sistema de Gestión de Calidad del proceso de Administración de Bienes y Servicios dispuesto para adelantar el arqueo de los recursos de cajas menores tanto de Planta Central como de las Direcciones Territoriales. El formato deberá remitirse de manera mensual a la Oficina de Control Interno.  </t>
  </si>
  <si>
    <t>Inspección mensual de vehículos ABIENS-FR-17</t>
  </si>
  <si>
    <t xml:space="preserve">Formato del Sistema de Gestión de Calidad del proceso de Administración de Bienes y Servicios dispuesto para adelantar inspección mensual de los vehículos que hacen parte del parque automotor del Invías. </t>
  </si>
  <si>
    <t>Solicitud servicio de transporte ABIENS-FR-18</t>
  </si>
  <si>
    <t>Formato del Sistema de Gestión de Calidad del proceso de Administración de Bienes y Servicios dispuesto para adelantar solicitudes de transporte de servidores públicos en razón a necesidades de servicio.</t>
  </si>
  <si>
    <t>Orden de mantenimiento de vehículo ABIENS-FR-20</t>
  </si>
  <si>
    <t xml:space="preserve">Formato del Sistema de Gestión de Calidad del proceso de Administración de Bienes y Servicios dispuesto para adelantar solicitudes de mantenimiento de los vehículos que hacen parte del parque automotor del Invías ante el respectivo proveedor, lo realiza el supervisor del Contrato - Grupo Apoyo Logístico de la Subdirección Administrativa. </t>
  </si>
  <si>
    <t>Inspección y mantenimiento preventivo diario de vehículos ABIENS-FR-21</t>
  </si>
  <si>
    <t xml:space="preserve">Formato del Sistema de Gestión de Calidad del proceso de Administración de Bienes y Servicios dispuesto para adelantar inspección diaria a los vehículos de los vehículos que hacen parte del parque automotor del Invías. </t>
  </si>
  <si>
    <t>Solicitud mantenimiento de vehículos ABIENS-FR-26</t>
  </si>
  <si>
    <t xml:space="preserve">Formato del Sistema de Gestión de Calidad del proceso de Administración de Bienes y Servicios dispuesto para adelantar solicitudes de mantenimiento de los vehículos que hacen parte del parque automotor del Invías ante el Grupo Apoyo Logístico de la Subdirección Administrativa, por parte del Conductor designado a cada vehículo. </t>
  </si>
  <si>
    <t>Planilla control y seguimiento de préstamo de documentos archivo ABIENS-FR-4</t>
  </si>
  <si>
    <t>Formato del Sistema de Gestión de Calidad del proceso de Administración de Bienes y Servicios dispuesto para el registro, control y seguimiento del préstamo de documentos de archivo central.</t>
  </si>
  <si>
    <t>Planilla control y seguimiento de préstamo de documentos archivo de gestión ABIENS-FR-6</t>
  </si>
  <si>
    <t>Formato del Sistema de Gestión de Calidad del proceso de Administración de Bienes y Servicios dispuesto para el registro, control y seguimiento del préstamo de documentos de archivo de gestión.</t>
  </si>
  <si>
    <t>Transferencia documental ABIENS-FR-10</t>
  </si>
  <si>
    <t>Formato del Sistema de Gestión de Calidad del proceso de Administración de Bienes y Servicios dispuesto para el registro de transferencia de documentos.</t>
  </si>
  <si>
    <t>Planilla transferencia de documentación contable y financiera ABIENS-FR-23</t>
  </si>
  <si>
    <t>Formato del Sistema de Gestión de Calidad del proceso de Administración de Bienes y Servicios dispuesto para el registro de transferencia de documentos contables y financieros.</t>
  </si>
  <si>
    <t>Planilla control y seguimiento de entrega de documentación ABIENS-FR-28</t>
  </si>
  <si>
    <t>Formato del Sistema de Gestión de Calidad del proceso de Administración de Bienes y Servicios dispuesto para el registro, control y seguimiento de entrega  de documentos.</t>
  </si>
  <si>
    <t>Programa de gestión documental</t>
  </si>
  <si>
    <t>Instrucciones para el desarrollo de los procesos de la Gestión documental</t>
  </si>
  <si>
    <t>Disponible para ser consultado en Archivo de Gestión Documental. Página Web</t>
  </si>
  <si>
    <t>Solicitud de servicio de mantenimiento correctivo y preventivo ABIENS-FR-27</t>
  </si>
  <si>
    <t>Formato del Sistema de Gestión de Calidad del proceso de Administración de Bienes y Servicios dispuesto para usuarios internos para el requerimiento de servicios de mantenimiento preventivo y correctivo del edificio de Planta Central y los edificios ubicados en Fontibón.</t>
  </si>
  <si>
    <t>Lista de chequeo revisión de expediente predios fiscales ABIENS-FR-13</t>
  </si>
  <si>
    <t xml:space="preserve">Formato del Sistema de Gestión de Calidad del proceso de Administración de Bienes y Servicios dispuesto para adelantar visitas técnicas o peritazgos de los bienes fiscales propiedad del Invías en el que se detalla los aspectos a revisar de cada expediente. </t>
  </si>
  <si>
    <t>Disponibilidad semanal de vehículos control vigilancia ABIENS-FR-16</t>
  </si>
  <si>
    <t>Facturas tramite registro presupuestal ABIENS-FR-29</t>
  </si>
  <si>
    <t xml:space="preserve">Formato del Sistema de Gestión de Calidad del proceso de Administración de Bienes y Servicios dispuesto para adelantar el registro presupuestal de los servicios domiciliarios que deben pagar el Invías. </t>
  </si>
  <si>
    <t>Sistema de administración de control predial</t>
  </si>
  <si>
    <t xml:space="preserve">Aplicativo de registro de Bienes Inmuebles Fiscales donde se ingresa información correspondiente a los predios fiscales propiedad del Invías, en el cual se lleva control de los bienes, su estado y el pago de impuestos prediales. </t>
  </si>
  <si>
    <t>Aplicativo Access.</t>
  </si>
  <si>
    <t xml:space="preserve">Sistema de administración de inventarios - SAI- </t>
  </si>
  <si>
    <t xml:space="preserve">Sistema de Administración de Inventarios en el cual se realiza registro y control de los bienes muebles de propiedad del Invías </t>
  </si>
  <si>
    <t>.Oracle.</t>
  </si>
  <si>
    <t>Aplicativo Oracle.</t>
  </si>
  <si>
    <t>Gestión del Riesgo Vial</t>
  </si>
  <si>
    <t>Reporte Diario de Emergencias. Informe diario de Cierres Viales de la Red Nacional</t>
  </si>
  <si>
    <t xml:space="preserve">Incluye todos los cierres de vias, que se presentan diariamente </t>
  </si>
  <si>
    <t xml:space="preserve">Visor Geográfico Sitios Críticos:
http://invias.maps.arcgis.com/apps/webappviewer/index.html?id=25c938ab5b2e4021b55e73379cc3597d
Tablero de Control Sitios Críticos:
http://invias.maps.arcgis.com/apps/dashboard/index.html#/da120294bb934c2091a6d3702216c692
</t>
  </si>
  <si>
    <t xml:space="preserve">Resolución Urgencia Manifiesta </t>
  </si>
  <si>
    <t>Resolución numerada y publicada en la que se determina la emergencia y se da inicio a la contratación directa</t>
  </si>
  <si>
    <t>https://www.invias.gov.co/index.php/servicios-al-ciudadano/biblioteca-virtual/resoluciones-circulares-y-otros</t>
  </si>
  <si>
    <t>Cartilla  Gestión del Riesgo Vial al Alcance</t>
  </si>
  <si>
    <t>Marco conceptual, legal de la Gestión del Riesgo incluye un aparte para niños.</t>
  </si>
  <si>
    <t>Físico .doc .pdf .MP4</t>
  </si>
  <si>
    <t>https://www.invias.gov.co/index.php/archivo-y-documentos/servicios-al-ciudadano/4364-cartilla-gestion-del-riesgo</t>
  </si>
  <si>
    <t>Sitios críticos para georeferenciación</t>
  </si>
  <si>
    <t>Compilación de sitios de acuerdo a Reportes de entidades públicas</t>
  </si>
  <si>
    <t>Mapa Interactivo por medio de un visor geográfico</t>
  </si>
  <si>
    <t>Compilación de estudios y diseños existentes</t>
  </si>
  <si>
    <t>Diagnóstico del estado de estudios y/o diseños de los sitios críticos de la red vial</t>
  </si>
  <si>
    <t xml:space="preserve">http://invias.maps.arcgis.com/apps/webappviewer/index.html?id=a2b036f5c11643d094acfa2f412eb4d0
</t>
  </si>
  <si>
    <t>Gestión de Tecnologias de Información y Comunicación</t>
  </si>
  <si>
    <t>Politicas de Comunicaciones</t>
  </si>
  <si>
    <t>Información de las políticas de comunicación interna y externa en la entidad</t>
  </si>
  <si>
    <t>https://www.invias.gov.co/index.php/servicios-al-ciudadano/biblioteca-virtual/resoluciones-circulares-y-otros/6079-resolucion-04930-del-21-de-julio-de-2015/file</t>
  </si>
  <si>
    <t>Protocolo de Comunicaciones</t>
  </si>
  <si>
    <t>Orientacion para la difusion de la informacion institucional interna y externamente</t>
  </si>
  <si>
    <t>Interno: http://moodle/joomla/index.php/comunicaciones</t>
  </si>
  <si>
    <t>Manual de Identidad Visual</t>
  </si>
  <si>
    <t>Guías y lineameintos visuales para manejar la unidad de imágen de la entidad.</t>
  </si>
  <si>
    <t>https://www.invias.gov.co/manual/manual_visual.pdf</t>
  </si>
  <si>
    <t>Manual Política Editorial</t>
  </si>
  <si>
    <t>Procedimientos, criterios, pautas, medidas, lineamientos y reglas que constituyen la Política Editorial y de Actualización de la página web del Instituto Nacional de Vías – INVIAS están dirigidos a funcionarios y contratistas que deseen actualizar y publicar información (documentos y artículos) en este medio, siguiendo los lineamientos del Sistema de Gestión de Calidad.</t>
  </si>
  <si>
    <t>Arvhivos Grupo de Comunicaciones</t>
  </si>
  <si>
    <t>ABC de Comunicaciones Contratista e Interventores</t>
  </si>
  <si>
    <t>Guía manejo de Imagen institucionalpara contratistas e interventores</t>
  </si>
  <si>
    <t>https://www.invias.gov.co/index.php/mas/sala/abc-de-comunicaciones</t>
  </si>
  <si>
    <t>Comunicados  de Prensa</t>
  </si>
  <si>
    <t>Información de la gestión de la entidad</t>
  </si>
  <si>
    <t>html</t>
  </si>
  <si>
    <t>https://www.invias.gov.co/index.php/mas/sala/noticias</t>
  </si>
  <si>
    <t>Archivo Fotográfico</t>
  </si>
  <si>
    <t>Registro Fotográfico de proyectos y eventos de la entidad. https://www.flickr.com/photos/inviasoficial</t>
  </si>
  <si>
    <t>.jpg</t>
  </si>
  <si>
    <t>https://www.flickr.com/photos/inviasoficial</t>
  </si>
  <si>
    <t>Videos</t>
  </si>
  <si>
    <t>Grabación de proyectos de la entidad</t>
  </si>
  <si>
    <t>https://www.youtube.com/user/InviasOficial</t>
  </si>
  <si>
    <t>Publicaciones</t>
  </si>
  <si>
    <t>Información de proyectos especificos de la entidad</t>
  </si>
  <si>
    <t>https://www.invias.gov.co/index.php/mas/sala/publicaciones</t>
  </si>
  <si>
    <t>Web Niños</t>
  </si>
  <si>
    <t>Información general de la entidad en lenguaje de niños, con actividades lúdicas</t>
  </si>
  <si>
    <t>https://inviaskids.invias.gov.co/</t>
  </si>
  <si>
    <t>Más kilómetros de Vida</t>
  </si>
  <si>
    <t>Programa de Televisión Temporada 2013-2014</t>
  </si>
  <si>
    <t>Mp4</t>
  </si>
  <si>
    <t>https://www.youtube.com/playlist?list=PL4SuY4xtfy_XwkgLiUR4jAteKXu13USn6</t>
  </si>
  <si>
    <t>Tweets</t>
  </si>
  <si>
    <t>Información en tiempo real de la gestión de la entidad. @InviasOficial</t>
  </si>
  <si>
    <t>https://twitter.com/InviasOficial</t>
  </si>
  <si>
    <t>Facebook</t>
  </si>
  <si>
    <t>Información en tiempo real de la gestión de la entidad InviasOficial</t>
  </si>
  <si>
    <t>https://www.facebook.com/InviasOficial/</t>
  </si>
  <si>
    <t>Plan Estratégico de Tecnologías de Información y Comunicaciones - PETI</t>
  </si>
  <si>
    <t xml:space="preserve">Documento que define la estrategia de gobierno de TI, y establece los lineamientos y proyectos a ejecutar al corto, mediano y largo plazo, para lograr un ótpmio desempeño institucional, soportado en las tecnologías de Información y comunicaciones. </t>
  </si>
  <si>
    <t>Físico .doc .xls</t>
  </si>
  <si>
    <t>Archivos Oficina Asesora de Planeación -TI</t>
  </si>
  <si>
    <t>Matriz de riesgos de seguridad de la Información</t>
  </si>
  <si>
    <t>Documento que identifica y valora los riesgos de seguridad de la información y, que permite adelantar un plan de acción para gestionarlos.</t>
  </si>
  <si>
    <t>Oficina Asesora de Planeación - Grupos de Tegnologias de la Información</t>
  </si>
  <si>
    <t>Oficina Asesora de Planeación  - Coordinadores</t>
  </si>
  <si>
    <t>Articulo 18 literal c) Los secretos comerciales, industriales y profesionales, así como los estipulados en el parágrafo del artículo 77 de la Ley 1474 de 2011.</t>
  </si>
  <si>
    <t>Es una reserva que debe tener el INVIAS para evitar delitos y ataques ciberneticos</t>
  </si>
  <si>
    <t>Total</t>
  </si>
  <si>
    <t>Manual de usuario del Sistema de Información de Correspondencia - SICOR</t>
  </si>
  <si>
    <t>Documentos que registra la operación detallada del uso del sistema de información SICOR.</t>
  </si>
  <si>
    <t>Manual de usuario del Sistema de Gestión Documental - PATI</t>
  </si>
  <si>
    <t>Documentos que registran la operación detallada del uso del sistema de información PATI con sus modulos integrados de Correspondencia, Contratos, CXP y PQRD.</t>
  </si>
  <si>
    <t>Sitema de Información Geográfica</t>
  </si>
  <si>
    <t xml:space="preserve">Es el sistema que procesa la información de las vías a cargo del Invias,  geográficamente referenciada, con el fin de modelar los eventos, sititos críticos, extensión de las vías entre otros aspectos, para generar mapas con diferentes capas de información espacial y alfanumérica, que permiten al ususario consultas interactivas presentadas de manera diversa en tableros, mapas de calor, etc. facilitando la toma de decisiones institucionales, así como la interoperación con otras entidades.
</t>
  </si>
  <si>
    <t>Pagina web</t>
  </si>
  <si>
    <t>Sitio del INVIAS en Internet, que permite hacer pública su información, desde la ubicación, estructura, planes y proyectos, hasta su gestión y proyección, haciendo más trasnparente la inversión y administración de los reucrsos públicos e invitando al ciudadano a participar activamente en una gestión sostenible.</t>
  </si>
  <si>
    <t>https://www.invias.gov.co/index.php</t>
  </si>
  <si>
    <t>Invitrámites</t>
  </si>
  <si>
    <t>Aplicativo en la web, que le facilita al ciudadano adelantar los trámites ante el INVIAS, desde cualquier lugar donde se encuentre.  Los trámites que este aplicatvios soporta son: permisos para transitar carga extrapesada o extrapesadada y extradimensionada por las vías a cargo del invias, permisos para el uso de la zona de carreteras, permisos para cierres de vías por eventos deportivos y/o culturales, por obras o por emergencias.</t>
  </si>
  <si>
    <t>https://www.invias.gov.co/index.php/servicios-al-ciudadano/tramites-y-servicios/tramites</t>
  </si>
  <si>
    <t>Viajero Seguro</t>
  </si>
  <si>
    <t>Aplicativo en la web que permito al ciudadano, antes de iniciar un viaje planearlo en tiempo, costo, distancias y prever estado de la vía y rutas alternas entreo otros.</t>
  </si>
  <si>
    <t>https://app.invias.gov.co:8080/viajero/</t>
  </si>
  <si>
    <t>Adquisición Mantenimiento y Actualización de la Plataforma Tecnológica</t>
  </si>
  <si>
    <t>Procedimiento que describe la gestión de la plataforma tecnológica, en lo que tiene que ver con la adquisición, actualización, mantenimiento y administración.</t>
  </si>
  <si>
    <t>Soporte Tecnológico</t>
  </si>
  <si>
    <t>Procedimiento que describe las actividades que se deben ejecutar para solucionar cualquier evento que cause la interrupción o degradación de calidad de los servicios tecnológicos prestados a usuario final.</t>
  </si>
  <si>
    <t>Adquisición, Desarrollo y Mantenimiento de Sistemas de Información</t>
  </si>
  <si>
    <t xml:space="preserve">Procedimiento que describe las actividades para adelantar la adquisición, desarrollo y mantenimiento de los sistemas de Información, que soportan la operación, gestión y toma de decisiones de la Entidad.
</t>
  </si>
  <si>
    <t>Planeación de Servicios Tecnológicos</t>
  </si>
  <si>
    <t>Procedimiento que describe las actividades de planeamiento, de acuerdo con las políticas y lineamientos trazados por el gobierno nacional, el sector y la alta dirección, con el fin de garantizar el desarrollo tecnológico de la Entidad, como soporte de una gestión transparente y participativa.</t>
  </si>
  <si>
    <t>Administración Antivirus</t>
  </si>
  <si>
    <t>Actividades que se deben adelantar a través de la consola de adminsitración de antivirus, para garnatizar la protección de virus informáticos, software mal intencionado, que pudieran causar pérdida, daño o alteración de la información institucional.</t>
  </si>
  <si>
    <t xml:space="preserve">Manual de uso Aranda Service Desk Web Edition Para Usuarios - ETICOM-MN-1 - V1
Manual de Políticas y Normas de Seguridad en la Información - ETICOM-MN-6 - V1
</t>
  </si>
  <si>
    <t>Guía de manejo de la herramienta de gestión de los incidentes de soporte que solicitan los usuarios al grupo de soporte y control.</t>
  </si>
  <si>
    <t xml:space="preserve">Control de Acceso al Centro de Cómputo. ETICOM-FR-1 </t>
  </si>
  <si>
    <t>Herramienta de seguridad de los activos de información que permite llevar un control de ingreso a un área restringida, como lo es el centro de cómputo.</t>
  </si>
  <si>
    <t>Manual de Políticas y Normas de Seguridad de la Información. ETICOM-MN-6</t>
  </si>
  <si>
    <t xml:space="preserve">Documento que se basa en el marco de referencia GEL y la norma NTC-ISO-IEC-27001, y que establece los lineamientos institucionales, políticas y normas de seguridad de la información. </t>
  </si>
  <si>
    <t xml:space="preserve">
Control de acceso al centro de cómputo. ETICOM-IN-1 - </t>
  </si>
  <si>
    <t>Documento que permite gestionar y controlar el ingreso de personal al centro de cómputo.</t>
  </si>
  <si>
    <t>Gestión Social y Ambiental en Proyectos de infraestructura</t>
  </si>
  <si>
    <t>Guia de Manejo Ambiental</t>
  </si>
  <si>
    <t>Instrumento técnico de Manejo Ambiental y Social para proyectos No licenciados</t>
  </si>
  <si>
    <t>https://www.invias.gov.co/index.php/archivo-y-documentos/documentos-tecnicos/guia-de-manejo-ambiental-de-proyectos/971-guia-de-manejo-ambiental</t>
  </si>
  <si>
    <t>Memorias de Encuentros Institucionales Regionales, Para el Fortalecimiento de la Gestión Ambiental, Social y Predial en el Desarrollo de Proyectos de Infraestructura del INVIAS</t>
  </si>
  <si>
    <t>Instrumento de Consulta como resultado de un proceso participativo, para el fortalecimiento de la Gestión Ambiental, Social y Predial</t>
  </si>
  <si>
    <t>https://www.invias.gov.co/index.php/archivo-y-documentos/documentos-tecnicos/2345-memorias-de-los-encuentros-institucionales-regionales-para-el-fortalecimiento-de-la-gestion-ambiental-social-y-predial-en-el-desarrollo-de-proyectos-de-infraestructura-del-instituto-nacional-de-vias-invias</t>
  </si>
  <si>
    <t>Radicación de proyectos, presupuesto, informes y Cierre Ambiental y social</t>
  </si>
  <si>
    <t>Seguimiento a las actividades y presupuesto de la gestión ambiental y social adelantadas por el contratista y la interventoria</t>
  </si>
  <si>
    <t>Archivos Subdirección de Medio Ambiente y Gestión Social</t>
  </si>
  <si>
    <t xml:space="preserve">Programa  Información y Divulgación informativo Proyectos Licenciados </t>
  </si>
  <si>
    <t xml:space="preserve">Mediante el cual se da a conocer a la comunidad en general el avance de la Gestión técnica, ambiental, social y predial parte del INVIAS. </t>
  </si>
  <si>
    <t xml:space="preserve">Encuestas de Calidad </t>
  </si>
  <si>
    <t>Informe de las estadisticas de la gestión social de los proyectos supervisados por la Subdirección Medio Ambiente y Gestión Social adelantadas por el contratista y la interventoria</t>
  </si>
  <si>
    <t xml:space="preserve">Actas  Consultas Previas </t>
  </si>
  <si>
    <t>Actas de  consultas previas llevadas a cabo en la ejecución de los proyectos adelantadas por el contratista y la interventoria</t>
  </si>
  <si>
    <t xml:space="preserve">Generación de Empleo </t>
  </si>
  <si>
    <t>Datos estadisticas de generación de empleo llevados  a cabo en la ejecución de los proyectos adelantadas por el contratista y la interventoria</t>
  </si>
  <si>
    <t xml:space="preserve">Inversión Social </t>
  </si>
  <si>
    <t>Datos estadisticas de la inversión social llevada a cabo en la ejecución de los proyectos adelantadas por el contratista y la interventoria</t>
  </si>
  <si>
    <t xml:space="preserve">Predios Adquiridos </t>
  </si>
  <si>
    <t>Datos estadisticos de los predios adquiridos por el Instituto para la ejecución de los proyectos adelantadas por el contratista y la interventoria</t>
  </si>
  <si>
    <t xml:space="preserve">Avaluos revisados </t>
  </si>
  <si>
    <t xml:space="preserve">Datos estadisticos de los avaluos revisados para la ejecución de proyectos realizados por el Instituto  </t>
  </si>
  <si>
    <t>Fichas Revisadas</t>
  </si>
  <si>
    <t xml:space="preserve">Datos estadisticos de las fichas revisadas para la adquisicíon predial  por el Instituto  </t>
  </si>
  <si>
    <t xml:space="preserve">Saneamiento Predial </t>
  </si>
  <si>
    <t xml:space="preserve">Datos estadisticos del proceso de saneamiento predial realizado por el Instituto  </t>
  </si>
  <si>
    <t>Gestión del Talento Humano</t>
  </si>
  <si>
    <t>.doc</t>
  </si>
  <si>
    <t>Archivos Grupo Gestión del Talento Humano</t>
  </si>
  <si>
    <t xml:space="preserve">Estructura del Invias </t>
  </si>
  <si>
    <t>Decreto 2618 de 2013 "Por el cual se modifica la estructura del Instituto Nacional de Vías y se determinan las funciones de sus dependencias</t>
  </si>
  <si>
    <t>Manual de Funciones</t>
  </si>
  <si>
    <t>Manual Específico de Funciones y Competencias Laborales de los empleos de la Planta de Personal del INVIAS</t>
  </si>
  <si>
    <t>Directiva Presidencial</t>
  </si>
  <si>
    <t>Hoja de vida de los aspirantes a empleos de Libre Nombramiento y Remoción (Decreto 4567 de 2011)</t>
  </si>
  <si>
    <t>Manual Sistema de Gestión en Seguridad y Salud en el Trabajo</t>
  </si>
  <si>
    <t>Descripción del Sistema en Seguridad y Salud en el Trabajo (Ley 1562 de 2012 - Decreto 1072 de 2015)</t>
  </si>
  <si>
    <t>Plan Estratégico de Seguridad Vial</t>
  </si>
  <si>
    <t>Plan adoptado según Ley 1503 de 2011 y Decreto 1079 de 2015</t>
  </si>
  <si>
    <t>Politica del Sistema de Gestión de la Seguridad y Salud en el Trabajo</t>
  </si>
  <si>
    <t>Politica en seguridad y salud en el trabajo que deben hacer parte de las politicas de gstiónd e la empresa para generar mejores condiciones de trabajo de servidores publicos y contratistas</t>
  </si>
  <si>
    <t>Politica para la prevención del consumo de alcohol y sustancias sicoactivas y lineamientos  sobre hábitos de fumar</t>
  </si>
  <si>
    <t>Polticas dirigidas a los servidores Publicos y Contratistas de prestación de servicios de conformidad con la Ley 1566 de 2012.</t>
  </si>
  <si>
    <t>Politica de Seguridad Vial</t>
  </si>
  <si>
    <t>Politicas Reguladoras en Seguridad Vial de conformidad con la Resolución 1231 de 2016 del Ministerio de Transporte</t>
  </si>
  <si>
    <t>Reglamento Higiene y Seguridad Industrial del Invias</t>
  </si>
  <si>
    <t xml:space="preserve">Condiciones de trabajo de los servidores publicos y contratistas de prestación de servicios con el fin de controlar y mitigar riesgos laborales. </t>
  </si>
  <si>
    <t xml:space="preserve">Plan de capacitación </t>
  </si>
  <si>
    <t>Actividades en materia de induccion, reinduccción y seguridad  y salud en el trabajo para servidores publicos y contratistas de presentación de servicios</t>
  </si>
  <si>
    <t xml:space="preserve">Gestión de Innovación y Reglamentación Técnica de la Infraestructura
</t>
  </si>
  <si>
    <t>Mapa de carreteras</t>
  </si>
  <si>
    <t>Información de la red vial nacional concesionada y no concesionada,  georeferenciada (con GPS),  e información de ña red vial terciaria y secundaria que ofrece conectividad con la red vial nacional.</t>
  </si>
  <si>
    <t>Visor web</t>
  </si>
  <si>
    <t>http://hermes.invias.gov.co/carreteras/</t>
  </si>
  <si>
    <t>Estado de la red vial nacional</t>
  </si>
  <si>
    <t>Muestra el estado de la red vial nacional, clasificada en muy bueno, bueno, regular, malo y muy malo, en dos grandes grupos: red pavimentada y no pavimentada.</t>
  </si>
  <si>
    <t>https://www.invias.gov.co/index.php/archivo-y-documentos/hechos-de-transparencia/5145-estado-de-la-red-vial-criterio-tecnico-primer-semestre-2016</t>
  </si>
  <si>
    <t>Norma técnica colombiana de diseño de puentes  CCP 14</t>
  </si>
  <si>
    <t>Norma para el diseño, evaluación y rehabilitación de puentes viales tanto fijos como móviles.</t>
  </si>
  <si>
    <t>https://www.invias.gov.co/index.php/archivo-y-documentos/documentos-tecnicos/3709-norma-colombiana-de-diseno-de-puentes-ccp14</t>
  </si>
  <si>
    <t>Especificaciones generales de construcción de carreteras y normas de ensayo para materiales de carreteras</t>
  </si>
  <si>
    <t>Documento que provee a la ingeniería nacional de unas reglas para que se establezcan características tipo que deben reunir los materiales utilizados en construcción y los procedimientos constructivos.  Las normas de ensayo, se refieren a un conjunto de ensayos de laboratorio que tienen por finalidad medir las características de calidad de los materiales y de los procesos constructivos exigidos en las especificaciones generales de construcción.</t>
  </si>
  <si>
    <t>https://www.invias.gov.co/index.php/documentos-tecnicos1</t>
  </si>
  <si>
    <t>Manual de diseño geométrico</t>
  </si>
  <si>
    <t>Documento que presenta los principios técnicos para el diseño geométrico de carreteras de primer, segundo y tercer orden</t>
  </si>
  <si>
    <t>Guía metodológica para el diseño de obras de rehabilitación de pavimentos asfálticos de carreteras</t>
  </si>
  <si>
    <t>Guía que tiene por objeto establecer una metodología de diseño de obras de rehabilitación y mantenimiento de las carreteras nacionales.</t>
  </si>
  <si>
    <t>Manual de diseño de pavimentos asfálticos para vías con bajos volúmenes de tránsito</t>
  </si>
  <si>
    <t xml:space="preserve">Manual de diseño que establece los procedimientos y metodologías a seguir para determinar las características principales de los materiales que van a intervenir en la estructura del pavimento asfaltico, así como el mecanismo de diseño para establecer los espesores que se deben colocar en obra. Metodología que va dirigida a vías con bajos volúmenes de tránsito, clasificadas en las especificaciones generales de construcción como nt1. </t>
  </si>
  <si>
    <t>Manual de diseño de pavimentos en concreto para vías con bajos, medios y altos volúmenes de tránsito</t>
  </si>
  <si>
    <t>Manual orientado al diseño de pavimento de concreto hidráulico para carreteras de diversa índole, desde caminos rurales hasta vías de primer orden. (para tránsitos bajos, medios y altos)</t>
  </si>
  <si>
    <t>Manual de diseño de cimentaciones superficiales y profundas para carreteras</t>
  </si>
  <si>
    <t>Manual que provee procedimientos y recomendaciones para el diseño de cimentaciones de estructura en la red vial nacional.</t>
  </si>
  <si>
    <t>Manual de drenaje para carreteras</t>
  </si>
  <si>
    <t>Manual para el planeamiento y diseño de dispositivos hidráulicos relacionados con la infraestructura de transporte terrestre.  Incluye aspectos hidrológicos, de drenaje superficial y subsuperficial, entre otros.</t>
  </si>
  <si>
    <t>Manual de placa huella</t>
  </si>
  <si>
    <t>Manual de diseño pavimentos rígidos para vías de tercer orden.</t>
  </si>
  <si>
    <t>Norma técnica para la utilización de asfaltos naturales</t>
  </si>
  <si>
    <t>Consiste en la elaboración de una especificación particular que permita el uso de los asfaltos naturales nacionales.</t>
  </si>
  <si>
    <t>Manual de capacidad y niveles de servicio</t>
  </si>
  <si>
    <t>Manual que compila la información necesaria para el diseño y determinación de la capacidad y niveles de servicios  de las vías de dos carriles y multicarril.</t>
  </si>
  <si>
    <t>Archivos Subdirección Estudios e innovación</t>
  </si>
  <si>
    <t>Cartilla - guía para la evaluación y ejecución de presupuestos para la construcción de obras para la red terciaria y férrea.</t>
  </si>
  <si>
    <t>Guía para proporcionar los diseños típicos de las estructuras de drenaje, puentes, box coulvert, muros de contención, especificaciones generales de construcción, elaboración de mezclas de concreto hidráulico más utilizadas en las vías de tercer orden; estas soluciones vienen acompañadas de la determinación de las cantidades de obras requeridas para los dispositivos y los elementos estructurales que allí aparecen consignados.</t>
  </si>
  <si>
    <t>Volúmenes de tránsito</t>
  </si>
  <si>
    <t>Documento que presenta un resumen del porcentaje y tipo de vehículos que usan las vías nacionales, el volumen de tráfico vehicular en  forma de tops, obtenido de las estaciones de conteo de todas las territoriales durante un periodo</t>
  </si>
  <si>
    <t>Cuadros de trafico promedio diario</t>
  </si>
  <si>
    <t>Estos cuadros muestran por territorial la serie histórica y composición del tránsito promedio diario semanal - TPDS y de recaudo, obtenidos de los equipos de control de tránsito ubicados en las estaciones de peaje.</t>
  </si>
  <si>
    <t>Consulta de permisos de carga extrapesada y extradimensionada</t>
  </si>
  <si>
    <t>Permite consultar los permisos ordinarios concedidos, los cuales se publican en la web para validar su autenticidad</t>
  </si>
  <si>
    <t>App</t>
  </si>
  <si>
    <t>https://www.invias.gov.co/index.php/consultar-permisos-de-carga</t>
  </si>
  <si>
    <t>Permiso para movilizar carga pesada y extrapesada unidimensional con formalidades plenas por las vía nacionales</t>
  </si>
  <si>
    <t>Los permisos de carga especial son permisos que se emiten cuando las dimensiones y pesos exceden los permitidos por la resolución 4100 del 28 de diciembre de 2004 previo a la presentación de la solicitud y cumplimiento de requisitos de la resolución 4959 del 2006.</t>
  </si>
  <si>
    <t>Permiso para uso de zona de vía (carretero, fluvial, férreo)</t>
  </si>
  <si>
    <t>Autorización que se expide mediante acto administrativo a los interesados en realizar obras concernientes a la construcción de accesos, instalación de tuberías, redes de servicios públicos, canalizaciones, ductos, obras destinadas a seguridad vial, traslado de postes, transporte de hidrocarburos o cruces de redes eléctricas de alta, media o baja tensión en la zona de carretera de las vías nacionales a cargo de la entidad, previo el  cumplimiento de los requisitos establecidos por el instituto para el otorgamiento del permiso; de conformidad con las disposiciones contenidas en la ley 1228 de 2008, el artículo 55 de la ley 1682 de 2013 y el artículo 2° del decreto 1389 de 2009</t>
  </si>
  <si>
    <t>Permiso para cierre  de vías por eventos deportivos y/o culturales</t>
  </si>
  <si>
    <t>Permiso concedido mediante resolución, para cierre de vía por periodos de tiempo determinado  para las vías de orden nacional concesionadas y no concesionadas.</t>
  </si>
  <si>
    <t>Restricción vehicular por ejecución de obras  y/o emergencias</t>
  </si>
  <si>
    <t>Permiso concedido mediante resolución, para cierre de vía por periodos de tiempo determinado que requieren  firmas contratistas, para las vías de orden nacional concesionadas y no concesionadas.</t>
  </si>
  <si>
    <t>Concepto técnico para ubicación de estaciones de servicio</t>
  </si>
  <si>
    <t>Oficio emitido con concepto técnico de ubicación, previa solicitud de propietarios de EDS, de conformidad con lo establecido en la resolución 01361 de 2012; y el cual es requisito ante el ministerio de minas y energía</t>
  </si>
  <si>
    <t>Listado de tarjetas de identificación electrónica (TIE) de tarifas diferenciales</t>
  </si>
  <si>
    <t>Resulta de las solicitudes que hacen los usuarios para obtener tarifas diferenciales en los peajes a cargo del Invias</t>
  </si>
  <si>
    <t>Base de Datos</t>
  </si>
  <si>
    <t>Listado de tarjetas de identificación electrónica (TIE) de vehículos exentos del pago de la tasa de peaje según normatividad</t>
  </si>
  <si>
    <t>Resulta de las solicitudes que hacen las entidades exentas del pago de la tasa de peaje</t>
  </si>
  <si>
    <t>Paz y salvo por evasión de peajes</t>
  </si>
  <si>
    <t>Consulta de evasores reportados por la compañía administradora del recaudo de la tasa del peaje y de las concesionarias a nivel nacional</t>
  </si>
  <si>
    <t>Por solicitud del ciudadano e interesado</t>
  </si>
  <si>
    <t>Subirección de Estudios e Innovación</t>
  </si>
  <si>
    <t>Subdirector de Estudios e Innovación</t>
  </si>
  <si>
    <t>Privacidad y particularidad de las personas. Es necesario preservar el derecho a la intimidad y a la movilidad de cada individuo</t>
  </si>
  <si>
    <t>Paz y salvo por valorización</t>
  </si>
  <si>
    <t>Documento que se le otorga al contribuyente,  previa solicitud, informando que ha cancelado la deuda por el gravamen de valorización</t>
  </si>
  <si>
    <t>SIREB (Sistema informativo del recaudo de valorizació)</t>
  </si>
  <si>
    <t>Privacidad y particularidad de las personas. Es necesario preservar los derechos econónicos y de negocios de los particulares</t>
  </si>
  <si>
    <t>Listado de peajes y tarifas</t>
  </si>
  <si>
    <t>Listado de peajes a cargo de Invias, con la identificación de categoría y asignación de tarifa</t>
  </si>
  <si>
    <t>https://www.invias.gov.co/index.php/listado-tarifas-peajes-2</t>
  </si>
  <si>
    <t>Fotografía y videos de tránsito vehicular por estaciones de peaje a cargo del Invias</t>
  </si>
  <si>
    <t>Registro fotográfico y videos de los vehículos que hacen tránsito por cada uno de los carriles de las estaciones de peaje a cargo del Invias</t>
  </si>
  <si>
    <t>Disponible (bajo la normatividad vigente, para la entrega de información)</t>
  </si>
  <si>
    <t>Permanente</t>
  </si>
  <si>
    <t>Análisis de precios unitarios de referencia</t>
  </si>
  <si>
    <t>Precios de referencia de insumos y precios de referencia de actividades de obra de acuerdo con las especificaciones generales de carretera</t>
  </si>
  <si>
    <t>https://www.invias.gov.co/index.php/informacion-institucional/hechos-de-transparencia/analisis-de-precio-unitarios</t>
  </si>
  <si>
    <t>Gestión Legal y Defensa Judicial</t>
  </si>
  <si>
    <t>Conceptos</t>
  </si>
  <si>
    <t>Solución, apreciación, interpretación o recomendación que se formula a un problema o caso determinado, por un experto jurídico, conforme a las leyes, normas, jurisprudencia, doctrina entre otros.</t>
  </si>
  <si>
    <t>Archivos Oficina Asesora jurídica</t>
  </si>
  <si>
    <t>Auto avocando conocimiento (cobro persuasivo)</t>
  </si>
  <si>
    <t>Una vez reunidos los documentos correspondientes se ordena realizar cobro persuasivo</t>
  </si>
  <si>
    <t>Al iniciar el proceso de juridicción coactiva</t>
  </si>
  <si>
    <t>Grupo Juridicción Coactiva</t>
  </si>
  <si>
    <t xml:space="preserve">Coordinador  Grupo Juridicción Coactiva </t>
  </si>
  <si>
    <t>Articulo 18 literal a)   El derecho de toda persona a la intimidad, bajo las limitaciones propias que impone la condición de servidor público, en concordancia con lo estipulado.
Articulo 19 literal e) El debido proceso y la igualdad de las partes en los procesos judiciales.</t>
  </si>
  <si>
    <t>Se trata de un proceso de cobro nacida de una obligación que es clara, expresa y actualmente exigible, que se rige por el Estatuto Tributario</t>
  </si>
  <si>
    <t>Total hasta que exista acto de terminación o archivo y paz y salvo expedido por el Grupo de Juridicción Coactiva</t>
  </si>
  <si>
    <t>Oficio cobro persuasivo al contratista y/o  aseguradora</t>
  </si>
  <si>
    <t>Documento de comunicación  en el que se requiere al deudor para cobro de obligación a favor de la Entidad.</t>
  </si>
  <si>
    <t>Oficio de búsqueda de información</t>
  </si>
  <si>
    <t>Documento de información en el que se solicita información.</t>
  </si>
  <si>
    <t>Acuerdo de pago</t>
  </si>
  <si>
    <t>Documento donde el deudor se compromete a realizar el pago de la obligación frente al INVIAS, en un plazo prudencial y especificando fechas para ello.</t>
  </si>
  <si>
    <t>Paz y salvo (cobro persuasivo)</t>
  </si>
  <si>
    <t>Documento por medio del cual se envía una copia a los accionados, indicando que se encuentran al día con la obligación.</t>
  </si>
  <si>
    <t>Auto de terminación y archivo</t>
  </si>
  <si>
    <t>Se profiere si hay pago total de la obligación</t>
  </si>
  <si>
    <t>Respuesta a derechos de petición (cobro persuasivo / cobro persuasivo)</t>
  </si>
  <si>
    <t>En cualquiera de las etapas del proceso se pueden recibir peticiones por motivos de interés general o particular relacionadas con: procesos valorización, contraprestaciones portuarias  y demás procesos de cobro.</t>
  </si>
  <si>
    <t>Contestación de tutelas (cobro persuasivo / cobro persuasivo)</t>
  </si>
  <si>
    <t>Actuación procesal a través de la cual el INVIAS da respuesta al mecanismo constitucional previsto en el artículo 86., en temas relacionados con los procesos de cobro.</t>
  </si>
  <si>
    <t xml:space="preserve">Auto de mandamiento de pago </t>
  </si>
  <si>
    <r>
      <t>Documento por medio del cual se</t>
    </r>
    <r>
      <rPr>
        <u/>
        <sz val="11"/>
        <color theme="1"/>
        <rFont val="Arial"/>
        <family val="2"/>
      </rPr>
      <t xml:space="preserve"> libra mandamiento de pago</t>
    </r>
    <r>
      <rPr>
        <sz val="11"/>
        <color theme="1"/>
        <rFont val="Arial"/>
        <family val="2"/>
      </rPr>
      <t xml:space="preserve"> a favor del INVIAS, de acuerdo con los antecedentes</t>
    </r>
  </si>
  <si>
    <t>Auto resolviendo excepciones</t>
  </si>
  <si>
    <t xml:space="preserve">Si los accionados o la compañía garante propone las excepciones contempladas en el art. 831 del estatuto tributario se elabora auto declarando probadas o no probadas las excepciones formuladas. </t>
  </si>
  <si>
    <t>Auto de pruebas</t>
  </si>
  <si>
    <t>Se decretan pruebas según el caso</t>
  </si>
  <si>
    <t>Auto de embargo y medidas cautelares</t>
  </si>
  <si>
    <t xml:space="preserve">Se solicita el embargo de bienes </t>
  </si>
  <si>
    <t>Auto aceptando o rechazando la caución judicial</t>
  </si>
  <si>
    <t xml:space="preserve">Cuando el accionado solicita prestar caución con el fin de que no se decreten otras medidas </t>
  </si>
  <si>
    <t>Cuando se ha cancelado la totalidad de la deuda, hay agotamiento de póliza.</t>
  </si>
  <si>
    <t>Paz y salvo (cobro coactivo)</t>
  </si>
  <si>
    <t>Documento por medio del cual se envía una copia a los accionados, indicando que se encuentra al dia con la obligación</t>
  </si>
  <si>
    <t>Actuaciones en defensa del INVIAS</t>
  </si>
  <si>
    <t>El abogado designado por la coordinadora del grupo de cobros, se notifica del mandamiento de pago, propone excepciones, interpone los recurso de ley contra el auto que niega o declara no probada las excepciones. Estas actuaciones de acuerdo a la etapa procesal.</t>
  </si>
  <si>
    <t>Oficina Asesora de Jurídica - Grupo Judicial y Litigantes</t>
  </si>
  <si>
    <t>Jefe Oficina Asesora Jurídica - Coordinador Grupo Judicial y Litigantes</t>
  </si>
  <si>
    <t>Articulo 19 literal e) El debido proceso y la igualdad de las partes en los procesos judiciales.</t>
  </si>
  <si>
    <t>Se trata de documentos que tienen reserva dentro de un proceso y guardan las estrategias a seguir dentro del mismo</t>
  </si>
  <si>
    <t>Total hasta cuando exista fallo y decisuón por parte del Juez</t>
  </si>
  <si>
    <t>Otras acciones de defensa</t>
  </si>
  <si>
    <t xml:space="preserve">Se interpone acción de nulidad y restablecimiento del derecho, solicitud de revocatoria y tutela por violación al debido proceso en los casos pertinentes </t>
  </si>
  <si>
    <t>Respuesta derechos de petición sobre pago de sentencias</t>
  </si>
  <si>
    <t>Peticiones respetuosas al INVIAS por motivos de interés general o particular, relacionadas con pago de sentencias.</t>
  </si>
  <si>
    <t>Articulo 18 literal a)   El derecho de toda persona a la intimidad, bajo las limitaciones propias que impone la condición de servidor público, en concordancia con lo estipulado.</t>
  </si>
  <si>
    <t>El documento hace parte de la privacidad e intimidad d ela persona</t>
  </si>
  <si>
    <t>Parcial, debe demostrarse un interes legal o familiar</t>
  </si>
  <si>
    <t>Respuesta derechos de petición sobre traslados pensionales</t>
  </si>
  <si>
    <t>Peticiones respetuosas al INVIAS por motivos de interés general o particular, relacionadas con traslados pensiónales a la unidad administrativa especial de gestión pensional y contribuciones parafiscales de la protección social.</t>
  </si>
  <si>
    <t>Respuesta derechos de petición a Entes de Control, Entidades Públicas y Privadas</t>
  </si>
  <si>
    <t>Peticiones respetuosas al INVIAS por motivos de interés general o particular, elevadas por los entes de control y otras entidades públicas y privadas.</t>
  </si>
  <si>
    <t>El documento hace parte de la privacidad e intimidad de la persona e igualmente para tener una igualdad y debido proceso</t>
  </si>
  <si>
    <t>Parcial, si es en el curso de un proceso</t>
  </si>
  <si>
    <t>Respuesta derechos de petición de la Fiscalía General de la Nación</t>
  </si>
  <si>
    <t>Peticiones respetuosas al INVIAS por motivos de interés general o particular, relacionadas con información solicitada por la Fiscalía General de la Nación.</t>
  </si>
  <si>
    <t>Por solicitud de la Fiscalía General de la Nación</t>
  </si>
  <si>
    <t xml:space="preserve">Verificación de compensaciones fiscales (pago de sentencias) </t>
  </si>
  <si>
    <t>Cruce de información para verificar deudas fiscales de los beneficiarios de sentencias y conciliaciones susceptible de ser compensadas por la DIAN conforme a lo ordenado por el decreto 2126 de 1997.</t>
  </si>
  <si>
    <t>Previo al pago de la sentencia</t>
  </si>
  <si>
    <t>Contestación de demandas</t>
  </si>
  <si>
    <t>Actuación procesal a través de la cual el demandado por escrito expresa los fundamentos de hecho y de derecho en oposición a las pretensiones del actor, incluyendo excepciones, llamamientos en garantía, denuncias del pleito entre otras.</t>
  </si>
  <si>
    <t>Alegatos de conclusión</t>
  </si>
  <si>
    <t>Actuación procesal a través de la cual el demandado expresa al operador judicial el recuento de lo ocurrido durante el proceso y que sirve como conclusión al mismo.</t>
  </si>
  <si>
    <t>Contestación de tutelas</t>
  </si>
  <si>
    <t>Actuación procesal a través de la cual el INVIAS da respuesta al mecanismo constitucional previsto en el artículo 86.</t>
  </si>
  <si>
    <t>Actas de Comité de Conciliación</t>
  </si>
  <si>
    <t>Actas de acuerdo a lo establecido en el decreto 1716 de 2009.</t>
  </si>
  <si>
    <t>Certificaciones a Autoridades Judiciales o Administrativas</t>
  </si>
  <si>
    <t>Certificaciones de acuerdo a lo establecido en el decreto 1716 de 2009.</t>
  </si>
  <si>
    <t>Informes Agencia Nacional de Defensa Jurídica del Estado y Órganos de Control</t>
  </si>
  <si>
    <t>Informes de acuerdo con las circulares externas de la agencia nacional de defensa jurídica del estado</t>
  </si>
  <si>
    <t>Respuesta a derechos de petición por interesados y Órganos de Control</t>
  </si>
  <si>
    <t>Peticiones respetuosas relacionadas con asuntos tratados por el comité de conciliación.</t>
  </si>
  <si>
    <t>Por solicitud de interesados y Organos de Control</t>
  </si>
  <si>
    <t>Actas de visitas Órganos de Control</t>
  </si>
  <si>
    <t>Actas de visitas órganos de control</t>
  </si>
  <si>
    <t xml:space="preserve">Por solicitud de interesados </t>
  </si>
  <si>
    <t>Oficina Asesora de Jurídica</t>
  </si>
  <si>
    <t>Jefe Oficina Asesora Jurídica</t>
  </si>
  <si>
    <t>Puede afectar el curso de una investigación fiscal y/o disciplinaria</t>
  </si>
  <si>
    <t>Oficio citación proceso administrativo sancionatorio</t>
  </si>
  <si>
    <r>
      <t>Documento por medio del cual se</t>
    </r>
    <r>
      <rPr>
        <u/>
        <sz val="11"/>
        <color theme="1"/>
        <rFont val="Arial"/>
        <family val="2"/>
      </rPr>
      <t xml:space="preserve"> cita a la  audiencia</t>
    </r>
    <r>
      <rPr>
        <sz val="11"/>
        <color theme="1"/>
        <rFont val="Arial"/>
        <family val="2"/>
      </rPr>
      <t xml:space="preserve"> de que trata el artículo 86 de la ley 1474 de 2011, al contratista  y a la compañía aseguradora. </t>
    </r>
  </si>
  <si>
    <t>Al inicar el proceso sancionatorio</t>
  </si>
  <si>
    <t>Oficina Asesora de Jurídica - Grupo Sancionatorio</t>
  </si>
  <si>
    <t>Jefe Oficina Asesora Jurídica - Coordinador Grupo Sancionatorio</t>
  </si>
  <si>
    <t>Comunicación de aplazamiento de audiencia en el evento que no se fije fecha durante el trámite de la misma (sesión de audiencia)</t>
  </si>
  <si>
    <r>
      <t xml:space="preserve">Documento por medio del cual se informa al contratista y a la compañía aseguradora, así como a la interventoría y/o supervisores, unidad ejecutora y demás interesados en el proceso administrativo sancionatorio, el respectivo </t>
    </r>
    <r>
      <rPr>
        <u/>
        <sz val="11"/>
        <color theme="1"/>
        <rFont val="Arial"/>
        <family val="2"/>
      </rPr>
      <t xml:space="preserve"> aplazamiento</t>
    </r>
    <r>
      <rPr>
        <sz val="11"/>
        <color theme="1"/>
        <rFont val="Arial"/>
        <family val="2"/>
      </rPr>
      <t xml:space="preserve"> de la sesión de audiencia, indicando la nueva fecha y hora en que se realizará la misma, salvo que durante el trámite de la audiencia se fije la fecha de continuación de la misma por ser un procedimiento en que se aplica el principio de oralidad..</t>
    </r>
  </si>
  <si>
    <t xml:space="preserve">Decreto pruebas de oficio o a solicitud de parte -resuelve solicitudes probatorias en audiencia. </t>
  </si>
  <si>
    <t>En el desarrollo de la audiencia, se resuelven las solicitudes probatorias que hayan sido solicitadas por el contratista o la compañía aseguradora, o las pruebas que se decreten de oficio por parte del Jefe de la Oficina Asesora Jurídica, dejando constancia de las actuaciones administrativas en la respectiva acta de sesión de la audiencia (citación a testigos, solicitud de prueba por informe, pruebas documentales, peritajes).</t>
  </si>
  <si>
    <t>Respuesta a derechos de petición elevados por personas naturales y/o jurídicas, Entes de de Control, y demás interesados sobre procesos administrativos sancionatorios</t>
  </si>
  <si>
    <t>Peticiones respetuosas a la Oficina Asesora Jurídica del  INVIAS por motivos de interés general o particular, elevadas por personas naturales y jurídicas, así como los distintos entes de control y demás interesados  relacionadas con procesos administrativos sancionatorios.</t>
  </si>
  <si>
    <t>Acto administrativo que resuelve el proceso administrativo sancionatorio</t>
  </si>
  <si>
    <t>Acto administrativo por medio del cual se resuelve imponer una sanción al contratista o en su defecto se ordena el cese y archivo del proceso administrativo sancionatorio.</t>
  </si>
  <si>
    <t>Acto administrativo que resuelve los recursos que se interpongan por el contratista o la compañía aseguradora</t>
  </si>
  <si>
    <t xml:space="preserve">Acto administrativo por medio del cual se resuelve el recurso de reposición en contra de las resoluciones que resuelven los procesos sancionatorios que culminan con una sanción o el correspondiente cese y archivo. </t>
  </si>
  <si>
    <t>Solicitud de revocatoria directa en contra del acto administrativo sancionatorio / cese y archivo</t>
  </si>
  <si>
    <t>Acto administrativo que resuelve la solicitud de revocatoria directa total o parcial en contra de un acto administrativo sancionatorio o de archivo</t>
  </si>
  <si>
    <t>Constancias de ejecutoria</t>
  </si>
  <si>
    <t>Señala el día a partir del cual adquiera firmeza el acto administrativo correspondiente.</t>
  </si>
  <si>
    <t>CODIGO DE INTEGRIDAD
Código de principios y valores institucionales y guia de conducta ética del Invias</t>
  </si>
  <si>
    <t>Código de principios y valores institucionales y guia de conducta ética del Invias CODIGO  DE INTEGRIDAD</t>
  </si>
  <si>
    <t>https://www.invias.gov.co/index.php/servicios-al-ciudadano/biblioteca-virtual/resoluciones-circulares-y-otros/7640-resolucion-3180-del-22-de-mayo-de-2018</t>
  </si>
  <si>
    <t xml:space="preserve">https://www.invias.gov.co/index.php/servicios-al-ciudadano/biblioteca-virtual/resoluciones-circulares-y-otros/3570-decreto-2618-2013   </t>
  </si>
  <si>
    <t>https://www.invias.gov.co/index.php/servicios-al-ciudadano/biblioteca-virtual/resoluciones-circulares-y-otros/4346-resolucion-9362-del-23-de-diciembre-de-2015
https://www.invias.gov.co/index.php/servicios-al-ciudadano/biblioteca-virtual/resoluciones-circulares-y-otros/3487-manual-especifico-de-funciones-y-de-competencias-laborales-para-los-empleos-de-la-planta-de-personal-del-instituto-nacional-de-vias-invias</t>
  </si>
  <si>
    <t>https://www.invias.gov.co/index.php/archivo-y-documentos/hechos-de-transparencia
https://www.invias.gov.co/index.php/archivo-y-documentos/hechos-de-transparencia    
https://aspirantes.presidencia.gov.co/</t>
  </si>
  <si>
    <t>https://www.invias.gov.co/index.php/servicios-al-ciudadano/biblioteca-virtual/resoluciones-circulares-y-otros/7493-resolucion-1752-del-23-dde-marzo-de-2018</t>
  </si>
  <si>
    <t>https://www.invias.gov.co/index.php/buscador?searchword=rESOLUCION%209015%20DE%202016&amp;searchphrase=all</t>
  </si>
  <si>
    <t>https://www.invias.gov.co/index.php/buscador?searchword=POLITICA%20VIAL&amp;searchphrase=all</t>
  </si>
  <si>
    <t>http://intrainvias/intrainvias/index.php/docman/normatividad/resoluciones-circulares-y-otros/50-resolucion-5654-de-2011-reglamento-higiene-y-seguridad-industrial</t>
  </si>
  <si>
    <t>https://www.invias.gov.co/index.php/archivo-y-documentos/cnsc/otros-planes/7332-plan-institucional-de-capacitacion-pic-2018-1</t>
  </si>
  <si>
    <t>Por solicitud de Entes de Control, Entidades Públicas y Privadas</t>
  </si>
  <si>
    <t xml:space="preserve">consideran que esto es informacion reservada </t>
  </si>
  <si>
    <t>Posterior a la Ley del Plan Nacional de Desarrollo</t>
  </si>
  <si>
    <t>Enero 31 de cada vigencia</t>
  </si>
  <si>
    <t>Cuando se requiera</t>
  </si>
  <si>
    <t>En cambios de administración y Directivos</t>
  </si>
  <si>
    <t>Según necesidad de convocatoria</t>
  </si>
  <si>
    <t>Oficina Asesora de Planeación y Comité Institucioanl de Gestión y Desempeño</t>
  </si>
  <si>
    <t>Todas las Dependencias</t>
  </si>
  <si>
    <t>Dirección General y Oficina Asesora de Planeación</t>
  </si>
  <si>
    <t>Oficina Asesora de Planeación y Comité Institucional de Gestión y Desempeño</t>
  </si>
  <si>
    <t xml:space="preserve"> Oficina Asesora de Planeación y Comité Institucional de Gestión y Desempeño</t>
  </si>
  <si>
    <t xml:space="preserve">Oficina Asesora de Planeación </t>
  </si>
  <si>
    <t>Cada 4 años  (Si existe algún cambio por mejora).</t>
  </si>
  <si>
    <t>Cuando se retira el representante legal de la Entidad o Ministro del sector</t>
  </si>
  <si>
    <t xml:space="preserve">mensualmente en INVIAS
Trimestralmente ante la Contaduria General de la Nación
</t>
  </si>
  <si>
    <t>esta información debe ser consultada en Ingresos, toda vez que se debe confirmar el motivo de la consignación</t>
  </si>
  <si>
    <t>cuando el interesado la solicite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</si>
</sst>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2]\ * #,##0.00_ ;_ [$€-2]\ * \-#,##0.00_ ;_ [$€-2]\ * &quot;-&quot;??_ "/>
  </numFmts>
  <fonts count="14" x14ac:knownFonts="1">
    <font>
      <sz val="11"/>
      <color theme="1"/>
      <name val="Calibri"/>
      <family val="2"/>
      <scheme val="minor"/>
    </font>
    <font>
      <b/>
      <sz val="11"/>
      <color theme="1"/>
      <name val="Calibri"/>
      <family val="2"/>
      <scheme val="minor"/>
    </font>
    <font>
      <b/>
      <sz val="18"/>
      <color theme="1"/>
      <name val="Calibri"/>
      <family val="2"/>
      <scheme val="minor"/>
    </font>
    <font>
      <sz val="11"/>
      <color theme="1"/>
      <name val="Arial"/>
      <family val="2"/>
    </font>
    <font>
      <u/>
      <sz val="11"/>
      <color theme="10"/>
      <name val="Calibri"/>
      <family val="2"/>
      <scheme val="minor"/>
    </font>
    <font>
      <u/>
      <sz val="11"/>
      <color theme="1"/>
      <name val="Arial"/>
      <family val="2"/>
    </font>
    <font>
      <sz val="10"/>
      <name val="Arial"/>
      <family val="2"/>
    </font>
    <font>
      <b/>
      <sz val="11"/>
      <color theme="1"/>
      <name val="Arial"/>
      <family val="2"/>
    </font>
    <font>
      <sz val="11"/>
      <name val="Calibri"/>
      <family val="2"/>
      <scheme val="minor"/>
    </font>
    <font>
      <sz val="9"/>
      <color indexed="81"/>
      <name val="Tahoma"/>
      <family val="2"/>
    </font>
    <font>
      <b/>
      <sz val="9"/>
      <color indexed="81"/>
      <name val="Tahoma"/>
      <family val="2"/>
    </font>
    <font>
      <sz val="11"/>
      <name val="Arial"/>
      <family val="2"/>
    </font>
    <font>
      <sz val="13"/>
      <color rgb="FFFF0000"/>
      <name val="Arial"/>
      <family val="2"/>
    </font>
    <font>
      <sz val="11"/>
      <color rgb="FFFF0000"/>
      <name val="Calibri"/>
      <family val="2"/>
      <scheme val="minor"/>
    </font>
  </fonts>
  <fills count="8">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theme="7"/>
        <bgColor indexed="64"/>
      </patternFill>
    </fill>
    <fill>
      <patternFill patternType="solid">
        <fgColor rgb="FFFFFFFF"/>
        <bgColor indexed="64"/>
      </patternFill>
    </fill>
    <fill>
      <patternFill patternType="solid">
        <fgColor theme="4" tint="0.59999389629810485"/>
        <bgColor indexed="64"/>
      </patternFill>
    </fill>
    <fill>
      <patternFill patternType="solid">
        <fgColor theme="9" tint="0.399975585192419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style="thin">
        <color indexed="64"/>
      </left>
      <right/>
      <top/>
      <bottom/>
      <diagonal/>
    </border>
  </borders>
  <cellStyleXfs count="3">
    <xf numFmtId="0" fontId="0" fillId="0" borderId="0"/>
    <xf numFmtId="0" fontId="4" fillId="0" borderId="0" applyNumberFormat="0" applyFill="0" applyBorder="0" applyAlignment="0" applyProtection="0"/>
    <xf numFmtId="164" fontId="6" fillId="0" borderId="0"/>
  </cellStyleXfs>
  <cellXfs count="82">
    <xf numFmtId="0" fontId="0" fillId="0" borderId="0" xfId="0"/>
    <xf numFmtId="49" fontId="3" fillId="0" borderId="1" xfId="2" applyNumberFormat="1" applyFont="1" applyBorder="1" applyAlignment="1">
      <alignment horizontal="left" vertical="center" wrapText="1"/>
    </xf>
    <xf numFmtId="0" fontId="0" fillId="0" borderId="0" xfId="0" applyAlignment="1">
      <alignment wrapText="1"/>
    </xf>
    <xf numFmtId="0" fontId="0" fillId="0" borderId="1" xfId="0" applyBorder="1" applyAlignment="1">
      <alignment wrapText="1"/>
    </xf>
    <xf numFmtId="0" fontId="0" fillId="5" borderId="0" xfId="0" applyFill="1" applyAlignment="1">
      <alignment wrapText="1"/>
    </xf>
    <xf numFmtId="0" fontId="3" fillId="5" borderId="1" xfId="0" applyFont="1" applyFill="1" applyBorder="1" applyAlignment="1">
      <alignment horizontal="justify" vertical="center" wrapText="1"/>
    </xf>
    <xf numFmtId="0" fontId="3" fillId="5" borderId="1" xfId="0" applyFont="1" applyFill="1" applyBorder="1" applyAlignment="1">
      <alignment horizontal="left" vertical="center" wrapText="1"/>
    </xf>
    <xf numFmtId="0" fontId="3" fillId="5" borderId="1" xfId="0" applyFont="1" applyFill="1" applyBorder="1" applyAlignment="1">
      <alignment horizontal="center" vertical="center" wrapText="1"/>
    </xf>
    <xf numFmtId="0" fontId="0" fillId="5" borderId="1" xfId="0" applyFill="1" applyBorder="1" applyAlignment="1">
      <alignment wrapText="1"/>
    </xf>
    <xf numFmtId="0" fontId="0" fillId="5" borderId="0" xfId="0" applyFill="1" applyAlignment="1">
      <alignment horizontal="center" vertical="center" wrapText="1"/>
    </xf>
    <xf numFmtId="0" fontId="0" fillId="0" borderId="0" xfId="0" applyAlignment="1">
      <alignment horizontal="center" wrapText="1"/>
    </xf>
    <xf numFmtId="0" fontId="0" fillId="0" borderId="0" xfId="0" applyAlignment="1">
      <alignment horizontal="center" vertical="center" wrapText="1"/>
    </xf>
    <xf numFmtId="0" fontId="11" fillId="0" borderId="1" xfId="0" applyFont="1" applyBorder="1" applyAlignment="1">
      <alignment horizontal="justify" vertical="center" wrapText="1"/>
    </xf>
    <xf numFmtId="0" fontId="11" fillId="5"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3" fillId="3" borderId="1" xfId="0" applyFont="1" applyFill="1" applyBorder="1" applyAlignment="1">
      <alignment horizontal="justify" vertical="center" wrapText="1"/>
    </xf>
    <xf numFmtId="0" fontId="3" fillId="0" borderId="1" xfId="0" applyFont="1" applyBorder="1" applyAlignment="1">
      <alignment horizontal="justify"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6" borderId="1" xfId="0" applyFont="1" applyFill="1" applyBorder="1" applyAlignment="1">
      <alignment horizontal="left" vertical="center" wrapText="1"/>
    </xf>
    <xf numFmtId="0" fontId="3" fillId="6" borderId="1" xfId="0" applyFont="1" applyFill="1" applyBorder="1" applyAlignment="1">
      <alignment horizontal="justify" vertical="center" wrapText="1"/>
    </xf>
    <xf numFmtId="0" fontId="3" fillId="6"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14" fontId="8" fillId="6" borderId="1" xfId="0" applyNumberFormat="1" applyFont="1" applyFill="1" applyBorder="1" applyAlignment="1">
      <alignment horizontal="center" vertical="center" wrapText="1"/>
    </xf>
    <xf numFmtId="0" fontId="7" fillId="6" borderId="1" xfId="0" applyFont="1" applyFill="1" applyBorder="1" applyAlignment="1">
      <alignment horizontal="left" vertical="center" wrapText="1"/>
    </xf>
    <xf numFmtId="1" fontId="0" fillId="6" borderId="1" xfId="0" applyNumberFormat="1" applyFill="1" applyBorder="1" applyAlignment="1">
      <alignment horizontal="center" vertical="center" wrapText="1"/>
    </xf>
    <xf numFmtId="1" fontId="0" fillId="0" borderId="1" xfId="0" applyNumberFormat="1" applyBorder="1" applyAlignment="1">
      <alignment horizontal="center" vertical="center" wrapText="1"/>
    </xf>
    <xf numFmtId="0" fontId="1" fillId="5" borderId="13" xfId="0" applyFont="1" applyFill="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5" fillId="5" borderId="1" xfId="1" applyFont="1" applyFill="1" applyBorder="1" applyAlignment="1">
      <alignment horizontal="left" vertical="center" wrapText="1"/>
    </xf>
    <xf numFmtId="0" fontId="5" fillId="0" borderId="1" xfId="1" applyFont="1" applyBorder="1" applyAlignment="1">
      <alignment horizontal="left" vertical="center" wrapText="1"/>
    </xf>
    <xf numFmtId="0" fontId="4" fillId="0" borderId="1" xfId="1" applyBorder="1" applyAlignment="1">
      <alignment horizontal="left" vertical="center" wrapText="1"/>
    </xf>
    <xf numFmtId="0" fontId="0" fillId="0" borderId="0" xfId="0" applyBorder="1" applyAlignment="1">
      <alignment wrapText="1"/>
    </xf>
    <xf numFmtId="0" fontId="8" fillId="6" borderId="14" xfId="0" applyFont="1" applyFill="1" applyBorder="1" applyAlignment="1">
      <alignment horizontal="center" vertical="center" wrapText="1"/>
    </xf>
    <xf numFmtId="0" fontId="1" fillId="0" borderId="1" xfId="0" applyFont="1" applyBorder="1" applyAlignment="1">
      <alignment wrapText="1"/>
    </xf>
    <xf numFmtId="0" fontId="0" fillId="0" borderId="1" xfId="0" applyBorder="1" applyAlignment="1">
      <alignment horizontal="center" vertical="center" wrapText="1"/>
    </xf>
    <xf numFmtId="0" fontId="0" fillId="0" borderId="14" xfId="0" applyBorder="1" applyAlignment="1">
      <alignment horizontal="center" vertical="center" wrapText="1"/>
    </xf>
    <xf numFmtId="0" fontId="0" fillId="0" borderId="0" xfId="0" applyFill="1" applyAlignment="1">
      <alignment wrapText="1"/>
    </xf>
    <xf numFmtId="0" fontId="0" fillId="0" borderId="0" xfId="0" applyFill="1" applyBorder="1" applyAlignment="1">
      <alignment wrapText="1"/>
    </xf>
    <xf numFmtId="1" fontId="0" fillId="5" borderId="1" xfId="0" applyNumberFormat="1" applyFill="1" applyBorder="1" applyAlignment="1">
      <alignment horizontal="center" vertical="center" wrapText="1"/>
    </xf>
    <xf numFmtId="0" fontId="0" fillId="5" borderId="1" xfId="0" applyFill="1" applyBorder="1" applyAlignment="1">
      <alignment horizontal="center" vertical="center" wrapText="1"/>
    </xf>
    <xf numFmtId="0" fontId="3" fillId="7" borderId="1" xfId="0" applyFont="1" applyFill="1" applyBorder="1" applyAlignment="1">
      <alignment horizontal="left" vertical="center" wrapText="1"/>
    </xf>
    <xf numFmtId="0" fontId="3" fillId="7" borderId="1" xfId="0" applyFont="1" applyFill="1" applyBorder="1" applyAlignment="1">
      <alignment horizontal="justify" vertical="center" wrapText="1"/>
    </xf>
    <xf numFmtId="0" fontId="3" fillId="7" borderId="1" xfId="0" applyFont="1" applyFill="1" applyBorder="1" applyAlignment="1">
      <alignment horizontal="center" vertical="center" wrapText="1"/>
    </xf>
    <xf numFmtId="0" fontId="0" fillId="7" borderId="1" xfId="0" applyFill="1" applyBorder="1" applyAlignment="1">
      <alignment wrapText="1"/>
    </xf>
    <xf numFmtId="1" fontId="0" fillId="7" borderId="1" xfId="0" applyNumberFormat="1" applyFill="1" applyBorder="1" applyAlignment="1">
      <alignment horizontal="center" vertical="center" wrapText="1"/>
    </xf>
    <xf numFmtId="0" fontId="0" fillId="7" borderId="1" xfId="0" applyFill="1" applyBorder="1" applyAlignment="1">
      <alignment horizontal="center" vertical="center" wrapText="1"/>
    </xf>
    <xf numFmtId="0" fontId="12" fillId="7" borderId="1" xfId="0" applyFont="1" applyFill="1" applyBorder="1" applyAlignment="1">
      <alignment horizontal="left" vertical="center" wrapText="1"/>
    </xf>
    <xf numFmtId="1" fontId="13" fillId="0" borderId="1" xfId="0" applyNumberFormat="1" applyFont="1" applyBorder="1" applyAlignment="1">
      <alignment horizontal="center" vertical="center" wrapText="1"/>
    </xf>
    <xf numFmtId="1" fontId="8" fillId="0" borderId="1" xfId="0" applyNumberFormat="1" applyFont="1" applyBorder="1" applyAlignment="1">
      <alignment horizontal="center" vertical="center" wrapText="1"/>
    </xf>
    <xf numFmtId="1" fontId="0" fillId="0" borderId="1" xfId="0" applyNumberFormat="1" applyFill="1" applyBorder="1" applyAlignment="1">
      <alignment horizontal="center" vertical="center" wrapText="1"/>
    </xf>
    <xf numFmtId="1" fontId="0" fillId="0" borderId="1" xfId="0" applyNumberFormat="1" applyFont="1" applyBorder="1" applyAlignment="1">
      <alignment horizontal="center" vertical="center" wrapText="1"/>
    </xf>
    <xf numFmtId="0" fontId="1" fillId="4" borderId="5"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7" xfId="0" applyFont="1" applyBorder="1" applyAlignment="1">
      <alignment horizontal="center" vertical="center" wrapText="1"/>
    </xf>
    <xf numFmtId="0" fontId="1" fillId="5" borderId="1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2" fillId="0" borderId="0" xfId="0" applyFont="1" applyAlignment="1">
      <alignment horizontal="center" wrapText="1"/>
    </xf>
    <xf numFmtId="0" fontId="2" fillId="5" borderId="0" xfId="0" applyFont="1" applyFill="1" applyAlignment="1">
      <alignment horizontal="center" wrapText="1"/>
    </xf>
    <xf numFmtId="0" fontId="1" fillId="3" borderId="5"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0" borderId="8" xfId="0" applyFont="1" applyBorder="1" applyAlignment="1">
      <alignment horizontal="center" wrapText="1"/>
    </xf>
    <xf numFmtId="0" fontId="1" fillId="0" borderId="9" xfId="0" applyFont="1" applyBorder="1" applyAlignment="1">
      <alignment horizontal="center" wrapText="1"/>
    </xf>
    <xf numFmtId="0" fontId="1" fillId="5" borderId="9" xfId="0" applyFont="1" applyFill="1" applyBorder="1" applyAlignment="1">
      <alignment horizontal="center" wrapText="1"/>
    </xf>
    <xf numFmtId="0" fontId="1" fillId="0" borderId="10" xfId="0" applyFont="1" applyBorder="1" applyAlignment="1">
      <alignment horizont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3" xfId="0" applyFont="1" applyBorder="1" applyAlignment="1">
      <alignment horizontal="center" vertical="center" wrapText="1"/>
    </xf>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12</xdr:row>
      <xdr:rowOff>0</xdr:rowOff>
    </xdr:from>
    <xdr:to>
      <xdr:col>1</xdr:col>
      <xdr:colOff>304800</xdr:colOff>
      <xdr:row>12</xdr:row>
      <xdr:rowOff>304800</xdr:rowOff>
    </xdr:to>
    <xdr:sp macro="" textlink="">
      <xdr:nvSpPr>
        <xdr:cNvPr id="2" name="AutoShape 4" descr="INVÍAS">
          <a:extLst>
            <a:ext uri="{FF2B5EF4-FFF2-40B4-BE49-F238E27FC236}">
              <a16:creationId xmlns:a16="http://schemas.microsoft.com/office/drawing/2014/main" id="{00000000-0008-0000-0000-000002000000}"/>
            </a:ext>
          </a:extLst>
        </xdr:cNvPr>
        <xdr:cNvSpPr>
          <a:spLocks noChangeAspect="1" noChangeArrowheads="1"/>
        </xdr:cNvSpPr>
      </xdr:nvSpPr>
      <xdr:spPr bwMode="auto">
        <a:xfrm>
          <a:off x="2257425" y="41148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CO"/>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mapale/Users/jdelaparra/Downloads/Esquema%20de%20publicacion%20v%2025_10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quema de Publicación"/>
    </sheetNames>
    <sheetDataSet>
      <sheetData sheetId="0" refreshError="1">
        <row r="5">
          <cell r="A5" t="str">
            <v xml:space="preserve">Minuta de Contrato </v>
          </cell>
          <cell r="B5" t="str">
            <v>Castellano</v>
          </cell>
          <cell r="C5" t="str">
            <v>Físico y Electrónico</v>
          </cell>
          <cell r="D5" t="str">
            <v>Físico .pdf</v>
          </cell>
          <cell r="E5" t="str">
            <v>Expediente Contractual. SICO. SECOP</v>
          </cell>
          <cell r="F5" t="str">
            <v>Una vez adjudicado el proceso de selección</v>
          </cell>
          <cell r="G5" t="str">
            <v>Permanente</v>
          </cell>
          <cell r="H5" t="str">
            <v>Dirección de Contratación</v>
          </cell>
          <cell r="I5" t="str">
            <v>Director de Contratación</v>
          </cell>
        </row>
        <row r="6">
          <cell r="A6" t="str">
            <v xml:space="preserve">Minuta de prórroga, adición, modificación o aclaración. </v>
          </cell>
          <cell r="B6" t="str">
            <v>Castellano</v>
          </cell>
          <cell r="C6" t="str">
            <v>Físico y Electrónico</v>
          </cell>
          <cell r="D6" t="str">
            <v>Físico .pdf</v>
          </cell>
          <cell r="E6" t="str">
            <v>Expediente Contractual. SICO. SECOP</v>
          </cell>
          <cell r="F6" t="str">
            <v xml:space="preserve">Por solicitud de la Unidad Ejecutora </v>
          </cell>
          <cell r="G6" t="str">
            <v>Permanente</v>
          </cell>
          <cell r="H6" t="str">
            <v>Dirección de Contratación</v>
          </cell>
          <cell r="I6" t="str">
            <v>Director de Contratación</v>
          </cell>
        </row>
        <row r="7">
          <cell r="A7" t="str">
            <v>Orden de Inicio a contratos de prestación de servicio de la Dirección de Contratación</v>
          </cell>
          <cell r="B7" t="str">
            <v>Castellano</v>
          </cell>
          <cell r="C7" t="str">
            <v>Físico y Electrónico</v>
          </cell>
          <cell r="D7" t="str">
            <v>Físico .pdf</v>
          </cell>
          <cell r="E7" t="str">
            <v xml:space="preserve">Expediente Contractual. SICO. </v>
          </cell>
          <cell r="F7" t="str">
            <v>Una vez legalizado el contrato</v>
          </cell>
          <cell r="G7" t="str">
            <v>Una sola vez</v>
          </cell>
          <cell r="H7" t="str">
            <v>Dirección de Contratación</v>
          </cell>
          <cell r="I7" t="str">
            <v>Director de Contratación</v>
          </cell>
        </row>
        <row r="8">
          <cell r="A8" t="str">
            <v>Aprobación de pólizas</v>
          </cell>
          <cell r="B8" t="str">
            <v>Castellano</v>
          </cell>
          <cell r="C8" t="str">
            <v>Físico y Electrónico</v>
          </cell>
          <cell r="D8" t="str">
            <v>Físico .pdf</v>
          </cell>
          <cell r="E8" t="str">
            <v xml:space="preserve">Expediente Contractual. SICO. </v>
          </cell>
          <cell r="F8" t="str">
            <v xml:space="preserve">Por soliciud de la Unidad Ejecutora </v>
          </cell>
          <cell r="G8" t="str">
            <v>Permanente</v>
          </cell>
          <cell r="H8" t="str">
            <v>Dirección de Contratación</v>
          </cell>
          <cell r="I8" t="str">
            <v>Director de Contratación</v>
          </cell>
        </row>
        <row r="9">
          <cell r="A9" t="str">
            <v>manual de contratacion</v>
          </cell>
          <cell r="B9" t="str">
            <v>Castellano</v>
          </cell>
          <cell r="C9" t="str">
            <v>Físico y Electrónico</v>
          </cell>
          <cell r="D9" t="str">
            <v>Físico .pdf</v>
          </cell>
          <cell r="E9" t="str">
            <v>Archivo Dirección de Contratación. KAWAK. Página Web. https://www.invias.gov.co/index.php/archivo-y-documentos/contratacion/3512-manual-de-contratacion-2015</v>
          </cell>
          <cell r="F9" t="str">
            <v>20 de Marzo de 2015</v>
          </cell>
          <cell r="G9" t="str">
            <v>Pendiente de actualización de ser requerida, de acuerdo a los cambios normativos que se susciten.</v>
          </cell>
          <cell r="H9" t="str">
            <v>Dirección de Contratación</v>
          </cell>
          <cell r="I9" t="str">
            <v>Director de Contratación</v>
          </cell>
        </row>
        <row r="10">
          <cell r="A10" t="str">
            <v>Acta del Comité de Liquidación</v>
          </cell>
          <cell r="B10" t="str">
            <v>Castellano</v>
          </cell>
          <cell r="C10" t="str">
            <v>Físico</v>
          </cell>
          <cell r="D10" t="str">
            <v xml:space="preserve">Físico </v>
          </cell>
          <cell r="E10" t="str">
            <v xml:space="preserve">Archivo Dirección de Contratación. </v>
          </cell>
          <cell r="F10" t="str">
            <v>Según cronograma</v>
          </cell>
          <cell r="G10" t="str">
            <v>Mensual ( En el último día hábil de cada mes)</v>
          </cell>
          <cell r="H10" t="str">
            <v>Dirección de Contratación</v>
          </cell>
          <cell r="I10" t="str">
            <v>Director de Contratación</v>
          </cell>
        </row>
        <row r="11">
          <cell r="A11" t="str">
            <v>Estudios y documentos previos (incluye análisis del sector y anexos técnicos)</v>
          </cell>
          <cell r="B11" t="str">
            <v>Castellano</v>
          </cell>
          <cell r="C11" t="str">
            <v>Físico y Electrónico</v>
          </cell>
          <cell r="D11" t="str">
            <v>Físico .pdf</v>
          </cell>
          <cell r="E11" t="str">
            <v>Expediente Contractual. SECOP</v>
          </cell>
          <cell r="F11" t="str">
            <v>lo presenta la unidad ejecutora cuando solicita el inicio del respectivo proceso contractual.</v>
          </cell>
          <cell r="G11" t="str">
            <v>una sola vez para cada poceso.</v>
          </cell>
          <cell r="H11" t="str">
            <v>Dirección de Contratación</v>
          </cell>
          <cell r="I11" t="str">
            <v>Director de Contratación</v>
          </cell>
        </row>
        <row r="12">
          <cell r="A12" t="str">
            <v>Plan Anual de Adquisiciones</v>
          </cell>
          <cell r="B12" t="str">
            <v>Castellano</v>
          </cell>
          <cell r="C12" t="str">
            <v>Físico y Electrónico</v>
          </cell>
          <cell r="D12" t="str">
            <v>Físico .pdf</v>
          </cell>
          <cell r="E12" t="str">
            <v xml:space="preserve">Archivo Dirección de Contratación. KAWAK. Página Web. https://www.invias.gov.co/index.php/informacion-institucional/hechos-de-transparencia/planeacion-gestion-y-control/plan-de-accion-anual </v>
          </cell>
          <cell r="F12" t="str">
            <v>Al inicio de la vigencia fiscal y se modifica cuantas veces sea necesario a solicitud de la unidad ejecutora.</v>
          </cell>
          <cell r="G12" t="str">
            <v>cuantas veces sea necesario</v>
          </cell>
          <cell r="H12" t="str">
            <v>Dirección de Contratación</v>
          </cell>
          <cell r="I12" t="str">
            <v>Director de Contratación</v>
          </cell>
        </row>
        <row r="13">
          <cell r="A13" t="str">
            <v>Matriz de Riesgos</v>
          </cell>
          <cell r="B13" t="str">
            <v>Castellano</v>
          </cell>
          <cell r="C13" t="str">
            <v>Físico y Electrónico</v>
          </cell>
          <cell r="D13" t="str">
            <v>Físico .pdf</v>
          </cell>
          <cell r="E13" t="str">
            <v>Expediente Contractual. SECOP</v>
          </cell>
          <cell r="F13" t="str">
            <v xml:space="preserve">En los pliegos de condiciones </v>
          </cell>
          <cell r="G13" t="str">
            <v>una sola vez para cada poceso.</v>
          </cell>
          <cell r="H13" t="str">
            <v>Dirección de Contratación</v>
          </cell>
          <cell r="I13" t="str">
            <v>Director de Contratación</v>
          </cell>
        </row>
        <row r="14">
          <cell r="A14" t="str">
            <v>Revisión y control de cambios al proyecto de pliego o pliego definitivo</v>
          </cell>
          <cell r="B14" t="str">
            <v>Castellano</v>
          </cell>
          <cell r="C14" t="str">
            <v>Físico y Electrónico</v>
          </cell>
          <cell r="D14" t="str">
            <v>Físico .pdf</v>
          </cell>
          <cell r="E14" t="str">
            <v xml:space="preserve">Expediente Contractual
SICOR. </v>
          </cell>
          <cell r="F14" t="str">
            <v>Los prepliegos son suseptibles de ajustes una vez se presentan observaciones por parte de los posibles oferentes</v>
          </cell>
          <cell r="G14" t="str">
            <v>varia teniendo en cuenta la modalidad de proceso de selección la cual determina los tiempos con los que cuenta el ciudadano para presentar observaciones a los prepliegos: Licitación 10 dias, concurso de mérto 5 días, selección abreviada 5 días y subasta invesrsa 5 días</v>
          </cell>
          <cell r="H14" t="str">
            <v>Dirección de Contratación</v>
          </cell>
          <cell r="I14" t="str">
            <v>Director de Contratación</v>
          </cell>
        </row>
        <row r="15">
          <cell r="A15" t="str">
            <v xml:space="preserve">Aviso de convocatoria o invitación </v>
          </cell>
          <cell r="B15" t="str">
            <v>Castellano</v>
          </cell>
          <cell r="C15" t="str">
            <v>Físico y Electrónico</v>
          </cell>
          <cell r="D15" t="str">
            <v>Físico .pdf</v>
          </cell>
          <cell r="E15" t="str">
            <v>Expediente Contractual. SECOP</v>
          </cell>
          <cell r="F15" t="str">
            <v xml:space="preserve">Al inicio del respectivo proceso </v>
          </cell>
          <cell r="G15" t="str">
            <v>Solo una vez</v>
          </cell>
          <cell r="H15" t="str">
            <v>Dirección de Contratación</v>
          </cell>
          <cell r="I15" t="str">
            <v>Director de Contratación</v>
          </cell>
        </row>
        <row r="16">
          <cell r="A16" t="str">
            <v xml:space="preserve">Proyecto de pliego de condiciones </v>
          </cell>
          <cell r="B16" t="str">
            <v>Castellano</v>
          </cell>
          <cell r="C16" t="str">
            <v>Físico y Electrónico</v>
          </cell>
          <cell r="D16" t="str">
            <v>Físico .pdf</v>
          </cell>
          <cell r="E16" t="str">
            <v>Expediente Contractual. SECOP</v>
          </cell>
          <cell r="F16" t="str">
            <v>Antes del inicio del respectivo proceso</v>
          </cell>
          <cell r="G16" t="str">
            <v>Solo una vez</v>
          </cell>
          <cell r="H16" t="str">
            <v>Dirección de Contratación</v>
          </cell>
          <cell r="I16" t="str">
            <v>Director de Contratación</v>
          </cell>
        </row>
        <row r="17">
          <cell r="A17" t="str">
            <v>Respuesta a observaciones al proyecto de pliego.</v>
          </cell>
          <cell r="B17" t="str">
            <v>Castellano</v>
          </cell>
          <cell r="C17" t="str">
            <v>Físico y Electrónico</v>
          </cell>
          <cell r="D17" t="str">
            <v>Físico .pdf</v>
          </cell>
          <cell r="E17" t="str">
            <v>Expediente Contractual. SECOP</v>
          </cell>
          <cell r="F17" t="str">
            <v>Según cronograma</v>
          </cell>
          <cell r="G17" t="str">
            <v>Solo una vez</v>
          </cell>
          <cell r="H17" t="str">
            <v>Dirección de Contratación</v>
          </cell>
          <cell r="I17" t="str">
            <v>Director de Contratación</v>
          </cell>
        </row>
        <row r="18">
          <cell r="A18" t="str">
            <v>Acto Administrativo de apertura del proceso</v>
          </cell>
          <cell r="B18" t="str">
            <v>Castellano</v>
          </cell>
          <cell r="C18" t="str">
            <v>Físico y Electrónico</v>
          </cell>
          <cell r="D18" t="str">
            <v>Físico .pdf</v>
          </cell>
          <cell r="E18" t="str">
            <v>Expediente Contractual. SECOP</v>
          </cell>
          <cell r="F18" t="str">
            <v xml:space="preserve">Al inicio del respectivo proceso </v>
          </cell>
          <cell r="G18" t="str">
            <v>Solo una vez</v>
          </cell>
          <cell r="H18" t="str">
            <v>Dirección de Contratación</v>
          </cell>
          <cell r="I18" t="str">
            <v>Director de Contratación</v>
          </cell>
        </row>
        <row r="19">
          <cell r="A19" t="str">
            <v xml:space="preserve">Pliego de condiciones </v>
          </cell>
          <cell r="B19" t="str">
            <v>Castellano</v>
          </cell>
          <cell r="C19" t="str">
            <v>Físico y Electrónico</v>
          </cell>
          <cell r="D19" t="str">
            <v>Físico .pdf</v>
          </cell>
          <cell r="E19" t="str">
            <v>Expediente Contractual. SECOP</v>
          </cell>
          <cell r="F19" t="str">
            <v>Al incio del respectivo proceso</v>
          </cell>
          <cell r="G19" t="str">
            <v>Solo una vez</v>
          </cell>
          <cell r="H19" t="str">
            <v>Dirección de Contratación</v>
          </cell>
          <cell r="I19" t="str">
            <v>Director de Contratación</v>
          </cell>
        </row>
        <row r="20">
          <cell r="A20" t="str">
            <v>Acta de audiencia Pública para precisar el alcance y contenido de los pliegos de condiciones y audiencia pública de riesgos previsibles e identificados.</v>
          </cell>
          <cell r="B20" t="str">
            <v>Castellano</v>
          </cell>
          <cell r="C20" t="str">
            <v>Físico y Electrónico</v>
          </cell>
          <cell r="D20" t="str">
            <v>Físico .pdf</v>
          </cell>
          <cell r="E20" t="str">
            <v>Expediente Contractual. SECOP</v>
          </cell>
          <cell r="F20" t="str">
            <v>Durante el curso de un proceso según cronograma.</v>
          </cell>
          <cell r="G20" t="str">
            <v>Solo una vez</v>
          </cell>
          <cell r="H20" t="str">
            <v>Dirección de Contratación</v>
          </cell>
          <cell r="I20" t="str">
            <v>Director de Contratación</v>
          </cell>
        </row>
        <row r="21">
          <cell r="A21" t="str">
            <v>Listado de asistencia a las audiencias</v>
          </cell>
          <cell r="B21" t="str">
            <v>Castellano</v>
          </cell>
          <cell r="C21" t="str">
            <v>Físico y Electrónico</v>
          </cell>
          <cell r="D21" t="str">
            <v>Físico .pdf</v>
          </cell>
          <cell r="E21" t="str">
            <v>Expediente Contractual. SECOP</v>
          </cell>
          <cell r="F21" t="str">
            <v>durante el curso de un proceso según cronograma.</v>
          </cell>
          <cell r="G21" t="str">
            <v>las veces que sea necesario según programación de audiencias.</v>
          </cell>
          <cell r="H21" t="str">
            <v>Dirección de Contratación</v>
          </cell>
          <cell r="I21" t="str">
            <v>Director de Contratación</v>
          </cell>
        </row>
        <row r="22">
          <cell r="A22" t="str">
            <v xml:space="preserve">Intervención de participantes para audiencia para la revisión de la asignación de los Riesgos Previsibles identificados para el proceso </v>
          </cell>
          <cell r="B22" t="str">
            <v>Castellano</v>
          </cell>
          <cell r="C22" t="str">
            <v>Físico y Electrónico</v>
          </cell>
          <cell r="D22" t="str">
            <v>Físico .pdf</v>
          </cell>
          <cell r="E22" t="str">
            <v>Expediente Contractual. SECOP</v>
          </cell>
          <cell r="F22" t="str">
            <v>Según cronograma</v>
          </cell>
          <cell r="G22" t="str">
            <v>Solo una vez</v>
          </cell>
          <cell r="H22" t="str">
            <v>Dirección de Contratación</v>
          </cell>
          <cell r="I22" t="str">
            <v>Director de Contratación</v>
          </cell>
        </row>
        <row r="23">
          <cell r="A23" t="str">
            <v>Respuesta a observaciones al pliego de condiciones definitivo.</v>
          </cell>
          <cell r="B23" t="str">
            <v>Castellano</v>
          </cell>
          <cell r="C23" t="str">
            <v>Físico y Electrónico</v>
          </cell>
          <cell r="D23" t="str">
            <v>Físico .pdf</v>
          </cell>
          <cell r="E23" t="str">
            <v>Expediente Contractual. SECOP</v>
          </cell>
          <cell r="F23" t="str">
            <v>Según cronograma</v>
          </cell>
          <cell r="G23" t="str">
            <v>una sola vez para cada poceso.</v>
          </cell>
          <cell r="H23" t="str">
            <v>Dirección de Contratación</v>
          </cell>
          <cell r="I23" t="str">
            <v>Director de Contratación</v>
          </cell>
        </row>
        <row r="24">
          <cell r="A24" t="str">
            <v>Adenda</v>
          </cell>
          <cell r="B24" t="str">
            <v>Castellano</v>
          </cell>
          <cell r="C24" t="str">
            <v>Físico y Electrónico</v>
          </cell>
          <cell r="D24" t="str">
            <v>Físico .pdf</v>
          </cell>
          <cell r="E24" t="str">
            <v>Expediente Contractual. SECOP</v>
          </cell>
          <cell r="F24" t="str">
            <v>Según cronograma</v>
          </cell>
          <cell r="G24" t="str">
            <v>Como lo detrmine la ley sugún proceso de selección.</v>
          </cell>
          <cell r="H24" t="str">
            <v>Dirección de Contratación</v>
          </cell>
          <cell r="I24" t="str">
            <v>Director de Contratación</v>
          </cell>
        </row>
        <row r="25">
          <cell r="A25" t="str">
            <v xml:space="preserve">Acta  de recibo de propuestas </v>
          </cell>
          <cell r="B25" t="str">
            <v>Castellano</v>
          </cell>
          <cell r="C25" t="str">
            <v>Físico y Electrónico</v>
          </cell>
          <cell r="D25" t="str">
            <v>Físico .pdf</v>
          </cell>
          <cell r="E25" t="str">
            <v>Expediente Contractual. SECOP</v>
          </cell>
          <cell r="F25" t="str">
            <v>Según cronograma</v>
          </cell>
          <cell r="G25" t="str">
            <v>una sola vez para cada poceso.</v>
          </cell>
          <cell r="H25" t="str">
            <v>Dirección de Contratación</v>
          </cell>
          <cell r="I25" t="str">
            <v>Director de Contratación</v>
          </cell>
        </row>
        <row r="26">
          <cell r="A26" t="str">
            <v>Acta de cierre de recepción de propuestas del proceso</v>
          </cell>
          <cell r="B26" t="str">
            <v>Castellano</v>
          </cell>
          <cell r="C26" t="str">
            <v>Físico y Electrónico</v>
          </cell>
          <cell r="D26" t="str">
            <v>Físico .pdf</v>
          </cell>
          <cell r="E26" t="str">
            <v>Expediente Contractual. SECOP</v>
          </cell>
          <cell r="F26" t="str">
            <v>Según cronograma</v>
          </cell>
          <cell r="G26" t="str">
            <v>una sola vez para cada poceso.</v>
          </cell>
          <cell r="H26" t="str">
            <v>Dirección de Contratación</v>
          </cell>
          <cell r="I26" t="str">
            <v>Director de Contratación</v>
          </cell>
        </row>
        <row r="27">
          <cell r="A27" t="str">
            <v>Designación del Comité Evaluador</v>
          </cell>
          <cell r="B27" t="str">
            <v>Castellano</v>
          </cell>
          <cell r="C27" t="str">
            <v>Físico y Electrónico</v>
          </cell>
          <cell r="D27" t="str">
            <v>Físico .pdf</v>
          </cell>
          <cell r="E27" t="str">
            <v>Expediente Contractual. SECOP</v>
          </cell>
          <cell r="F27" t="str">
            <v>Despues del cierre del respectivo proceso</v>
          </cell>
          <cell r="G27" t="str">
            <v>una sola vez para cada poceso.</v>
          </cell>
          <cell r="H27" t="str">
            <v>Dirección de Contratación</v>
          </cell>
          <cell r="I27" t="str">
            <v>Director de Contratación</v>
          </cell>
        </row>
        <row r="28">
          <cell r="A28" t="str">
            <v xml:space="preserve">Documento de subsanabilidad </v>
          </cell>
          <cell r="B28" t="str">
            <v>Castellano</v>
          </cell>
          <cell r="C28" t="str">
            <v>Físico y Electrónico</v>
          </cell>
          <cell r="D28" t="str">
            <v>Físico .pdf</v>
          </cell>
          <cell r="E28" t="str">
            <v>Expediente Contractual. SECOP</v>
          </cell>
          <cell r="F28" t="str">
            <v>Según cronograma</v>
          </cell>
          <cell r="G28" t="str">
            <v>una sola vez para cada poceso.</v>
          </cell>
          <cell r="H28" t="str">
            <v>Dirección de Contratación</v>
          </cell>
          <cell r="I28" t="str">
            <v>Director de Contratación</v>
          </cell>
        </row>
        <row r="29">
          <cell r="A29" t="str">
            <v>Comunicado</v>
          </cell>
          <cell r="B29" t="str">
            <v>Castellano</v>
          </cell>
          <cell r="C29" t="str">
            <v>Físico y Electrónico</v>
          </cell>
          <cell r="D29" t="str">
            <v>Físico .pdf</v>
          </cell>
          <cell r="E29" t="str">
            <v>Expediente Contractual. SECOP</v>
          </cell>
          <cell r="F29" t="str">
            <v>Durante el proceso</v>
          </cell>
          <cell r="G29" t="str">
            <v>Cuando se requiera</v>
          </cell>
          <cell r="H29" t="str">
            <v>Dirección de Contratación</v>
          </cell>
          <cell r="I29" t="str">
            <v>Director de Contratación</v>
          </cell>
        </row>
        <row r="30">
          <cell r="A30" t="str">
            <v>Informe de evaluación</v>
          </cell>
          <cell r="B30" t="str">
            <v>Castellano</v>
          </cell>
          <cell r="C30" t="str">
            <v>Físico y Electrónico</v>
          </cell>
          <cell r="D30" t="str">
            <v>Físico .pdf</v>
          </cell>
          <cell r="E30" t="str">
            <v>Expediente Contractual. SECOP</v>
          </cell>
          <cell r="F30" t="str">
            <v>Durante elproceso</v>
          </cell>
          <cell r="G30" t="str">
            <v>una sola vez para cada poceso.</v>
          </cell>
          <cell r="H30" t="str">
            <v>Dirección de Contratación</v>
          </cell>
          <cell r="I30" t="str">
            <v>Director de Contratación</v>
          </cell>
        </row>
        <row r="31">
          <cell r="A31" t="str">
            <v>Respuesta a las observaciones al informe de evaluación</v>
          </cell>
          <cell r="B31" t="str">
            <v>Castellano</v>
          </cell>
          <cell r="C31" t="str">
            <v>Físico y Electrónico</v>
          </cell>
          <cell r="D31" t="str">
            <v>Físico .pdf</v>
          </cell>
          <cell r="E31" t="str">
            <v>Expediente Contractual. SECOP</v>
          </cell>
          <cell r="F31" t="str">
            <v>Según cronograma</v>
          </cell>
          <cell r="G31" t="str">
            <v>una sola vez para cada poceso.</v>
          </cell>
          <cell r="H31" t="str">
            <v>Dirección de Contratación</v>
          </cell>
          <cell r="I31" t="str">
            <v>Director de Contratación</v>
          </cell>
        </row>
        <row r="32">
          <cell r="A32" t="str">
            <v>Acta de  reunión de establecimiento del orden de elegibilidad de las propuestas asignación de puntaje e instalación dela audiencia de adjudicación</v>
          </cell>
          <cell r="B32" t="str">
            <v>Castellano</v>
          </cell>
          <cell r="C32" t="str">
            <v>Físico y Electrónico</v>
          </cell>
          <cell r="D32" t="str">
            <v>Físico .pdf</v>
          </cell>
          <cell r="E32" t="str">
            <v>Expediente Contractual. SECOP</v>
          </cell>
          <cell r="F32" t="str">
            <v>Según cronograma</v>
          </cell>
          <cell r="G32" t="str">
            <v>una sola vez para cada poceso.</v>
          </cell>
          <cell r="H32" t="str">
            <v>Dirección de Contratación</v>
          </cell>
          <cell r="I32" t="str">
            <v>Director de Contratación</v>
          </cell>
        </row>
        <row r="33">
          <cell r="A33" t="str">
            <v>Resolución de adjudicación</v>
          </cell>
          <cell r="B33" t="str">
            <v>Castellano</v>
          </cell>
          <cell r="C33" t="str">
            <v>Físico y Electrónico</v>
          </cell>
          <cell r="D33" t="str">
            <v>Físico .pdf</v>
          </cell>
          <cell r="E33" t="str">
            <v>Expediente Contractual. SECOP</v>
          </cell>
          <cell r="F33" t="str">
            <v>Según cronograma</v>
          </cell>
          <cell r="G33" t="str">
            <v>una sola vez para cada poceso.</v>
          </cell>
          <cell r="H33" t="str">
            <v>Dirección de Contratación</v>
          </cell>
          <cell r="I33" t="str">
            <v>Director de Contratación</v>
          </cell>
        </row>
        <row r="34">
          <cell r="A34" t="str">
            <v>Resolución declaratoria desierta</v>
          </cell>
          <cell r="B34" t="str">
            <v>Castellano</v>
          </cell>
          <cell r="C34" t="str">
            <v>Físico y Electrónico</v>
          </cell>
          <cell r="D34" t="str">
            <v>Físico .pdf</v>
          </cell>
          <cell r="E34" t="str">
            <v>Expediente Contractual. SECOP</v>
          </cell>
          <cell r="F34" t="str">
            <v>Al finalizar el proceso sin que se ubiese adjudicado</v>
          </cell>
          <cell r="G34" t="str">
            <v>una sola vez para cada poceso.</v>
          </cell>
          <cell r="H34" t="str">
            <v>Dirección de Contratación</v>
          </cell>
          <cell r="I34" t="str">
            <v>Director de Contratación</v>
          </cell>
        </row>
        <row r="35">
          <cell r="A35" t="str">
            <v xml:space="preserve">Estudio previo </v>
          </cell>
          <cell r="B35" t="str">
            <v>Castellano</v>
          </cell>
          <cell r="C35" t="str">
            <v>Físico y Electrónico</v>
          </cell>
          <cell r="D35" t="str">
            <v>Físico .pdf</v>
          </cell>
          <cell r="E35" t="str">
            <v>Expediente Contractual. SECOP</v>
          </cell>
          <cell r="F35" t="str">
            <v>lo presenta la unidad ejecutora cuando solicita el inicio del respectivo proceso contractual.</v>
          </cell>
          <cell r="G35" t="str">
            <v>una sola vez para cada poceso.</v>
          </cell>
          <cell r="H35" t="str">
            <v>Dirección Operativa y Unidades Ejecutoras</v>
          </cell>
          <cell r="I35" t="str">
            <v>Director Operativo, Directores territoriales y Subdirectores</v>
          </cell>
        </row>
        <row r="36">
          <cell r="A36" t="str">
            <v xml:space="preserve">Designación gestor técnico del proyecto </v>
          </cell>
          <cell r="B36" t="str">
            <v>Castellano</v>
          </cell>
          <cell r="C36" t="str">
            <v>Físico y Electrónico</v>
          </cell>
          <cell r="D36" t="str">
            <v>Físico .pdf</v>
          </cell>
          <cell r="E36" t="str">
            <v>Expediente Contractual. SECOP</v>
          </cell>
          <cell r="F36" t="str">
            <v>lo presenta la unidad ejecutora cuando solicita el inicio del respectivo proceso contractual.</v>
          </cell>
          <cell r="G36" t="str">
            <v>una sola vez para cada poceso.</v>
          </cell>
          <cell r="H36" t="str">
            <v>Dirección Operativa y Unidades Ejecutoras</v>
          </cell>
          <cell r="I36" t="str">
            <v>Director Operativo, Directores territoriales y Subdirectores</v>
          </cell>
        </row>
        <row r="37">
          <cell r="A37" t="str">
            <v xml:space="preserve">Orden de inicio de contrato interventoría </v>
          </cell>
          <cell r="B37" t="str">
            <v>Castellano</v>
          </cell>
          <cell r="C37" t="str">
            <v>Físico y Electrónico</v>
          </cell>
          <cell r="D37" t="str">
            <v>Físico .pdf</v>
          </cell>
          <cell r="E37" t="str">
            <v>Expediente Contractual. SECOP</v>
          </cell>
          <cell r="F37" t="str">
            <v>lo presenta la unidad ejecutora cuando solicita el inicio del respectivo proceso contractual.</v>
          </cell>
          <cell r="G37" t="str">
            <v>una sola vez para cada poceso.</v>
          </cell>
          <cell r="H37" t="str">
            <v>Dirección Operativa y Unidades Ejecutoras</v>
          </cell>
          <cell r="I37" t="str">
            <v>Director Operativo, Directores territoriales y Subdirectores</v>
          </cell>
        </row>
        <row r="38">
          <cell r="A38" t="str">
            <v xml:space="preserve">Designación supervisor del contrato de interventoría </v>
          </cell>
          <cell r="B38" t="str">
            <v>Castellano</v>
          </cell>
          <cell r="C38" t="str">
            <v>Físico y Electrónico</v>
          </cell>
          <cell r="D38" t="str">
            <v>Físico .pdf</v>
          </cell>
          <cell r="E38" t="str">
            <v>Expediente Contractual. SECOP</v>
          </cell>
          <cell r="F38" t="str">
            <v>lo presenta la unidad ejecutora cuando solicita el inicio del respectivo proceso contractual.</v>
          </cell>
          <cell r="G38" t="str">
            <v>una sola vez para cada poceso.</v>
          </cell>
          <cell r="H38" t="str">
            <v>Dirección Operativa y Unidades Ejecutoras</v>
          </cell>
          <cell r="I38" t="str">
            <v>Director Operativo, Directores territoriales y Subdirectores</v>
          </cell>
        </row>
        <row r="39">
          <cell r="A39" t="str">
            <v xml:space="preserve">Correspondencia cruzada interventoría-contratista-Invias producto de la ejecución del proyecto </v>
          </cell>
          <cell r="B39" t="str">
            <v>Castellano</v>
          </cell>
          <cell r="C39" t="str">
            <v>Físico</v>
          </cell>
          <cell r="D39" t="str">
            <v xml:space="preserve">Físico </v>
          </cell>
          <cell r="E39" t="str">
            <v xml:space="preserve">Expediente Contractual. </v>
          </cell>
          <cell r="F39" t="str">
            <v>lo presenta la unidad ejecutora cuando solicita el inicio del respectivo proceso contractual.</v>
          </cell>
          <cell r="G39" t="str">
            <v>una sola vez para cada poceso.</v>
          </cell>
          <cell r="H39" t="str">
            <v>Dirección Operativa y Unidades Ejecutoras</v>
          </cell>
          <cell r="I39" t="str">
            <v>Director Operativo, Directores territoriales y Subdirectores</v>
          </cell>
        </row>
        <row r="40">
          <cell r="A40" t="str">
            <v>Entrega de documentos del contratista al interventor</v>
          </cell>
          <cell r="B40" t="str">
            <v>Castellano</v>
          </cell>
          <cell r="C40" t="str">
            <v>Físico</v>
          </cell>
          <cell r="D40" t="str">
            <v xml:space="preserve">Físico </v>
          </cell>
          <cell r="E40" t="str">
            <v xml:space="preserve">Expediente Contractual. </v>
          </cell>
          <cell r="F40" t="str">
            <v>Durante el curso de un proceso</v>
          </cell>
          <cell r="G40" t="str">
            <v>Cuando se produzca</v>
          </cell>
          <cell r="H40" t="str">
            <v>Dirección Operativa y Unidades Ejecutoras</v>
          </cell>
          <cell r="I40" t="str">
            <v>Director Operativo, Directores territoriales y Subdirectores</v>
          </cell>
        </row>
        <row r="41">
          <cell r="A41" t="str">
            <v>Orden de inicio contrato de obra</v>
          </cell>
          <cell r="B41" t="str">
            <v>Castellano</v>
          </cell>
          <cell r="C41" t="str">
            <v>Físico</v>
          </cell>
          <cell r="D41" t="str">
            <v xml:space="preserve">Físico </v>
          </cell>
          <cell r="E41" t="str">
            <v xml:space="preserve">Expediente Contractual. </v>
          </cell>
          <cell r="F41" t="str">
            <v>Durante el curso de un proceso</v>
          </cell>
          <cell r="G41" t="str">
            <v>Cuando se produzca</v>
          </cell>
          <cell r="H41" t="str">
            <v>Dirección Operativa y Unidades Ejecutoras</v>
          </cell>
          <cell r="I41" t="str">
            <v>Director Operativo, Directores territoriales y Subdirectores</v>
          </cell>
        </row>
        <row r="42">
          <cell r="A42" t="str">
            <v>Orden de inicio contrato de interventoría</v>
          </cell>
          <cell r="B42" t="str">
            <v>Castellano</v>
          </cell>
          <cell r="C42" t="str">
            <v>Físico</v>
          </cell>
          <cell r="D42" t="str">
            <v xml:space="preserve">Físico </v>
          </cell>
          <cell r="E42" t="str">
            <v xml:space="preserve">Expediente Contractual. </v>
          </cell>
          <cell r="F42" t="str">
            <v>Durante el curso de un proceso</v>
          </cell>
          <cell r="G42" t="str">
            <v>Cuando se produzca</v>
          </cell>
          <cell r="H42" t="str">
            <v>Dirección Operativa y Unidades Ejecutoras</v>
          </cell>
          <cell r="I42" t="str">
            <v>Director Operativo, Directores territoriales y Subdirectores</v>
          </cell>
        </row>
        <row r="43">
          <cell r="A43" t="str">
            <v>Acta de reunión técnica inicial</v>
          </cell>
          <cell r="B43" t="str">
            <v>Castellano</v>
          </cell>
          <cell r="C43" t="str">
            <v>Físico</v>
          </cell>
          <cell r="D43" t="str">
            <v xml:space="preserve">Físico </v>
          </cell>
          <cell r="E43" t="str">
            <v xml:space="preserve">Expediente Contractual. </v>
          </cell>
          <cell r="F43" t="str">
            <v>Durante el curso de un proceso</v>
          </cell>
          <cell r="G43" t="str">
            <v>Cuando se produzca</v>
          </cell>
          <cell r="H43" t="str">
            <v>Dirección Operativa y Unidades Ejecutoras</v>
          </cell>
          <cell r="I43" t="str">
            <v>Director Operativo, Directores territoriales y Subdirectores</v>
          </cell>
        </row>
        <row r="44">
          <cell r="A44" t="str">
            <v>Acta de aprobación parcial de estudios y diseños</v>
          </cell>
          <cell r="B44" t="str">
            <v>Castellano</v>
          </cell>
          <cell r="C44" t="str">
            <v>Físico</v>
          </cell>
          <cell r="D44" t="str">
            <v xml:space="preserve">Físico </v>
          </cell>
          <cell r="E44" t="str">
            <v xml:space="preserve">Expediente Contractual. </v>
          </cell>
          <cell r="F44" t="str">
            <v>Durante el curso de un proceso</v>
          </cell>
          <cell r="G44" t="str">
            <v>Cuando se produzca</v>
          </cell>
          <cell r="H44" t="str">
            <v>Dirección Operativa y Unidades Ejecutoras</v>
          </cell>
          <cell r="I44" t="str">
            <v>Director Operativo, Directores territoriales y Subdirectores</v>
          </cell>
        </row>
        <row r="45">
          <cell r="A45" t="str">
            <v>Acta de aprobación definitiva de estudios y diseños</v>
          </cell>
          <cell r="B45" t="str">
            <v>Castellano</v>
          </cell>
          <cell r="C45" t="str">
            <v>Físico</v>
          </cell>
          <cell r="D45" t="str">
            <v xml:space="preserve">Físico </v>
          </cell>
          <cell r="E45" t="str">
            <v xml:space="preserve">Expediente Contractual. </v>
          </cell>
          <cell r="F45" t="str">
            <v>Durante el curso de un proceso</v>
          </cell>
          <cell r="G45" t="str">
            <v>Cuando se produzca</v>
          </cell>
          <cell r="H45" t="str">
            <v>Dirección Operativa y Unidades Ejecutoras</v>
          </cell>
          <cell r="I45" t="str">
            <v>Director Operativo, Directores territoriales y Subdirectores</v>
          </cell>
        </row>
        <row r="46">
          <cell r="A46" t="str">
            <v>Instructivo para anticipo y/o pago anticipado contrato de obra</v>
          </cell>
          <cell r="B46" t="str">
            <v>Castellano</v>
          </cell>
          <cell r="C46" t="str">
            <v>Físico</v>
          </cell>
          <cell r="D46" t="str">
            <v xml:space="preserve">Físico </v>
          </cell>
          <cell r="E46" t="str">
            <v xml:space="preserve">Expediente Contractual. </v>
          </cell>
          <cell r="F46" t="str">
            <v>Durante el curso de un proceso</v>
          </cell>
          <cell r="G46" t="str">
            <v>Cuando se produzca</v>
          </cell>
          <cell r="H46" t="str">
            <v>Dirección Operativa y Unidades Ejecutoras</v>
          </cell>
          <cell r="I46" t="str">
            <v>Director Operativo, Directores territoriales y Subdirectores</v>
          </cell>
        </row>
        <row r="47">
          <cell r="A47" t="str">
            <v>Plan de inversión del anticipo mensualizado contrato de obra</v>
          </cell>
          <cell r="B47" t="str">
            <v>Castellano</v>
          </cell>
          <cell r="C47" t="str">
            <v>Físico</v>
          </cell>
          <cell r="D47" t="str">
            <v xml:space="preserve">Físico </v>
          </cell>
          <cell r="E47" t="str">
            <v xml:space="preserve">Expediente Contractual. </v>
          </cell>
          <cell r="F47" t="str">
            <v>Durante el curso de un proceso</v>
          </cell>
          <cell r="G47" t="str">
            <v>Cuando se produzca</v>
          </cell>
          <cell r="H47" t="str">
            <v>Dirección Operativa y Unidades Ejecutoras</v>
          </cell>
          <cell r="I47" t="str">
            <v>Director Operativo, Directores territoriales y Subdirectores</v>
          </cell>
        </row>
        <row r="48">
          <cell r="A48" t="str">
            <v>Informe de inversión y buen manejo del anticipo contrato de obra</v>
          </cell>
          <cell r="B48" t="str">
            <v>Castellano</v>
          </cell>
          <cell r="C48" t="str">
            <v>Físico</v>
          </cell>
          <cell r="D48" t="str">
            <v xml:space="preserve">Físico </v>
          </cell>
          <cell r="E48" t="str">
            <v xml:space="preserve">Expediente Contractual. </v>
          </cell>
          <cell r="F48" t="str">
            <v>Durante el curso de un proceso</v>
          </cell>
          <cell r="G48" t="str">
            <v>Cuando se produzca</v>
          </cell>
          <cell r="H48" t="str">
            <v>Dirección Operativa y Unidades Ejecutoras</v>
          </cell>
          <cell r="I48" t="str">
            <v>Director Operativo, Directores territoriales y Subdirectores</v>
          </cell>
        </row>
        <row r="49">
          <cell r="A49" t="str">
            <v>Plan de inversión del anticipo mensualizado contrato de interventoría</v>
          </cell>
          <cell r="B49" t="str">
            <v>Castellano</v>
          </cell>
          <cell r="C49" t="str">
            <v>Físico</v>
          </cell>
          <cell r="D49" t="str">
            <v xml:space="preserve">Físico </v>
          </cell>
          <cell r="E49" t="str">
            <v xml:space="preserve">Expediente Contractual. </v>
          </cell>
          <cell r="F49" t="str">
            <v>Durante el curso de un proceso</v>
          </cell>
          <cell r="G49" t="str">
            <v>Cuando se produzca</v>
          </cell>
          <cell r="H49" t="str">
            <v>Dirección Operativa y Unidades Ejecutoras</v>
          </cell>
          <cell r="I49" t="str">
            <v>Director Operativo, Directores territoriales y Subdirectores</v>
          </cell>
        </row>
        <row r="50">
          <cell r="A50" t="str">
            <v>Informe de inversión y buen manejo del anticipo contrato de interventoría</v>
          </cell>
          <cell r="B50" t="str">
            <v>Castellano</v>
          </cell>
          <cell r="C50" t="str">
            <v>Físico</v>
          </cell>
          <cell r="D50" t="str">
            <v xml:space="preserve">Físico </v>
          </cell>
          <cell r="E50" t="str">
            <v xml:space="preserve">Expediente Contractual. </v>
          </cell>
          <cell r="F50" t="str">
            <v>Durante el curso de un proceso</v>
          </cell>
          <cell r="G50" t="str">
            <v>Cuando se produzca</v>
          </cell>
          <cell r="H50" t="str">
            <v>Dirección Operativa y Unidades Ejecutoras</v>
          </cell>
          <cell r="I50" t="str">
            <v>Director Operativo, Directores territoriales y Subdirectores</v>
          </cell>
        </row>
        <row r="51">
          <cell r="A51" t="str">
            <v>Acta de recibo parcial de obra</v>
          </cell>
          <cell r="B51" t="str">
            <v>Castellano</v>
          </cell>
          <cell r="C51" t="str">
            <v>Físico</v>
          </cell>
          <cell r="D51" t="str">
            <v xml:space="preserve">Físico </v>
          </cell>
          <cell r="E51" t="str">
            <v xml:space="preserve">Expediente Contractual. </v>
          </cell>
          <cell r="F51" t="str">
            <v>Durante el curso de un proceso</v>
          </cell>
          <cell r="G51" t="str">
            <v>Cuando se produzca</v>
          </cell>
          <cell r="H51" t="str">
            <v>Dirección Operativa y Unidades Ejecutoras</v>
          </cell>
          <cell r="I51" t="str">
            <v>Director Operativo, Directores territoriales y Subdirectores</v>
          </cell>
        </row>
        <row r="52">
          <cell r="A52" t="str">
            <v>Hoja de ruta y orden de pago contrato de obra</v>
          </cell>
          <cell r="B52" t="str">
            <v>Castellano</v>
          </cell>
          <cell r="C52" t="str">
            <v>Físico</v>
          </cell>
          <cell r="D52" t="str">
            <v xml:space="preserve">Físico </v>
          </cell>
          <cell r="E52" t="str">
            <v xml:space="preserve">Expediente Contractual. </v>
          </cell>
          <cell r="F52" t="str">
            <v>Durante el curso de un proceso</v>
          </cell>
          <cell r="G52" t="str">
            <v>Cuando se produzca</v>
          </cell>
          <cell r="H52" t="str">
            <v>Dirección Operativa y Unidades Ejecutoras</v>
          </cell>
          <cell r="I52" t="str">
            <v>Director Operativo, Directores territoriales y Subdirectores</v>
          </cell>
        </row>
        <row r="53">
          <cell r="A53" t="str">
            <v>Acta de ajustes</v>
          </cell>
          <cell r="B53" t="str">
            <v>Castellano</v>
          </cell>
          <cell r="C53" t="str">
            <v>Físico</v>
          </cell>
          <cell r="D53" t="str">
            <v xml:space="preserve">Físico </v>
          </cell>
          <cell r="E53" t="str">
            <v xml:space="preserve">Expediente Contractual. </v>
          </cell>
          <cell r="F53" t="str">
            <v>Durante el curso de un proceso</v>
          </cell>
          <cell r="G53" t="str">
            <v>Cuando se produzca</v>
          </cell>
          <cell r="H53" t="str">
            <v>Dirección Operativa y Unidades Ejecutoras</v>
          </cell>
          <cell r="I53" t="str">
            <v>Director Operativo, Directores territoriales y Subdirectores</v>
          </cell>
        </row>
        <row r="54">
          <cell r="A54" t="str">
            <v>Acta de ajustes con "IA"</v>
          </cell>
          <cell r="B54" t="str">
            <v>Castellano</v>
          </cell>
          <cell r="C54" t="str">
            <v>Físico</v>
          </cell>
          <cell r="D54" t="str">
            <v xml:space="preserve">Físico </v>
          </cell>
          <cell r="E54" t="str">
            <v xml:space="preserve">Expediente Contractual. </v>
          </cell>
          <cell r="F54" t="str">
            <v>Durante el plazo de ejecución del contrato, para contratos con clausula de ajustes</v>
          </cell>
          <cell r="G54" t="str">
            <v>Mensualizado</v>
          </cell>
          <cell r="H54" t="str">
            <v>Dirección Operativa y Unidades Ejecutoras</v>
          </cell>
          <cell r="I54" t="str">
            <v>Director Operativo, Directores territoriales y Subdirectores</v>
          </cell>
        </row>
        <row r="55">
          <cell r="A55" t="str">
            <v>Informe mensual supervisor</v>
          </cell>
          <cell r="B55" t="str">
            <v>Castellano</v>
          </cell>
          <cell r="C55" t="str">
            <v>Físico</v>
          </cell>
          <cell r="D55" t="str">
            <v xml:space="preserve">Físico </v>
          </cell>
          <cell r="E55" t="str">
            <v xml:space="preserve">Expediente Contractual. </v>
          </cell>
          <cell r="F55" t="str">
            <v>Lo realiza la Unidad Ejecutora y los remite con copia a la Dirección Operativa</v>
          </cell>
          <cell r="G55" t="str">
            <v>Mensualmente</v>
          </cell>
          <cell r="H55" t="str">
            <v>Dirección Operativa y Unidades Ejecutoras</v>
          </cell>
          <cell r="I55" t="str">
            <v>Director Operativo, Directores territoriales y Subdirectores</v>
          </cell>
        </row>
        <row r="56">
          <cell r="A56" t="str">
            <v>Informe mensual gestor técnico de proyecto</v>
          </cell>
          <cell r="B56" t="str">
            <v>Castellano</v>
          </cell>
          <cell r="C56" t="str">
            <v>Físico</v>
          </cell>
          <cell r="D56" t="str">
            <v xml:space="preserve">Físico </v>
          </cell>
          <cell r="E56" t="str">
            <v xml:space="preserve">Expediente Contractual. </v>
          </cell>
          <cell r="F56" t="str">
            <v>Lo realiza la Unidad Ejecutora y los remite con copia a la Dirección Operativa</v>
          </cell>
          <cell r="G56" t="str">
            <v>Mensualmente</v>
          </cell>
          <cell r="H56" t="str">
            <v>Dirección Operativa y Unidades Ejecutoras</v>
          </cell>
          <cell r="I56" t="str">
            <v>Director Operativo, Directores territoriales y Subdirectores</v>
          </cell>
        </row>
        <row r="57">
          <cell r="A57" t="str">
            <v>Programa de inversiones o reprogramación al programa de inversiones</v>
          </cell>
          <cell r="B57" t="str">
            <v>Castellano</v>
          </cell>
          <cell r="C57" t="str">
            <v>Físico</v>
          </cell>
          <cell r="D57" t="str">
            <v xml:space="preserve">Físico </v>
          </cell>
          <cell r="E57" t="str">
            <v xml:space="preserve">Expediente Contractual. </v>
          </cell>
          <cell r="F57" t="str">
            <v>Durante el curso de un proceso</v>
          </cell>
          <cell r="G57" t="str">
            <v>Cuando se produzca</v>
          </cell>
          <cell r="H57" t="str">
            <v>Dirección Operativa y Unidades Ejecutoras</v>
          </cell>
          <cell r="I57" t="str">
            <v>Director Operativo, Directores territoriales y Subdirectores</v>
          </cell>
        </row>
        <row r="58">
          <cell r="A58" t="str">
            <v>Seguimiento al programa de inversiones</v>
          </cell>
          <cell r="B58" t="str">
            <v>Castellano</v>
          </cell>
          <cell r="C58" t="str">
            <v>Físico</v>
          </cell>
          <cell r="D58" t="str">
            <v xml:space="preserve">Físico </v>
          </cell>
          <cell r="E58" t="str">
            <v xml:space="preserve">Expediente Contractual. </v>
          </cell>
          <cell r="F58" t="str">
            <v>Durante el curso de un proceso</v>
          </cell>
          <cell r="G58" t="str">
            <v>Cuando se produzca</v>
          </cell>
          <cell r="H58" t="str">
            <v>Dirección Operativa y Unidades Ejecutoras</v>
          </cell>
          <cell r="I58" t="str">
            <v>Director Operativo, Directores territoriales y Subdirectores</v>
          </cell>
        </row>
        <row r="59">
          <cell r="A59" t="str">
            <v>Acta de modificación de cantidades de obra</v>
          </cell>
          <cell r="B59" t="str">
            <v>Castellano</v>
          </cell>
          <cell r="C59" t="str">
            <v>Físico</v>
          </cell>
          <cell r="D59" t="str">
            <v xml:space="preserve">Físico </v>
          </cell>
          <cell r="E59" t="str">
            <v xml:space="preserve">Expediente Contractual. </v>
          </cell>
          <cell r="F59" t="str">
            <v>Durante el curso de un proceso</v>
          </cell>
          <cell r="G59" t="str">
            <v>Cuando se produzca</v>
          </cell>
          <cell r="H59" t="str">
            <v>Dirección Operativa y Unidades Ejecutoras</v>
          </cell>
          <cell r="I59" t="str">
            <v>Director Operativo, Directores territoriales y Subdirectores</v>
          </cell>
        </row>
        <row r="60">
          <cell r="A60" t="str">
            <v>Acta de costos</v>
          </cell>
          <cell r="B60" t="str">
            <v>Castellano</v>
          </cell>
          <cell r="C60" t="str">
            <v>Físico</v>
          </cell>
          <cell r="D60" t="str">
            <v xml:space="preserve">Físico </v>
          </cell>
          <cell r="E60" t="str">
            <v xml:space="preserve">Expediente Contractual. </v>
          </cell>
          <cell r="F60" t="str">
            <v>Durante el curso de un proceso</v>
          </cell>
          <cell r="G60" t="str">
            <v>Cuando se produzca</v>
          </cell>
          <cell r="H60" t="str">
            <v>Dirección Operativa y Unidades Ejecutoras</v>
          </cell>
          <cell r="I60" t="str">
            <v>Director Operativo, Directores territoriales y Subdirectores</v>
          </cell>
        </row>
        <row r="61">
          <cell r="A61" t="str">
            <v>Hoja de ruta y orden de pago contrato de interventoría</v>
          </cell>
          <cell r="B61" t="str">
            <v>Castellano</v>
          </cell>
          <cell r="C61" t="str">
            <v>Físico</v>
          </cell>
          <cell r="D61" t="str">
            <v xml:space="preserve">Físico </v>
          </cell>
          <cell r="E61" t="str">
            <v xml:space="preserve">Expediente Contractual. </v>
          </cell>
          <cell r="F61" t="str">
            <v>Durante el curso de un proceso</v>
          </cell>
          <cell r="G61" t="str">
            <v>Cuando se produzca</v>
          </cell>
          <cell r="H61" t="str">
            <v>Dirección Operativa y Unidades Ejecutoras</v>
          </cell>
          <cell r="I61" t="str">
            <v>Director Operativo, Directores territoriales y Subdirectores</v>
          </cell>
        </row>
        <row r="62">
          <cell r="A62" t="str">
            <v>Acta de modificación de costos</v>
          </cell>
          <cell r="B62" t="str">
            <v>Castellano</v>
          </cell>
          <cell r="C62" t="str">
            <v>Físico</v>
          </cell>
          <cell r="D62" t="str">
            <v xml:space="preserve">Físico </v>
          </cell>
          <cell r="E62" t="str">
            <v xml:space="preserve">Expediente Contractual. </v>
          </cell>
          <cell r="F62" t="str">
            <v>Durante el curso de un proceso</v>
          </cell>
          <cell r="G62" t="str">
            <v>Cuando se produzca</v>
          </cell>
          <cell r="H62" t="str">
            <v>Dirección Operativa y Unidades Ejecutoras</v>
          </cell>
          <cell r="I62" t="str">
            <v>Director Operativo, Directores territoriales y Subdirectores</v>
          </cell>
        </row>
        <row r="63">
          <cell r="A63" t="str">
            <v>Análisis de precios unitarios</v>
          </cell>
          <cell r="B63" t="str">
            <v>Castellano</v>
          </cell>
          <cell r="C63" t="str">
            <v>Físico</v>
          </cell>
          <cell r="D63" t="str">
            <v xml:space="preserve">Físico </v>
          </cell>
          <cell r="E63" t="str">
            <v xml:space="preserve">Expediente Contractual. </v>
          </cell>
          <cell r="F63" t="str">
            <v>Durante el curso de un proceso</v>
          </cell>
          <cell r="G63" t="str">
            <v>Cuando se produzca</v>
          </cell>
          <cell r="H63" t="str">
            <v>Dirección Operativa y Unidades Ejecutoras</v>
          </cell>
          <cell r="I63" t="str">
            <v>Director Operativo, Directores territoriales y Subdirectores</v>
          </cell>
        </row>
        <row r="64">
          <cell r="A64" t="str">
            <v>Comparación de precios unitarios de ítems no previstos</v>
          </cell>
          <cell r="B64" t="str">
            <v>Castellano</v>
          </cell>
          <cell r="C64" t="str">
            <v>Físico</v>
          </cell>
          <cell r="D64" t="str">
            <v xml:space="preserve">Físico </v>
          </cell>
          <cell r="E64" t="str">
            <v xml:space="preserve">Expediente Contractual. </v>
          </cell>
          <cell r="F64" t="str">
            <v>Durante el curso de un proceso</v>
          </cell>
          <cell r="G64" t="str">
            <v>Cuando se produzca</v>
          </cell>
          <cell r="H64" t="str">
            <v>Dirección Operativa y Unidades Ejecutoras</v>
          </cell>
          <cell r="I64" t="str">
            <v>Director Operativo, Directores territoriales y Subdirectores</v>
          </cell>
        </row>
        <row r="65">
          <cell r="A65" t="str">
            <v>Reversión de precios no previstos</v>
          </cell>
          <cell r="B65" t="str">
            <v>Castellano</v>
          </cell>
          <cell r="C65" t="str">
            <v>Físico</v>
          </cell>
          <cell r="D65" t="str">
            <v xml:space="preserve">Físico </v>
          </cell>
          <cell r="E65" t="str">
            <v xml:space="preserve">Expediente Contractual. </v>
          </cell>
          <cell r="F65" t="str">
            <v>Durante el curso de un proceso</v>
          </cell>
          <cell r="G65" t="str">
            <v>Cuando se produzca</v>
          </cell>
          <cell r="H65" t="str">
            <v>Dirección Operativa y Unidades Ejecutoras</v>
          </cell>
          <cell r="I65" t="str">
            <v>Director Operativo, Directores territoriales y Subdirectores</v>
          </cell>
        </row>
        <row r="66">
          <cell r="A66" t="str">
            <v>Acta de fijación de ítems no previstos</v>
          </cell>
          <cell r="B66" t="str">
            <v>Castellano</v>
          </cell>
          <cell r="C66" t="str">
            <v>Físico</v>
          </cell>
          <cell r="D66" t="str">
            <v xml:space="preserve">Físico </v>
          </cell>
          <cell r="E66" t="str">
            <v xml:space="preserve">Expediente Contractual. </v>
          </cell>
          <cell r="F66" t="str">
            <v>Durante el curso de un proceso</v>
          </cell>
          <cell r="G66" t="str">
            <v>Cuando se produzca</v>
          </cell>
          <cell r="H66" t="str">
            <v>Dirección Operativa y Unidades Ejecutoras</v>
          </cell>
          <cell r="I66" t="str">
            <v>Director Operativo, Directores territoriales y Subdirectores</v>
          </cell>
        </row>
        <row r="67">
          <cell r="A67" t="str">
            <v>Acta de suspensión o ampliación de la suspensión contrato de o</v>
          </cell>
          <cell r="B67" t="str">
            <v>Castellano</v>
          </cell>
          <cell r="C67" t="str">
            <v>Físico</v>
          </cell>
          <cell r="D67" t="str">
            <v xml:space="preserve">Físico </v>
          </cell>
          <cell r="E67" t="str">
            <v xml:space="preserve">Expediente Contractual. </v>
          </cell>
          <cell r="F67" t="str">
            <v>Lo realiza la Unidad Ejecutora y los remite para reisión de la Dirección Operativa</v>
          </cell>
          <cell r="G67" t="str">
            <v>ocasionalmente</v>
          </cell>
          <cell r="H67" t="str">
            <v>Dirección Operativa y Unidades Ejecutoras</v>
          </cell>
          <cell r="I67" t="str">
            <v>Director Operativo, Directores territoriales y Subdirectores</v>
          </cell>
        </row>
        <row r="68">
          <cell r="A68" t="str">
            <v>Acta de suspensión o ampliación de la suspensión contrato de interventoría</v>
          </cell>
          <cell r="B68" t="str">
            <v>Castellano</v>
          </cell>
          <cell r="C68" t="str">
            <v>Físico</v>
          </cell>
          <cell r="D68" t="str">
            <v xml:space="preserve">Físico </v>
          </cell>
          <cell r="E68" t="str">
            <v xml:space="preserve">Expediente Contractual. </v>
          </cell>
          <cell r="F68" t="str">
            <v>Lo realiza la Unidad Ejecutora y los remite para reisión de la Dirección Operativa</v>
          </cell>
          <cell r="G68" t="str">
            <v>ocasionalmente</v>
          </cell>
          <cell r="H68" t="str">
            <v>Dirección Operativa y Unidades Ejecutoras</v>
          </cell>
          <cell r="I68" t="str">
            <v>Director Operativo, Directores territoriales y Subdirectores</v>
          </cell>
        </row>
        <row r="69">
          <cell r="A69" t="str">
            <v>Acta de reanudación contrato de obra</v>
          </cell>
          <cell r="B69" t="str">
            <v>Castellano</v>
          </cell>
          <cell r="C69" t="str">
            <v>Físico</v>
          </cell>
          <cell r="D69" t="str">
            <v xml:space="preserve">Físico </v>
          </cell>
          <cell r="E69" t="str">
            <v xml:space="preserve">Expediente Contractual. </v>
          </cell>
          <cell r="F69" t="str">
            <v>Lo realiza la Unidad Ejecutora y los remite para reisión de la Dirección Operativa</v>
          </cell>
          <cell r="G69" t="str">
            <v>ocasionalmente</v>
          </cell>
          <cell r="H69" t="str">
            <v>Dirección Operativa y Unidades Ejecutoras</v>
          </cell>
          <cell r="I69" t="str">
            <v>Director Operativo, Directores territoriales y Subdirectores</v>
          </cell>
        </row>
        <row r="70">
          <cell r="A70" t="str">
            <v>Acta de reanudación contrato de interventoría</v>
          </cell>
          <cell r="B70" t="str">
            <v>Castellano</v>
          </cell>
          <cell r="C70" t="str">
            <v>Físico</v>
          </cell>
          <cell r="D70" t="str">
            <v xml:space="preserve">Físico </v>
          </cell>
          <cell r="E70" t="str">
            <v xml:space="preserve">Expediente Contractual. </v>
          </cell>
          <cell r="F70" t="str">
            <v>Lo realiza la Unidad Ejecutora y los remite para reisión de la Dirección Operativa</v>
          </cell>
          <cell r="G70" t="str">
            <v>ocasionalmente</v>
          </cell>
          <cell r="H70" t="str">
            <v>Dirección Operativa y Unidades Ejecutoras</v>
          </cell>
          <cell r="I70" t="str">
            <v>Director Operativo, Directores territoriales y Subdirectores</v>
          </cell>
        </row>
        <row r="71">
          <cell r="A71" t="str">
            <v>Solicitud de adición y/o modificación y/o prórroga contrato de obra</v>
          </cell>
          <cell r="B71" t="str">
            <v>Castellano</v>
          </cell>
          <cell r="C71" t="str">
            <v>Físico</v>
          </cell>
          <cell r="D71" t="str">
            <v xml:space="preserve">Físico </v>
          </cell>
          <cell r="E71" t="str">
            <v xml:space="preserve">Expediente Contractual. </v>
          </cell>
          <cell r="F71" t="str">
            <v>Lo solicita la Unidad Ejecutora y lo remite a la Dirección Operativa para entrar al comité de adiciones y prorrogas</v>
          </cell>
          <cell r="G71" t="str">
            <v>El comité de adiciones y prorrogas se realiza semanalmente</v>
          </cell>
          <cell r="H71" t="str">
            <v>Dirección Operativa y Unidades Ejecutoras</v>
          </cell>
          <cell r="I71" t="str">
            <v>Director Operativo, Directores territoriales y Subdirectores</v>
          </cell>
        </row>
        <row r="72">
          <cell r="A72" t="str">
            <v>Solicitud de adición y/o modificación y/o prórroga contrato de interventoría</v>
          </cell>
          <cell r="B72" t="str">
            <v>Castellano</v>
          </cell>
          <cell r="C72" t="str">
            <v>Físico</v>
          </cell>
          <cell r="D72" t="str">
            <v xml:space="preserve">Físico </v>
          </cell>
          <cell r="E72" t="str">
            <v xml:space="preserve">Expediente Contractual. </v>
          </cell>
          <cell r="F72" t="str">
            <v>Lo solicita la Unidad Ejecutora y lo remite a la Dirección Operativa para entrar al comité de adiciones y prorrogas</v>
          </cell>
          <cell r="G72" t="str">
            <v>El comité de adiciones y prorrogas se realiza semanalmente</v>
          </cell>
          <cell r="H72" t="str">
            <v>Dirección Operativa y Unidades Ejecutoras</v>
          </cell>
          <cell r="I72" t="str">
            <v>Director Operativo, Directores territoriales y Subdirectores</v>
          </cell>
        </row>
        <row r="73">
          <cell r="A73" t="str">
            <v>Acta de comité de obra</v>
          </cell>
          <cell r="B73" t="str">
            <v>Castellano</v>
          </cell>
          <cell r="C73" t="str">
            <v>Físico</v>
          </cell>
          <cell r="D73" t="str">
            <v xml:space="preserve">Físico </v>
          </cell>
          <cell r="E73" t="str">
            <v xml:space="preserve">Expediente Contractual. </v>
          </cell>
          <cell r="F73" t="str">
            <v>Durante el curso de un proceso</v>
          </cell>
          <cell r="G73" t="str">
            <v>Cuando se produzca</v>
          </cell>
          <cell r="H73" t="str">
            <v>Dirección Operativa y Unidades Ejecutoras</v>
          </cell>
          <cell r="I73" t="str">
            <v>Director Operativo, Directores territoriales y Subdirectores</v>
          </cell>
        </row>
        <row r="74">
          <cell r="A74" t="str">
            <v>Acta de reunión</v>
          </cell>
          <cell r="B74" t="str">
            <v>Castellano</v>
          </cell>
          <cell r="C74" t="str">
            <v>Físico</v>
          </cell>
          <cell r="D74" t="str">
            <v xml:space="preserve">Físico </v>
          </cell>
          <cell r="E74" t="str">
            <v xml:space="preserve">Expediente Contractual. </v>
          </cell>
          <cell r="F74" t="str">
            <v>Se realiza dependiendo de las reuniones que se realicen.</v>
          </cell>
          <cell r="G74" t="str">
            <v>cada vez que se realice reuniones</v>
          </cell>
          <cell r="H74" t="str">
            <v>Dirección Operativa y Unidades Ejecutoras</v>
          </cell>
          <cell r="I74" t="str">
            <v>Director Operativo, Directores territoriales y Subdirectores</v>
          </cell>
        </row>
        <row r="75">
          <cell r="A75" t="str">
            <v>Lista de chequeo informe mensual de interventoría</v>
          </cell>
          <cell r="B75" t="str">
            <v>Castellano</v>
          </cell>
          <cell r="C75" t="str">
            <v>Físico</v>
          </cell>
          <cell r="D75" t="str">
            <v xml:space="preserve">Físico </v>
          </cell>
          <cell r="E75" t="str">
            <v xml:space="preserve">Expediente Contractual. </v>
          </cell>
          <cell r="F75" t="str">
            <v>Durante el curso de un proceso</v>
          </cell>
          <cell r="G75" t="str">
            <v>Cuando se produzca</v>
          </cell>
          <cell r="H75" t="str">
            <v>Dirección Operativa y Unidades Ejecutoras</v>
          </cell>
          <cell r="I75" t="str">
            <v>Director Operativo, Directores territoriales y Subdirectores</v>
          </cell>
        </row>
        <row r="76">
          <cell r="A76" t="str">
            <v>Informe semanal</v>
          </cell>
          <cell r="B76" t="str">
            <v>Castellano</v>
          </cell>
          <cell r="C76" t="str">
            <v>Físico</v>
          </cell>
          <cell r="D76" t="str">
            <v xml:space="preserve">Físico </v>
          </cell>
          <cell r="E76" t="str">
            <v xml:space="preserve">Expediente Contractual. </v>
          </cell>
          <cell r="F76" t="str">
            <v>Durante el curso de un proceso</v>
          </cell>
          <cell r="G76" t="str">
            <v>Cuando se produzca</v>
          </cell>
          <cell r="H76" t="str">
            <v>Dirección Operativa y Unidades Ejecutoras</v>
          </cell>
          <cell r="I76" t="str">
            <v>Director Operativo, Directores territoriales y Subdirectores</v>
          </cell>
        </row>
        <row r="77">
          <cell r="A77" t="str">
            <v>Resumen mensual estado general del proyecto</v>
          </cell>
          <cell r="B77" t="str">
            <v>Castellano</v>
          </cell>
          <cell r="C77" t="str">
            <v>Físico</v>
          </cell>
          <cell r="D77" t="str">
            <v xml:space="preserve">Físico </v>
          </cell>
          <cell r="E77" t="str">
            <v xml:space="preserve">Expediente Contractual. </v>
          </cell>
          <cell r="F77" t="str">
            <v>Durante el curso de un proceso</v>
          </cell>
          <cell r="G77" t="str">
            <v>Cuando se produzca</v>
          </cell>
          <cell r="H77" t="str">
            <v>Dirección Operativa y Unidades Ejecutoras</v>
          </cell>
          <cell r="I77" t="str">
            <v>Director Operativo, Directores territoriales y Subdirectores</v>
          </cell>
        </row>
        <row r="78">
          <cell r="A78" t="str">
            <v>Maquinaria y equipo contrato de obra</v>
          </cell>
          <cell r="B78" t="str">
            <v>Castellano</v>
          </cell>
          <cell r="C78" t="str">
            <v>Físico</v>
          </cell>
          <cell r="D78" t="str">
            <v xml:space="preserve">Físico </v>
          </cell>
          <cell r="E78" t="str">
            <v xml:space="preserve">Expediente Contractual. </v>
          </cell>
          <cell r="F78" t="str">
            <v>Durante el curso de un proceso</v>
          </cell>
          <cell r="G78" t="str">
            <v>Cuando se produzca</v>
          </cell>
          <cell r="H78" t="str">
            <v>Dirección Operativa y Unidades Ejecutoras</v>
          </cell>
          <cell r="I78" t="str">
            <v>Director Operativo, Directores territoriales y Subdirectores</v>
          </cell>
        </row>
        <row r="79">
          <cell r="A79" t="str">
            <v>Equipo contrato de interventoría</v>
          </cell>
          <cell r="B79" t="str">
            <v>Castellano</v>
          </cell>
          <cell r="C79" t="str">
            <v>Físico</v>
          </cell>
          <cell r="D79" t="str">
            <v xml:space="preserve">Físico </v>
          </cell>
          <cell r="E79" t="str">
            <v xml:space="preserve">Expediente Contractual. </v>
          </cell>
          <cell r="F79" t="str">
            <v>Durante el curso de un proceso</v>
          </cell>
          <cell r="G79" t="str">
            <v>Cuando se produzca</v>
          </cell>
          <cell r="H79" t="str">
            <v>Dirección Operativa y Unidades Ejecutoras</v>
          </cell>
          <cell r="I79" t="str">
            <v>Director Operativo, Directores territoriales y Subdirectores</v>
          </cell>
        </row>
        <row r="80">
          <cell r="A80" t="str">
            <v>Personal contrato de obra</v>
          </cell>
          <cell r="B80" t="str">
            <v>Castellano</v>
          </cell>
          <cell r="C80" t="str">
            <v>Físico</v>
          </cell>
          <cell r="D80" t="str">
            <v xml:space="preserve">Físico </v>
          </cell>
          <cell r="E80" t="str">
            <v xml:space="preserve">Expediente Contractual. </v>
          </cell>
          <cell r="F80" t="str">
            <v>Durante el curso de un proceso</v>
          </cell>
          <cell r="G80" t="str">
            <v>Cuando se produzca</v>
          </cell>
          <cell r="H80" t="str">
            <v>Dirección Operativa y Unidades Ejecutoras</v>
          </cell>
          <cell r="I80" t="str">
            <v>Director Operativo, Directores territoriales y Subdirectores</v>
          </cell>
        </row>
        <row r="81">
          <cell r="A81" t="str">
            <v>Personal contrato de interventoría</v>
          </cell>
          <cell r="B81" t="str">
            <v>Castellano</v>
          </cell>
          <cell r="C81" t="str">
            <v>Físico</v>
          </cell>
          <cell r="D81" t="str">
            <v xml:space="preserve">Físico </v>
          </cell>
          <cell r="E81" t="str">
            <v xml:space="preserve">Expediente Contractual. </v>
          </cell>
          <cell r="F81" t="str">
            <v>Durante el curso de un proceso</v>
          </cell>
          <cell r="G81" t="str">
            <v>Cuando se produzca</v>
          </cell>
          <cell r="H81" t="str">
            <v>Dirección Operativa y Unidades Ejecutoras</v>
          </cell>
          <cell r="I81" t="str">
            <v>Director Operativo, Directores territoriales y Subdirectores</v>
          </cell>
        </row>
        <row r="82">
          <cell r="A82" t="str">
            <v>Informe financiero y presupuestal contrato de obra</v>
          </cell>
          <cell r="B82" t="str">
            <v>Castellano</v>
          </cell>
          <cell r="C82" t="str">
            <v>Físico</v>
          </cell>
          <cell r="D82" t="str">
            <v xml:space="preserve">Físico </v>
          </cell>
          <cell r="E82" t="str">
            <v xml:space="preserve">Expediente Contractual. </v>
          </cell>
          <cell r="F82" t="str">
            <v>Durante el curso de un proceso</v>
          </cell>
          <cell r="G82" t="str">
            <v>Cuando se produzca</v>
          </cell>
          <cell r="H82" t="str">
            <v>Dirección Operativa y Unidades Ejecutoras</v>
          </cell>
          <cell r="I82" t="str">
            <v>Director Operativo, Directores territoriales y Subdirectores</v>
          </cell>
        </row>
        <row r="83">
          <cell r="A83" t="str">
            <v>Informe financiero y presupuestal contrato de interventoría</v>
          </cell>
          <cell r="B83" t="str">
            <v>Castellano</v>
          </cell>
          <cell r="C83" t="str">
            <v>Físico</v>
          </cell>
          <cell r="D83" t="str">
            <v xml:space="preserve">Físico </v>
          </cell>
          <cell r="E83" t="str">
            <v xml:space="preserve">Expediente Contractual. </v>
          </cell>
          <cell r="F83" t="str">
            <v>Durante el curso de un proceso</v>
          </cell>
          <cell r="G83" t="str">
            <v>Cuando se produzca</v>
          </cell>
          <cell r="H83" t="str">
            <v>Dirección Operativa y Unidades Ejecutoras</v>
          </cell>
          <cell r="I83" t="str">
            <v>Director Operativo, Directores territoriales y Subdirectores</v>
          </cell>
        </row>
        <row r="84">
          <cell r="A84" t="str">
            <v>Estado general del tiempo</v>
          </cell>
          <cell r="B84" t="str">
            <v>Castellano</v>
          </cell>
          <cell r="C84" t="str">
            <v>Físico</v>
          </cell>
          <cell r="D84" t="str">
            <v xml:space="preserve">Físico </v>
          </cell>
          <cell r="E84" t="str">
            <v xml:space="preserve">Expediente Contractual. </v>
          </cell>
          <cell r="F84" t="str">
            <v>Durante el curso de un proceso</v>
          </cell>
          <cell r="G84" t="str">
            <v>Cuando se produzca</v>
          </cell>
          <cell r="H84" t="str">
            <v>Dirección Operativa y Unidades Ejecutoras</v>
          </cell>
          <cell r="I84" t="str">
            <v>Director Operativo, Directores territoriales y Subdirectores</v>
          </cell>
        </row>
        <row r="85">
          <cell r="A85" t="str">
            <v>Resumen ensayos de laboratorio</v>
          </cell>
          <cell r="B85" t="str">
            <v>Castellano</v>
          </cell>
          <cell r="C85" t="str">
            <v>Físico</v>
          </cell>
          <cell r="D85" t="str">
            <v xml:space="preserve">Físico </v>
          </cell>
          <cell r="E85" t="str">
            <v xml:space="preserve">Expediente Contractual. </v>
          </cell>
          <cell r="F85" t="str">
            <v>Durante el curso de un proceso</v>
          </cell>
          <cell r="G85" t="str">
            <v>Cuando se produzca</v>
          </cell>
          <cell r="H85" t="str">
            <v>Dirección Operativa y Unidades Ejecutoras</v>
          </cell>
          <cell r="I85" t="str">
            <v>Director Operativo, Directores territoriales y Subdirectores</v>
          </cell>
        </row>
        <row r="86">
          <cell r="A86" t="str">
            <v>Control aportes legales y seguridad social contrato de obra</v>
          </cell>
          <cell r="B86" t="str">
            <v>Castellano</v>
          </cell>
          <cell r="C86" t="str">
            <v>Físico</v>
          </cell>
          <cell r="D86" t="str">
            <v xml:space="preserve">Físico </v>
          </cell>
          <cell r="E86" t="str">
            <v xml:space="preserve">Expediente Contractual. </v>
          </cell>
          <cell r="F86" t="str">
            <v>Durante el curso de un proceso</v>
          </cell>
          <cell r="G86" t="str">
            <v>Cuando se produzca</v>
          </cell>
          <cell r="H86" t="str">
            <v>Dirección Operativa y Unidades Ejecutoras</v>
          </cell>
          <cell r="I86" t="str">
            <v>Director Operativo, Directores territoriales y Subdirectores</v>
          </cell>
        </row>
        <row r="87">
          <cell r="A87" t="str">
            <v>Control aportes legales y seguridad social contrato de interventoría</v>
          </cell>
          <cell r="B87" t="str">
            <v>Castellano</v>
          </cell>
          <cell r="C87" t="str">
            <v>Físico</v>
          </cell>
          <cell r="D87" t="str">
            <v xml:space="preserve">Físico </v>
          </cell>
          <cell r="E87" t="str">
            <v xml:space="preserve">Expediente Contractual. </v>
          </cell>
          <cell r="F87" t="str">
            <v>Durante el curso de un proceso</v>
          </cell>
          <cell r="G87" t="str">
            <v>Cuando se produzca</v>
          </cell>
          <cell r="H87" t="str">
            <v>Dirección Operativa y Unidades Ejecutoras</v>
          </cell>
          <cell r="I87" t="str">
            <v>Director Operativo, Directores territoriales y Subdirectores</v>
          </cell>
        </row>
        <row r="88">
          <cell r="A88" t="str">
            <v>Informe avance físico-financiero</v>
          </cell>
          <cell r="B88" t="str">
            <v>Castellano</v>
          </cell>
          <cell r="C88" t="str">
            <v>Físico</v>
          </cell>
          <cell r="D88" t="str">
            <v xml:space="preserve">Físico </v>
          </cell>
          <cell r="E88" t="str">
            <v xml:space="preserve">Expediente Contractual. </v>
          </cell>
          <cell r="F88" t="str">
            <v>Durante el curso de un proceso</v>
          </cell>
          <cell r="G88" t="str">
            <v>Cuando se produzca</v>
          </cell>
          <cell r="H88" t="str">
            <v>Dirección Operativa y Unidades Ejecutoras</v>
          </cell>
          <cell r="I88" t="str">
            <v>Director Operativo, Directores territoriales y Subdirectores</v>
          </cell>
        </row>
        <row r="89">
          <cell r="A89" t="str">
            <v>Seguimiento garantías y seguros contrato de obra</v>
          </cell>
          <cell r="B89" t="str">
            <v>Castellano</v>
          </cell>
          <cell r="C89" t="str">
            <v>Físico</v>
          </cell>
          <cell r="D89" t="str">
            <v xml:space="preserve">Físico </v>
          </cell>
          <cell r="E89" t="str">
            <v xml:space="preserve">Expediente Contractual. </v>
          </cell>
          <cell r="F89" t="str">
            <v>Durante el curso de un proceso</v>
          </cell>
          <cell r="G89" t="str">
            <v>Cuando se produzca</v>
          </cell>
          <cell r="H89" t="str">
            <v>Dirección Operativa y Unidades Ejecutoras</v>
          </cell>
          <cell r="I89" t="str">
            <v>Director Operativo, Directores territoriales y Subdirectores</v>
          </cell>
        </row>
        <row r="90">
          <cell r="A90" t="str">
            <v>Seguimiento garantías contrato de interventoría</v>
          </cell>
          <cell r="B90" t="str">
            <v>Castellano</v>
          </cell>
          <cell r="C90" t="str">
            <v>Físico</v>
          </cell>
          <cell r="D90" t="str">
            <v xml:space="preserve">Físico </v>
          </cell>
          <cell r="E90" t="str">
            <v xml:space="preserve">Expediente Contractual. </v>
          </cell>
          <cell r="F90" t="str">
            <v>Durante el curso de un proceso</v>
          </cell>
          <cell r="G90" t="str">
            <v>Cuando se produzca</v>
          </cell>
          <cell r="H90" t="str">
            <v>Dirección Operativa y Unidades Ejecutoras</v>
          </cell>
          <cell r="I90" t="str">
            <v>Director Operativo, Directores territoriales y Subdirectores</v>
          </cell>
        </row>
        <row r="91">
          <cell r="A91" t="str">
            <v>Seguimiento al plan de calidad contrato de obra</v>
          </cell>
          <cell r="B91" t="str">
            <v>Castellano</v>
          </cell>
          <cell r="C91" t="str">
            <v>Físico</v>
          </cell>
          <cell r="D91" t="str">
            <v xml:space="preserve">Físico </v>
          </cell>
          <cell r="E91" t="str">
            <v xml:space="preserve">Expediente Contractual. </v>
          </cell>
          <cell r="F91" t="str">
            <v>Durante el curso de un proceso</v>
          </cell>
          <cell r="G91" t="str">
            <v>Cuando se produzca</v>
          </cell>
          <cell r="H91" t="str">
            <v>Dirección Operativa y Unidades Ejecutoras</v>
          </cell>
          <cell r="I91" t="str">
            <v>Director Operativo, Directores territoriales y Subdirectores</v>
          </cell>
        </row>
        <row r="92">
          <cell r="A92" t="str">
            <v>Seguimiento al plan de calidad contrato de interventoría</v>
          </cell>
          <cell r="B92" t="str">
            <v>Castellano</v>
          </cell>
          <cell r="C92" t="str">
            <v>Físico</v>
          </cell>
          <cell r="D92" t="str">
            <v xml:space="preserve">Físico </v>
          </cell>
          <cell r="E92" t="str">
            <v xml:space="preserve">Expediente Contractual. </v>
          </cell>
          <cell r="F92" t="str">
            <v>Durante el curso de un proceso</v>
          </cell>
          <cell r="G92" t="str">
            <v>Cuando se produzca</v>
          </cell>
          <cell r="H92" t="str">
            <v>Dirección Operativa y Unidades Ejecutoras</v>
          </cell>
          <cell r="I92" t="str">
            <v>Director Operativo, Directores territoriales y Subdirectores</v>
          </cell>
        </row>
        <row r="93">
          <cell r="A93" t="str">
            <v>Acta de visita previa para recibo definitivo de obra</v>
          </cell>
          <cell r="B93" t="str">
            <v>Castellano</v>
          </cell>
          <cell r="C93" t="str">
            <v>Físico</v>
          </cell>
          <cell r="D93" t="str">
            <v xml:space="preserve">Físico </v>
          </cell>
          <cell r="E93" t="str">
            <v xml:space="preserve">Expediente Contractual. </v>
          </cell>
          <cell r="F93" t="str">
            <v>Durante el curso de un proceso</v>
          </cell>
          <cell r="G93" t="str">
            <v>Cuando se produzca</v>
          </cell>
          <cell r="H93" t="str">
            <v>Dirección Operativa y Unidades Ejecutoras</v>
          </cell>
          <cell r="I93" t="str">
            <v>Director Operativo, Directores territoriales y Subdirectores</v>
          </cell>
        </row>
        <row r="94">
          <cell r="A94" t="str">
            <v>Acta de entrega y recibo definitivo de obra</v>
          </cell>
          <cell r="B94" t="str">
            <v>Castellano</v>
          </cell>
          <cell r="C94" t="str">
            <v>Físico</v>
          </cell>
          <cell r="D94" t="str">
            <v xml:space="preserve">Físico </v>
          </cell>
          <cell r="E94" t="str">
            <v xml:space="preserve">Expediente Contractual. </v>
          </cell>
          <cell r="F94" t="str">
            <v>Durante el curso de un proceso</v>
          </cell>
          <cell r="G94" t="str">
            <v>Cuando se produzca</v>
          </cell>
          <cell r="H94" t="str">
            <v>Dirección Operativa y Unidades Ejecutoras</v>
          </cell>
          <cell r="I94" t="str">
            <v>Director Operativo, Directores territoriales y Subdirectores</v>
          </cell>
        </row>
        <row r="95">
          <cell r="A95" t="str">
            <v>Acta de entrega y recibo definitivo de interventoría</v>
          </cell>
          <cell r="B95" t="str">
            <v>Castellano</v>
          </cell>
          <cell r="C95" t="str">
            <v>Físico</v>
          </cell>
          <cell r="D95" t="str">
            <v xml:space="preserve">Físico </v>
          </cell>
          <cell r="E95" t="str">
            <v xml:space="preserve">Expediente Contractual. </v>
          </cell>
          <cell r="F95" t="str">
            <v>Durante el curso de un proceso</v>
          </cell>
          <cell r="G95" t="str">
            <v>Cuando se produzca</v>
          </cell>
          <cell r="H95" t="str">
            <v>Dirección Operativa y Unidades Ejecutoras</v>
          </cell>
          <cell r="I95" t="str">
            <v>Director Operativo, Directores territoriales y Subdirectores</v>
          </cell>
        </row>
        <row r="96">
          <cell r="A96" t="str">
            <v>Acta de liquidación contrato de obra</v>
          </cell>
          <cell r="B96" t="str">
            <v>Castellano</v>
          </cell>
          <cell r="C96" t="str">
            <v>Físico</v>
          </cell>
          <cell r="D96" t="str">
            <v xml:space="preserve">Físico </v>
          </cell>
          <cell r="E96" t="str">
            <v xml:space="preserve">Expediente Contractual. </v>
          </cell>
          <cell r="F96" t="str">
            <v>lo realiza la Unidad Ejecutora y es revisada por la Dirección Operativa</v>
          </cell>
          <cell r="G96" t="str">
            <v>ocasionalmente</v>
          </cell>
          <cell r="H96" t="str">
            <v>Dirección Operativa y Unidades Ejecutoras</v>
          </cell>
          <cell r="I96" t="str">
            <v>Director Operativo, Directores territoriales y Subdirectores</v>
          </cell>
        </row>
        <row r="97">
          <cell r="A97" t="str">
            <v>Acta de liquidación contrato de interventoría</v>
          </cell>
          <cell r="B97" t="str">
            <v>Castellano</v>
          </cell>
          <cell r="C97" t="str">
            <v>Físico</v>
          </cell>
          <cell r="D97" t="str">
            <v xml:space="preserve">Físico </v>
          </cell>
          <cell r="E97" t="str">
            <v xml:space="preserve">Expediente Contractual. </v>
          </cell>
          <cell r="F97" t="str">
            <v>lo realiza la Unidad Ejecutora y es revisada por la Dirección Operativa</v>
          </cell>
          <cell r="G97" t="str">
            <v>ocasionalmente</v>
          </cell>
          <cell r="H97" t="str">
            <v>Dirección Operativa y Unidades Ejecutoras</v>
          </cell>
          <cell r="I97" t="str">
            <v>Director Operativo, Directores territoriales y Subdirectores</v>
          </cell>
        </row>
        <row r="98">
          <cell r="A98" t="str">
            <v xml:space="preserve">Acta de comité de adiciones y prorrogas </v>
          </cell>
          <cell r="B98" t="str">
            <v>Castellano</v>
          </cell>
          <cell r="C98" t="str">
            <v>Físico</v>
          </cell>
          <cell r="D98" t="str">
            <v xml:space="preserve">Físico </v>
          </cell>
          <cell r="E98" t="str">
            <v xml:space="preserve">Original en el archivo de Gestión de la Dirección Operativa  
(decisión -resumen-  en la carpeta del contrato). </v>
          </cell>
          <cell r="F98" t="str">
            <v>Lo realiza la Direccion Operativa</v>
          </cell>
          <cell r="G98" t="str">
            <v>semanlmente</v>
          </cell>
          <cell r="H98" t="str">
            <v>Dirección Operativa y Unidades Ejecutoras</v>
          </cell>
          <cell r="I98" t="str">
            <v>Director Operativo, Directores territoriales y Subdirectores</v>
          </cell>
        </row>
        <row r="99">
          <cell r="A99" t="str">
            <v xml:space="preserve">Correspondencia cruzada interna </v>
          </cell>
          <cell r="B99" t="str">
            <v>Castellano</v>
          </cell>
          <cell r="C99" t="str">
            <v>Físico y Electrónico</v>
          </cell>
          <cell r="D99" t="str">
            <v>Físico
SICOR</v>
          </cell>
          <cell r="E99" t="str">
            <v xml:space="preserve">Aplicativo SICOR
Impresiones en Carpeta Transferencias Documentales . </v>
          </cell>
          <cell r="F99" t="str">
            <v>Es realizada tanto por la Dirección Operativa como por las unidades Ejecutoras.</v>
          </cell>
          <cell r="G99" t="str">
            <v>a diario</v>
          </cell>
          <cell r="H99" t="str">
            <v>Dirección Operativa y Unidades Ejecutoras</v>
          </cell>
          <cell r="I99" t="str">
            <v>Director Operativo, Directores territoriales y Subdirectores</v>
          </cell>
        </row>
        <row r="100">
          <cell r="A100" t="str">
            <v xml:space="preserve">Documentos de procesos sancionatorios </v>
          </cell>
          <cell r="B100" t="str">
            <v>Castellano</v>
          </cell>
          <cell r="C100" t="str">
            <v>Físico</v>
          </cell>
          <cell r="D100" t="str">
            <v xml:space="preserve">Físico </v>
          </cell>
          <cell r="E100" t="str">
            <v xml:space="preserve">Expediente Contractual. </v>
          </cell>
          <cell r="F100" t="str">
            <v>Cuando lo solicita la Unidad Ejecutora</v>
          </cell>
          <cell r="H100" t="str">
            <v xml:space="preserve"> Unidad Ejecutora y Oficina Asesora Jurídica</v>
          </cell>
          <cell r="I100" t="str">
            <v>Directivos y Jefe de la Oficina Asesora jurídica</v>
          </cell>
        </row>
        <row r="101">
          <cell r="A101" t="str">
            <v>Correspondencia cruzada con la comunidad, los gremios etc.</v>
          </cell>
          <cell r="B101" t="str">
            <v>Castellano</v>
          </cell>
          <cell r="C101" t="str">
            <v>Físico y Electrónico</v>
          </cell>
          <cell r="D101" t="str">
            <v>Físico
SICOR</v>
          </cell>
          <cell r="E101" t="str">
            <v xml:space="preserve">Aplicativo SICOR
Impresiones en Comunicaciones Oficiales. </v>
          </cell>
          <cell r="F101" t="str">
            <v>Es realizada tanto por la Dirección Operativa como por las unidades Ejecutoras.</v>
          </cell>
          <cell r="G101" t="str">
            <v>ocasionalmente</v>
          </cell>
          <cell r="H101" t="str">
            <v>Dirección Operativa y Unidades Ejecutoras</v>
          </cell>
          <cell r="I101" t="str">
            <v>Director Operativo, Directores territoriales y Subdirectores</v>
          </cell>
        </row>
        <row r="102">
          <cell r="A102" t="str">
            <v xml:space="preserve">Informes de comisión de los supervisores </v>
          </cell>
          <cell r="B102" t="str">
            <v>Castellano</v>
          </cell>
          <cell r="C102" t="str">
            <v>Físico</v>
          </cell>
          <cell r="D102" t="str">
            <v xml:space="preserve">Físico </v>
          </cell>
          <cell r="E102" t="str">
            <v xml:space="preserve">Expediente Contractual. </v>
          </cell>
          <cell r="F102" t="str">
            <v>Lo realiza la Unidad Ejecutora y los remite con copia a la Dirección Operativa</v>
          </cell>
          <cell r="G102" t="str">
            <v>Mensualmente</v>
          </cell>
          <cell r="H102" t="str">
            <v>Dirección Operativa y Unidades Ejecutoras</v>
          </cell>
          <cell r="I102" t="str">
            <v>Director Operativo, Directores territoriales y Subdirectores</v>
          </cell>
        </row>
        <row r="103">
          <cell r="A103" t="str">
            <v xml:space="preserve">Informe mensual de supervisión </v>
          </cell>
          <cell r="B103" t="str">
            <v>Castellano</v>
          </cell>
          <cell r="C103" t="str">
            <v>Físico</v>
          </cell>
          <cell r="D103" t="str">
            <v xml:space="preserve">Físico </v>
          </cell>
          <cell r="E103" t="str">
            <v xml:space="preserve">Original en el archivo de Gestión de la Dirección Operativa  
(por PROYECTO en la carpeta del contrato de interventoría). </v>
          </cell>
          <cell r="F103" t="str">
            <v>Lo realiza la Unidad Ejecutora y los remite con copia a la Dirección Operativa</v>
          </cell>
          <cell r="G103" t="str">
            <v>Mensualmente</v>
          </cell>
          <cell r="H103" t="str">
            <v>Dirección Operativa y Unidades Ejecutoras</v>
          </cell>
          <cell r="I103" t="str">
            <v>Director Operativo, Directores territoriales y Subdirectores</v>
          </cell>
        </row>
        <row r="104">
          <cell r="A104" t="str">
            <v>Manual de Interventoría e Instructivos</v>
          </cell>
          <cell r="B104" t="str">
            <v>Castellano</v>
          </cell>
          <cell r="C104" t="str">
            <v>Físico y Electrónico</v>
          </cell>
          <cell r="D104" t="str">
            <v xml:space="preserve">Físico .pdf .xls .doc </v>
          </cell>
          <cell r="E104" t="str">
            <v>En Kawak. Página web. https://www.invias.gov.co/index.php/archivo-y-documentos/documentos-tecnicos/5566-manual-de-interventoria-2016-1</v>
          </cell>
          <cell r="F104" t="str">
            <v>SE ENCUENTRA EN REVISION CONSTANTE</v>
          </cell>
          <cell r="G104" t="str">
            <v>SE ENCUENTRA EN REVISION CONSTANTE</v>
          </cell>
          <cell r="H104" t="str">
            <v xml:space="preserve">Dirección Operativa </v>
          </cell>
          <cell r="I104" t="str">
            <v>Director Operativo</v>
          </cell>
        </row>
        <row r="105">
          <cell r="A105" t="str">
            <v>Estados Financieros Instituto Nacional de Vías</v>
          </cell>
          <cell r="B105" t="str">
            <v>Castellano</v>
          </cell>
          <cell r="C105" t="str">
            <v>Físico y Electrónico</v>
          </cell>
          <cell r="D105" t="str">
            <v>Físico .pdf 
Formato CGN</v>
          </cell>
          <cell r="E105" t="str">
            <v>Página Web. https://www.invias.gov.co/index.php/informacion-institucional/hechos-de-transparencia/informacion-financiera-y-contable</v>
          </cell>
          <cell r="F105" t="str">
            <v>Marzo 31, Junio30,Septiembre 30 y diciembre 31</v>
          </cell>
          <cell r="G105" t="str">
            <v>Trimestral</v>
          </cell>
          <cell r="H105" t="str">
            <v>Subdirección Financiera</v>
          </cell>
          <cell r="I105" t="str">
            <v>Subdirectora Financiera</v>
          </cell>
        </row>
        <row r="106">
          <cell r="A106" t="str">
            <v>Pagos</v>
          </cell>
          <cell r="B106" t="str">
            <v>Castellano</v>
          </cell>
          <cell r="C106" t="str">
            <v>Físico y Electrónico</v>
          </cell>
          <cell r="D106" t="str">
            <v>Físico .pdf
SIIF Nación</v>
          </cell>
          <cell r="E106" t="str">
            <v xml:space="preserve">SIIF Nación. </v>
          </cell>
          <cell r="F106" t="str">
            <v>memorando SF 161170 del 29/09/2017, el grupo de tesoreria hace referencia a un proyecto futuro</v>
          </cell>
          <cell r="G106" t="str">
            <v>memorando SF 161170 del 29/09/2017, el grupo de tesoreria hace referencia a un proyecto futuro</v>
          </cell>
          <cell r="H106" t="str">
            <v>Subdirección Financiera</v>
          </cell>
          <cell r="I106" t="str">
            <v>Subdirectora Financiera</v>
          </cell>
        </row>
        <row r="107">
          <cell r="A107" t="str">
            <v xml:space="preserve">Entidades Financieras para trámites de recaudo a favor de INVIAS </v>
          </cell>
          <cell r="B107" t="str">
            <v>Castellano</v>
          </cell>
          <cell r="C107" t="str">
            <v>Físico</v>
          </cell>
          <cell r="D107" t="str">
            <v>Físico</v>
          </cell>
          <cell r="E107" t="str">
            <v xml:space="preserve">Arrchivo Subdirección Financiera. </v>
          </cell>
          <cell r="F107" t="str">
            <v>memorando SF 161170 del 29/09/2017, El grupo de ingresos una vez evaluó en la mesa de trabajo, en cuantoa publicar cuentas bancarias, establecio que no es conveniente suministrar dicha informacion de manera publica</v>
          </cell>
          <cell r="G107" t="str">
            <v>memorando SF 161170 del 29/09/2017, El grupo de ingresos una vez evaluó en la mesa de trabajo, en cuantoa publicar cuentas bancarias, establecio que no es conveniente suministrar dicha informacion de manera publica</v>
          </cell>
          <cell r="H107" t="str">
            <v>Subdirección Financiera</v>
          </cell>
          <cell r="I107" t="str">
            <v>Subdirectora Financiera</v>
          </cell>
        </row>
        <row r="108">
          <cell r="A108" t="str">
            <v>Informe anual de evaluación del Sistema de Control Interno</v>
          </cell>
          <cell r="B108" t="str">
            <v>Castellano</v>
          </cell>
          <cell r="C108" t="str">
            <v>Físico y Electrónico</v>
          </cell>
          <cell r="D108" t="str">
            <v>Físico .doc .pdf</v>
          </cell>
          <cell r="E108" t="str">
            <v>Página Web. https://www.invias.gov.co/index.php/informacion-institucional/hechos-de-transparencia/mecanismos-de-control/informes-de-avance-y-mejoramiento</v>
          </cell>
          <cell r="F108" t="str">
            <v>Según programación del DAFP (generalmente último día de febrero)</v>
          </cell>
          <cell r="G108" t="str">
            <v>Anual</v>
          </cell>
          <cell r="H108" t="str">
            <v>Oficina de Control Interno</v>
          </cell>
          <cell r="I108" t="str">
            <v>Jefe Oficina de Control Interno</v>
          </cell>
        </row>
        <row r="109">
          <cell r="A109" t="str">
            <v>Informe cuatrimestral de evaluación de Control Interno</v>
          </cell>
          <cell r="B109" t="str">
            <v>Castellano</v>
          </cell>
          <cell r="C109" t="str">
            <v>Físico y Electrónico</v>
          </cell>
          <cell r="D109" t="str">
            <v>Físico .doc .pdf</v>
          </cell>
          <cell r="E109" t="str">
            <v>Página Web. https://www.invias.gov.co/index.php/informacion-institucional/hechos-de-transparencia/mecanismos-de-control/informe-cuatrimestral-del-estado-del-control-interno</v>
          </cell>
          <cell r="F109" t="str">
            <v>Según artículo 9 de la Ley 1474 de 2011.</v>
          </cell>
          <cell r="G109" t="str">
            <v>Cuatrimestral</v>
          </cell>
          <cell r="H109" t="str">
            <v>Oficina de Control Interno</v>
          </cell>
          <cell r="I109" t="str">
            <v>Jefe Oficina de Control Interno</v>
          </cell>
        </row>
        <row r="110">
          <cell r="A110" t="str">
            <v xml:space="preserve">Informe de seguimiento Plan Anticorrupción y de Atención al Ciudadano </v>
          </cell>
          <cell r="B110" t="str">
            <v>Castellano</v>
          </cell>
          <cell r="C110" t="str">
            <v>Físico y Electrónico</v>
          </cell>
          <cell r="D110" t="str">
            <v>Físico .pdf .xls</v>
          </cell>
          <cell r="E110" t="str">
            <v>Página Web. https://www.invias.gov.co/index.php/informacion-institucional/hechos-de-transparencia/planeacion-gestion-y-control/plan-anticorrupcion-y-de-atencion-al-ciudadano-2013</v>
          </cell>
          <cell r="F110" t="str">
            <v>Según programación del DAFP (generalmente último día de febrero)</v>
          </cell>
          <cell r="G110" t="str">
            <v>Anual</v>
          </cell>
          <cell r="H110" t="str">
            <v>Oficina de Control Interno</v>
          </cell>
          <cell r="I110" t="str">
            <v>Jefe Oficina de Control Interno</v>
          </cell>
        </row>
        <row r="111">
          <cell r="A111" t="str">
            <v>Informe de avance Plan de Mejoramiento suscrito con la Contraloría General de la República</v>
          </cell>
          <cell r="B111" t="str">
            <v>Castellano</v>
          </cell>
          <cell r="C111" t="str">
            <v>Electrónico</v>
          </cell>
          <cell r="D111" t="str">
            <v>.xls .pdf</v>
          </cell>
          <cell r="E111" t="str">
            <v>Página Web. https://www.invias.gov.co/index.php/informacion-institucional/hechos-de-transparencia/mecanismos-de-control/informes-de-avance-y-mejoramiento</v>
          </cell>
          <cell r="F111" t="str">
            <v>Según artículo 9 de la Ley 1474 de 2011.</v>
          </cell>
          <cell r="G111" t="str">
            <v>Cuatrimestral</v>
          </cell>
          <cell r="H111" t="str">
            <v>Oficina de Control Interno</v>
          </cell>
          <cell r="I111" t="str">
            <v>Jefe Oficina de Control Interno</v>
          </cell>
        </row>
        <row r="112">
          <cell r="A112" t="str">
            <v>Informe de Auditoría Externas efectuadas por la Contraloría General de la república</v>
          </cell>
          <cell r="B112" t="str">
            <v>Castellano</v>
          </cell>
          <cell r="C112" t="str">
            <v>Electrónico</v>
          </cell>
          <cell r="D112" t="str">
            <v>.pdf</v>
          </cell>
          <cell r="E112" t="str">
            <v>Página Web. https://www.invias.gov.co/index.php/informacion-institucional/hechos-de-transparencia/mecanismos-de-control/informes-de-auditoria-cgr</v>
          </cell>
          <cell r="F112" t="str">
            <v>Según Artículo 73 de la Ley 1474 de 2011. Decreto 124 del 26 de Enero de 2016.</v>
          </cell>
          <cell r="G112" t="str">
            <v xml:space="preserve">Cuatrimestral </v>
          </cell>
          <cell r="H112" t="str">
            <v>Oficina de Control Interno</v>
          </cell>
          <cell r="I112" t="str">
            <v>Jefe Oficina de Control Interno</v>
          </cell>
        </row>
        <row r="113">
          <cell r="A113" t="str">
            <v>Informe de Auditoría Internas efectuadas por la Oficina de Control Interno</v>
          </cell>
          <cell r="B113" t="str">
            <v>Castellano</v>
          </cell>
          <cell r="C113" t="str">
            <v>Electrónico</v>
          </cell>
          <cell r="D113" t="str">
            <v>.doc .pdf</v>
          </cell>
          <cell r="E113" t="str">
            <v>Página Web. https://www.invias.gov.co/index.php/informacion-institucional/hechos-de-transparencia/mecanismos-de-control/auditorias-internas</v>
          </cell>
          <cell r="F113" t="str">
            <v>Según resolución Orgánica de la CGR (Corte 30 de junio y 31 de diciembre)</v>
          </cell>
          <cell r="G113" t="str">
            <v>Semestral</v>
          </cell>
          <cell r="H113" t="str">
            <v>Oficina de Control Interno</v>
          </cell>
          <cell r="I113" t="str">
            <v>Jefe Oficina de Control Interno</v>
          </cell>
        </row>
        <row r="114">
          <cell r="A114" t="str">
            <v>Direccionamiento Estratégico</v>
          </cell>
          <cell r="B114" t="str">
            <v>Castellano</v>
          </cell>
          <cell r="C114" t="str">
            <v>Electrónico</v>
          </cell>
          <cell r="D114" t="str">
            <v xml:space="preserve">html </v>
          </cell>
          <cell r="E114" t="str">
            <v xml:space="preserve">Página web. https://www.invias.gov.co/index.php/informacion-institucional/mision-y-vision </v>
          </cell>
          <cell r="F114" t="str">
            <v>En el momento de comunicarse el Informe por parte de la Entidad de control.</v>
          </cell>
          <cell r="G114" t="str">
            <v>Ocasional</v>
          </cell>
          <cell r="H114" t="str">
            <v xml:space="preserve">Oficina Asesora de Planeación </v>
          </cell>
          <cell r="I114" t="str">
            <v>Jefe Oficina Asesora de Planeación</v>
          </cell>
        </row>
        <row r="115">
          <cell r="A115" t="str">
            <v xml:space="preserve"> Plan Estratégico Institucional</v>
          </cell>
          <cell r="B115" t="str">
            <v>Castellano</v>
          </cell>
          <cell r="C115" t="str">
            <v>Electrónico</v>
          </cell>
          <cell r="D115" t="str">
            <v>.pdf .doc .xls</v>
          </cell>
          <cell r="E115" t="str">
            <v xml:space="preserve">Página web. https://www.invias.gov.co/index.php/informacion-institucional/hechos-de-transparencia/planeacion-gestion-y-control/plan-estrategico-institucional </v>
          </cell>
          <cell r="F115" t="str">
            <v>En el momento de comunicarse el Informe definitivo por la Oficina de Control Interno.</v>
          </cell>
          <cell r="G115" t="str">
            <v>Ocasional</v>
          </cell>
          <cell r="H115" t="str">
            <v xml:space="preserve">Oficina Asesora de Planeación </v>
          </cell>
          <cell r="I115" t="str">
            <v>Jefe Oficina Asesora de Planeación</v>
          </cell>
        </row>
        <row r="116">
          <cell r="A116" t="str">
            <v>Plan Anticorrupción y de Atención al Ciudadano</v>
          </cell>
          <cell r="B116" t="str">
            <v>Castellano</v>
          </cell>
          <cell r="C116" t="str">
            <v>Electrónico</v>
          </cell>
          <cell r="D116" t="str">
            <v>.pdf .doc .xls</v>
          </cell>
          <cell r="E116" t="str">
            <v>Página web. https://www.invias.gov.co/index.php/informacion-institucional/hechos-de-transparencia/planeacion-gestion-y-control/plan-anticorrupcion-y-de-atencion-al-ciudadano-2013</v>
          </cell>
          <cell r="F116" t="str">
            <v>31 de enero de cada vigencia</v>
          </cell>
          <cell r="G116" t="str">
            <v>anual</v>
          </cell>
          <cell r="H116" t="str">
            <v xml:space="preserve">Oficina Asesora de Planeación </v>
          </cell>
          <cell r="I116" t="str">
            <v>Jefe Oficina Asesora de Planeación</v>
          </cell>
        </row>
        <row r="117">
          <cell r="A117" t="str">
            <v>Plan de Acción Anual</v>
          </cell>
          <cell r="B117" t="str">
            <v>Castellano</v>
          </cell>
          <cell r="C117" t="str">
            <v>Electrónico</v>
          </cell>
          <cell r="D117" t="str">
            <v>.pdf .xls .ppt</v>
          </cell>
          <cell r="E117" t="str">
            <v xml:space="preserve">Página web. https://www.invias.gov.co/index.php/informacion-institucional/hechos-de-transparencia/planeacion-gestion-y-control/anes-tacticos-2013 </v>
          </cell>
          <cell r="F117" t="str">
            <v>31 de enero de cada vigencia</v>
          </cell>
          <cell r="G117" t="str">
            <v>anual</v>
          </cell>
          <cell r="H117" t="str">
            <v xml:space="preserve">Oficina Asesora de Planeación </v>
          </cell>
          <cell r="I117" t="str">
            <v>Jefe Oficina Asesora de Planeación</v>
          </cell>
        </row>
        <row r="118">
          <cell r="A118" t="str">
            <v>Seguimiento al Plan de Acción Anual</v>
          </cell>
          <cell r="B118" t="str">
            <v>Castellano</v>
          </cell>
          <cell r="C118" t="str">
            <v>Electrónico</v>
          </cell>
          <cell r="D118" t="str">
            <v>.xls .pdf</v>
          </cell>
          <cell r="E118" t="str">
            <v xml:space="preserve">Página web. https://www.invias.gov.co/index.php/informacion-institucional/hechos-de-transparencia/planeacion-gestion-y-control/anes-tacticos-2013 </v>
          </cell>
          <cell r="F118" t="str">
            <v>Febrero, mayo, agosto, noviembre</v>
          </cell>
          <cell r="G118" t="str">
            <v>Trimestral</v>
          </cell>
          <cell r="H118" t="str">
            <v xml:space="preserve">Oficina Asesora de Planeación </v>
          </cell>
          <cell r="I118" t="str">
            <v>Jefe Oficina Asesora de Planeación</v>
          </cell>
        </row>
        <row r="119">
          <cell r="A119" t="str">
            <v>Informes de gestión</v>
          </cell>
          <cell r="B119" t="str">
            <v>Castellano</v>
          </cell>
          <cell r="C119" t="str">
            <v>Electrónico</v>
          </cell>
          <cell r="D119" t="str">
            <v>.ppt .pdf</v>
          </cell>
          <cell r="E119" t="str">
            <v>Página web. https://www.invias.gov.co/index.php/informacion-institucional/hechos-de-transparencia/planeacion-gestion-y-control/informes-de-gestion</v>
          </cell>
          <cell r="F119" t="str">
            <v>31 de enero de cada vigencia</v>
          </cell>
          <cell r="G119" t="str">
            <v>Anual</v>
          </cell>
          <cell r="H119" t="str">
            <v xml:space="preserve">Oficina Asesora de Planeación </v>
          </cell>
          <cell r="I119" t="str">
            <v>Jefe Oficina Asesora de Planeación</v>
          </cell>
        </row>
        <row r="120">
          <cell r="A120" t="str">
            <v>Informes de empalme</v>
          </cell>
          <cell r="B120" t="str">
            <v>Castellano</v>
          </cell>
          <cell r="C120" t="str">
            <v>Electrónico</v>
          </cell>
          <cell r="D120" t="str">
            <v>.doc .pdf</v>
          </cell>
          <cell r="E120" t="str">
            <v>Página web, y equipo de Cómputo Grupo Planeamiento Institucional. https://www.invias.gov.co/index.php/archivo-y-documentos/hechos-de-transparencia/6073-acta-informe-de-gestion-leonidas-narvaez</v>
          </cell>
          <cell r="F120" t="str">
            <v>Cuando se retira el representante legal de la Entidad o Ministro del sector</v>
          </cell>
          <cell r="G120" t="str">
            <v>Indeterminado</v>
          </cell>
          <cell r="H120" t="str">
            <v xml:space="preserve">Oficina Asesora de Planeación </v>
          </cell>
          <cell r="I120" t="str">
            <v>Jefe Oficina Asesora de Planeación</v>
          </cell>
        </row>
        <row r="121">
          <cell r="A121" t="str">
            <v>Sistema de Gestión de Calidad</v>
          </cell>
          <cell r="B121" t="str">
            <v>Castellano</v>
          </cell>
          <cell r="C121" t="str">
            <v>Electrónico</v>
          </cell>
          <cell r="D121" t="str">
            <v>.pdf .jpg .doc</v>
          </cell>
          <cell r="E121" t="str">
            <v>Página web. https://www.invias.gov.co/index.php/informacion-institucional/sistema-de-gestion-de-calidad</v>
          </cell>
          <cell r="F121" t="str">
            <v>NA</v>
          </cell>
          <cell r="G121" t="str">
            <v>Indeterminado</v>
          </cell>
          <cell r="H121" t="str">
            <v xml:space="preserve">Oficina Asesora de Planeación </v>
          </cell>
          <cell r="I121" t="str">
            <v>Jefe Oficina Asesora de Planeación</v>
          </cell>
        </row>
        <row r="122">
          <cell r="A122" t="str">
            <v>Políticas, lineamientos y manuales</v>
          </cell>
          <cell r="B122" t="str">
            <v>Castellano</v>
          </cell>
          <cell r="C122" t="str">
            <v>Electrónico</v>
          </cell>
          <cell r="D122" t="str">
            <v>.doc .ppt</v>
          </cell>
          <cell r="E122" t="str">
            <v>Página web. https://www.invias.gov.co/index.php/archivo-y-documentos/hechos-de-transparencia</v>
          </cell>
          <cell r="F122" t="str">
            <v>NA</v>
          </cell>
          <cell r="G122" t="str">
            <v>Indeterminado</v>
          </cell>
          <cell r="H122" t="str">
            <v xml:space="preserve">Oficina Asesora de Planeación </v>
          </cell>
          <cell r="I122" t="str">
            <v>Jefe Oficina Asesora de Planeación</v>
          </cell>
        </row>
        <row r="123">
          <cell r="A123" t="str">
            <v>Informe de análisis de los Indicadores de Gestión</v>
          </cell>
          <cell r="B123" t="str">
            <v>Castellano</v>
          </cell>
          <cell r="C123" t="str">
            <v>Electrónico</v>
          </cell>
          <cell r="D123" t="str">
            <v>.ppt .pdf</v>
          </cell>
          <cell r="E123" t="str">
            <v>Página web. https://www.invias.gov.co/index.php/informacion-institucional/hechos-de-transparencia/planeacion-gestion-y-control/indicadores-de-gestion</v>
          </cell>
          <cell r="F123" t="str">
            <v>Febrero, mayo, agosto, noviembre</v>
          </cell>
          <cell r="G123" t="str">
            <v>Trimestral</v>
          </cell>
          <cell r="H123" t="str">
            <v xml:space="preserve">Oficina Asesora de Planeación </v>
          </cell>
          <cell r="I123" t="str">
            <v>Jefe Oficina Asesora de Planeación</v>
          </cell>
        </row>
        <row r="124">
          <cell r="A124" t="str">
            <v>actas de comité institucional de desarrollo administrativo</v>
          </cell>
          <cell r="B124" t="str">
            <v>Castellano</v>
          </cell>
          <cell r="C124" t="str">
            <v>Físico y Electrónico</v>
          </cell>
          <cell r="D124" t="str">
            <v>Físico .doc .pdf</v>
          </cell>
          <cell r="E124" t="str">
            <v xml:space="preserve">En archivo Central y de gestión de la OAP. </v>
          </cell>
          <cell r="F124" t="str">
            <v>Enero, junio, septiembre, noviembre</v>
          </cell>
          <cell r="G124" t="str">
            <v>Trimestral</v>
          </cell>
          <cell r="H124" t="str">
            <v xml:space="preserve">Oficina Asesora de Planeación </v>
          </cell>
          <cell r="I124" t="str">
            <v>Jefe Oficina Asesora de Planeación</v>
          </cell>
        </row>
        <row r="125">
          <cell r="A125" t="str">
            <v>Presupuesto general asignado</v>
          </cell>
          <cell r="B125" t="str">
            <v>Castellano</v>
          </cell>
          <cell r="C125" t="str">
            <v>Electrónico</v>
          </cell>
          <cell r="D125" t="str">
            <v>.xls</v>
          </cell>
          <cell r="E125" t="str">
            <v>Página web. https://www.invias.gov.co/index.php/informacion-institucional/hechos-de-transparencia/informacion-financiera-y-contable</v>
          </cell>
          <cell r="F125" t="str">
            <v>Enero de cada vigencia</v>
          </cell>
          <cell r="G125" t="str">
            <v>Anual</v>
          </cell>
          <cell r="H125" t="str">
            <v xml:space="preserve">Oficina Asesora de Planeación </v>
          </cell>
          <cell r="I125" t="str">
            <v>Jefe Oficina Asesora de Planeación</v>
          </cell>
        </row>
        <row r="126">
          <cell r="A126" t="str">
            <v>Ejecución presupuestal histórica anual</v>
          </cell>
          <cell r="B126" t="str">
            <v>Castellano</v>
          </cell>
          <cell r="C126" t="str">
            <v>Electrónico</v>
          </cell>
          <cell r="D126" t="str">
            <v>.xls</v>
          </cell>
          <cell r="E126" t="str">
            <v>Página web. https://www.invias.gov.co/index.php/informacion-institucional/hechos-de-transparencia/informacion-financiera-y-contable</v>
          </cell>
          <cell r="F126" t="str">
            <v>Enero de cada vigencia</v>
          </cell>
          <cell r="G126" t="str">
            <v>Anual</v>
          </cell>
          <cell r="H126" t="str">
            <v xml:space="preserve">Oficina Asesora de Planeación </v>
          </cell>
          <cell r="I126" t="str">
            <v>Jefe Oficina Asesora de Planeación</v>
          </cell>
        </row>
        <row r="127">
          <cell r="A127" t="str">
            <v>Encuestas de satisfacción</v>
          </cell>
          <cell r="B127" t="str">
            <v>Castellano</v>
          </cell>
          <cell r="C127" t="str">
            <v>Electrónico</v>
          </cell>
          <cell r="D127" t="str">
            <v>.xls .pdf</v>
          </cell>
          <cell r="E127" t="str">
            <v xml:space="preserve">Archivos Oficina Asesora de Planeación -Grupo Desarrollo Organizacional. </v>
          </cell>
          <cell r="F127" t="str">
            <v>Octubre-Noviembre de cada vigencia</v>
          </cell>
          <cell r="G127" t="str">
            <v>Anual</v>
          </cell>
          <cell r="H127" t="str">
            <v xml:space="preserve">Oficina Asesora de Planeación </v>
          </cell>
          <cell r="I127" t="str">
            <v>Jefe Oficina Asesora de Planeación</v>
          </cell>
        </row>
        <row r="128">
          <cell r="A128" t="str">
            <v>Resolución no. 4824 del 24 de agosto de 1995</v>
          </cell>
          <cell r="B128" t="str">
            <v>Castellano</v>
          </cell>
          <cell r="C128" t="str">
            <v xml:space="preserve">Físico </v>
          </cell>
          <cell r="D128" t="str">
            <v xml:space="preserve">Físico </v>
          </cell>
          <cell r="E128" t="str">
            <v xml:space="preserve">Disponible para ser consultado en Archivo de Gestión Documental.. </v>
          </cell>
          <cell r="F128" t="str">
            <v>Agosto 24 de 1995</v>
          </cell>
          <cell r="G128" t="str">
            <v>Solo cuando cambie la reglamentacion del asunto tratado</v>
          </cell>
          <cell r="H128" t="str">
            <v>Subdirección Administrativa</v>
          </cell>
          <cell r="I128" t="str">
            <v>Subdirector Adminsitrativo</v>
          </cell>
        </row>
        <row r="129">
          <cell r="A129" t="str">
            <v>Resolución no. 803 del 25 de febrero de 2005</v>
          </cell>
          <cell r="B129" t="str">
            <v>Castellano</v>
          </cell>
          <cell r="C129" t="str">
            <v xml:space="preserve">Físico </v>
          </cell>
          <cell r="D129" t="str">
            <v xml:space="preserve">Físico </v>
          </cell>
          <cell r="E129" t="str">
            <v xml:space="preserve">Disponible para ser consultado en Archivo de Gestión Documental.. </v>
          </cell>
          <cell r="F129" t="str">
            <v>Febrero 25 de 2005</v>
          </cell>
          <cell r="G129" t="str">
            <v>Solo cuando cambie la reglamentacion del asunto tratado</v>
          </cell>
          <cell r="H129" t="str">
            <v>Subdirección Administrativa</v>
          </cell>
          <cell r="I129" t="str">
            <v>Subdirector Adminsitrativo</v>
          </cell>
        </row>
        <row r="130">
          <cell r="A130" t="str">
            <v>Resolución no. 05007 de 18 de septiembre de 2008</v>
          </cell>
          <cell r="B130" t="str">
            <v>Castellano</v>
          </cell>
          <cell r="C130" t="str">
            <v xml:space="preserve">Físico </v>
          </cell>
          <cell r="D130" t="str">
            <v xml:space="preserve">Físico </v>
          </cell>
          <cell r="E130" t="str">
            <v xml:space="preserve">Disponible para ser consultado en Archivo de Gestión Documental.. </v>
          </cell>
          <cell r="F130" t="str">
            <v>Septiembre 18 de 2008</v>
          </cell>
          <cell r="G130" t="str">
            <v>Solo cuando cambie la reglamentacion del asunto tratado</v>
          </cell>
          <cell r="H130" t="str">
            <v>Subdirección Administrativa</v>
          </cell>
          <cell r="I130" t="str">
            <v>Subdirector Adminsitrativo</v>
          </cell>
        </row>
        <row r="131">
          <cell r="A131" t="str">
            <v>Resolución no. 3661 del 2 de junio de 2016</v>
          </cell>
          <cell r="B131" t="str">
            <v>Castellano</v>
          </cell>
          <cell r="C131" t="str">
            <v>Físico y Electrónico</v>
          </cell>
          <cell r="D131" t="str">
            <v>Físico .pdf</v>
          </cell>
          <cell r="E131" t="str">
            <v>Página Web. https://www.invias.gov.co/index.php/servicios-al-ciudadano/tablas-de-retencion-documental-trd</v>
          </cell>
          <cell r="F131" t="str">
            <v>Junio 2 de 2016</v>
          </cell>
          <cell r="G131" t="str">
            <v>Solo cuando se modigique la Tabla de Retencion Documental</v>
          </cell>
          <cell r="H131" t="str">
            <v>Subdirección Administrativa</v>
          </cell>
          <cell r="I131" t="str">
            <v>Subdirector Adminsitrativo</v>
          </cell>
        </row>
        <row r="132">
          <cell r="A132" t="str">
            <v>Inventario documental</v>
          </cell>
          <cell r="B132" t="str">
            <v>Castellano</v>
          </cell>
          <cell r="C132" t="str">
            <v xml:space="preserve"> Electrónico </v>
          </cell>
          <cell r="D132" t="str">
            <v>.Access</v>
          </cell>
          <cell r="E132" t="str">
            <v xml:space="preserve">Disponible para ser consultado en Archivo de Gestión Documental.. </v>
          </cell>
          <cell r="F132">
            <v>1998</v>
          </cell>
          <cell r="G132" t="str">
            <v>Semanal</v>
          </cell>
          <cell r="H132" t="str">
            <v>Subdirección Administrativa</v>
          </cell>
          <cell r="I132" t="str">
            <v>Subdirector Adminsitrativo</v>
          </cell>
        </row>
        <row r="133">
          <cell r="A133" t="str">
            <v>Cuadro de clasificación documental</v>
          </cell>
          <cell r="B133" t="str">
            <v>Castellano</v>
          </cell>
          <cell r="C133" t="str">
            <v>Físico y Electrónico</v>
          </cell>
          <cell r="D133" t="str">
            <v>Físico .xls</v>
          </cell>
          <cell r="E133" t="str">
            <v xml:space="preserve">Disponible para ser consultado en Archivo de Gestión Documental.. </v>
          </cell>
          <cell r="F133" t="str">
            <v>Septiembre 13 de 2016</v>
          </cell>
          <cell r="G133" t="str">
            <v>Solo cuando se modifique la Tabla de Retencion Documental</v>
          </cell>
          <cell r="H133" t="str">
            <v>Subdirección Administrativa</v>
          </cell>
          <cell r="I133" t="str">
            <v>Subdirector Adminsitrativo</v>
          </cell>
        </row>
        <row r="134">
          <cell r="A134" t="str">
            <v>Inventario de eliminación de propuestas no ganadoras -2012</v>
          </cell>
          <cell r="B134" t="str">
            <v>Castellano</v>
          </cell>
          <cell r="C134" t="str">
            <v xml:space="preserve"> Electrónico </v>
          </cell>
          <cell r="D134" t="str">
            <v>.xls</v>
          </cell>
          <cell r="E134" t="str">
            <v>Página Web. https://www.invias.gov.co/index.php/servicios-al-ciudadano/tablas-de-retencion-documental-trd</v>
          </cell>
          <cell r="F134" t="str">
            <v>Diciembre 06 de 2016</v>
          </cell>
          <cell r="G134" t="str">
            <v>Solo cuando se elabore inventario para descarte documental</v>
          </cell>
          <cell r="H134" t="str">
            <v>Subdirección Administrativa</v>
          </cell>
          <cell r="I134" t="str">
            <v>Subdirector Adminsitrativo</v>
          </cell>
        </row>
        <row r="135">
          <cell r="A135" t="str">
            <v>Tabla de retención documental</v>
          </cell>
          <cell r="B135" t="str">
            <v>Castellano</v>
          </cell>
          <cell r="C135" t="str">
            <v>Físico y Electrónico</v>
          </cell>
          <cell r="D135" t="str">
            <v>Físico .xls</v>
          </cell>
          <cell r="E135" t="str">
            <v>Página Web. https://www.invias.gov.co/index.php/servicios-al-ciudadano/tablas-de-retencion-documental-trd</v>
          </cell>
          <cell r="F135" t="str">
            <v>Septiembre 13 de 2016</v>
          </cell>
          <cell r="G135" t="str">
            <v>Solo cuando se modifique la Tabla de Retencion Documental</v>
          </cell>
          <cell r="H135" t="str">
            <v>Subdirección Administrativa</v>
          </cell>
          <cell r="I135" t="str">
            <v>Subdirector Adminsitrativo</v>
          </cell>
        </row>
        <row r="136">
          <cell r="A136" t="str">
            <v>Plan institucional  de archivo -pinar</v>
          </cell>
          <cell r="B136" t="str">
            <v>Castellano</v>
          </cell>
          <cell r="C136" t="str">
            <v>Físico y Electrónico</v>
          </cell>
          <cell r="D136" t="str">
            <v>Físico .doc</v>
          </cell>
          <cell r="E136" t="str">
            <v xml:space="preserve">Disponible para ser consultado en Archivo de Gestión Documental.. </v>
          </cell>
          <cell r="F136" t="str">
            <v>No ha sido elaborado</v>
          </cell>
          <cell r="H136" t="str">
            <v>Subdirección Administrativa</v>
          </cell>
          <cell r="I136" t="str">
            <v>Subdirector Adminsitrativo</v>
          </cell>
        </row>
        <row r="137">
          <cell r="A137" t="str">
            <v>Pólizas programa de seguros</v>
          </cell>
          <cell r="B137" t="str">
            <v>Castellano</v>
          </cell>
          <cell r="C137" t="str">
            <v>Físico y Electrónico</v>
          </cell>
          <cell r="D137" t="str">
            <v>Físico .pdf</v>
          </cell>
          <cell r="E137" t="str">
            <v xml:space="preserve">Carpeta Grupo de Bienes Inmuebles y Seguros.
Escáner de documento físico original. . </v>
          </cell>
          <cell r="F137" t="str">
            <v>Junio de 2017</v>
          </cell>
          <cell r="G137" t="str">
            <v>Vencimiento de póliza y adquisición de nuevas pólizas</v>
          </cell>
          <cell r="H137" t="str">
            <v>Subdirección Administrativa</v>
          </cell>
          <cell r="I137" t="str">
            <v>Subdirector Adminsitrativo</v>
          </cell>
        </row>
        <row r="138">
          <cell r="A138" t="str">
            <v>Registro de participantes ABIENS-FR-3</v>
          </cell>
          <cell r="B138" t="str">
            <v>Castellano</v>
          </cell>
          <cell r="C138" t="str">
            <v>Físico</v>
          </cell>
          <cell r="D138" t="str">
            <v>Físico</v>
          </cell>
          <cell r="E138" t="str">
            <v xml:space="preserve">Formato para diligenciar en el aplicativo Kawak. Formato físico en cada dependencia.. </v>
          </cell>
          <cell r="F138" t="str">
            <v>Abril de 2016</v>
          </cell>
          <cell r="G138" t="str">
            <v>Permanente</v>
          </cell>
          <cell r="H138" t="str">
            <v>Subdirección Administrativa</v>
          </cell>
          <cell r="I138" t="str">
            <v>Subdirector Adminsitrativo</v>
          </cell>
        </row>
        <row r="139">
          <cell r="A139" t="str">
            <v>Acta de reunión ABIENS-FR-1</v>
          </cell>
          <cell r="B139" t="str">
            <v>Castellano</v>
          </cell>
          <cell r="C139" t="str">
            <v>Físico</v>
          </cell>
          <cell r="D139" t="str">
            <v>Físico</v>
          </cell>
          <cell r="E139" t="str">
            <v xml:space="preserve">Formato para diligenciar en el aplicativo Kawak. Formato físico en cada dependencia.. </v>
          </cell>
          <cell r="F139" t="str">
            <v>Abril de 2016</v>
          </cell>
          <cell r="G139" t="str">
            <v>Permanente</v>
          </cell>
          <cell r="H139" t="str">
            <v>Subdirección Administrativa</v>
          </cell>
          <cell r="I139" t="str">
            <v>Subdirector Adminsitrativo</v>
          </cell>
        </row>
        <row r="140">
          <cell r="A140" t="str">
            <v>Formato para arqueo de caja menor ABIENS-FR-36</v>
          </cell>
          <cell r="B140" t="str">
            <v>Castellano</v>
          </cell>
          <cell r="C140" t="str">
            <v>Físico</v>
          </cell>
          <cell r="D140" t="str">
            <v>Físico</v>
          </cell>
          <cell r="E140" t="str">
            <v xml:space="preserve">Formato para diligenciar en el aplicativo Kawak. Formato físico en cada dependencia.. </v>
          </cell>
          <cell r="F140">
            <v>2016</v>
          </cell>
          <cell r="G140" t="str">
            <v>Permanente</v>
          </cell>
          <cell r="H140" t="str">
            <v>Subdirección Administrativa</v>
          </cell>
          <cell r="I140" t="str">
            <v>Subdirector Adminsitrativo</v>
          </cell>
        </row>
        <row r="141">
          <cell r="A141" t="str">
            <v>Inspección mensual de vehículos ABIENS-FR-17</v>
          </cell>
          <cell r="B141" t="str">
            <v>Castellano</v>
          </cell>
          <cell r="C141" t="str">
            <v>Físico</v>
          </cell>
          <cell r="D141" t="str">
            <v>Físico</v>
          </cell>
          <cell r="E141" t="str">
            <v xml:space="preserve">Formato para diligenciar en el aplicativo Kawak. Formato físico en cada dependencia.. </v>
          </cell>
          <cell r="F141" t="str">
            <v>Abril de 2016</v>
          </cell>
          <cell r="G141" t="str">
            <v>Permanente</v>
          </cell>
          <cell r="H141" t="str">
            <v>Subdirección Administrativa</v>
          </cell>
          <cell r="I141" t="str">
            <v>Subdirector Adminsitrativo</v>
          </cell>
        </row>
        <row r="142">
          <cell r="A142" t="str">
            <v>Solicitud servicio de transporte ABIENS-FR-18</v>
          </cell>
          <cell r="B142" t="str">
            <v>Castellano</v>
          </cell>
          <cell r="C142" t="str">
            <v>Físico</v>
          </cell>
          <cell r="D142" t="str">
            <v>Físico</v>
          </cell>
          <cell r="E142" t="str">
            <v xml:space="preserve">Formato para diligenciar en el aplicativo Kawak. Formato físico en cada dependencia.. </v>
          </cell>
          <cell r="F142" t="str">
            <v>Abril de 2016</v>
          </cell>
          <cell r="G142" t="str">
            <v>Permanente</v>
          </cell>
          <cell r="H142" t="str">
            <v>Subdirección Administrativa</v>
          </cell>
          <cell r="I142" t="str">
            <v>Subdirector Adminsitrativo</v>
          </cell>
        </row>
        <row r="143">
          <cell r="A143" t="str">
            <v>Orden de mantenimiento de vehículo ABIENS-FR-20</v>
          </cell>
          <cell r="B143" t="str">
            <v>Castellano</v>
          </cell>
          <cell r="C143" t="str">
            <v>Físico</v>
          </cell>
          <cell r="D143" t="str">
            <v>Físico</v>
          </cell>
          <cell r="E143" t="str">
            <v xml:space="preserve">Formato para diligenciar en el aplicativo Kawak. Formato físico en cada dependencia.. </v>
          </cell>
          <cell r="F143" t="str">
            <v>Abril de 2016</v>
          </cell>
          <cell r="G143" t="str">
            <v>Permanente</v>
          </cell>
          <cell r="H143" t="str">
            <v>Subdirección Administrativa</v>
          </cell>
          <cell r="I143" t="str">
            <v>Subdirector Adminsitrativo</v>
          </cell>
        </row>
        <row r="144">
          <cell r="A144" t="str">
            <v>Inspección y mantenimiento preventivo diario de vehículos ABIENS-FR-21</v>
          </cell>
          <cell r="B144" t="str">
            <v>Castellano</v>
          </cell>
          <cell r="C144" t="str">
            <v>Físico</v>
          </cell>
          <cell r="D144" t="str">
            <v>Físico</v>
          </cell>
          <cell r="E144" t="str">
            <v xml:space="preserve">Formato para diligenciar en el aplicativo Kawak. Formato físico en cada dependencia.. </v>
          </cell>
          <cell r="F144" t="str">
            <v>Abril de 2016</v>
          </cell>
          <cell r="G144" t="str">
            <v>Permanente</v>
          </cell>
          <cell r="H144" t="str">
            <v>Subdirección Administrativa</v>
          </cell>
          <cell r="I144" t="str">
            <v>Subdirector Adminsitrativo</v>
          </cell>
        </row>
        <row r="145">
          <cell r="A145" t="str">
            <v>Solicitud mantenimiento de vehículos ABIENS-FR-26</v>
          </cell>
          <cell r="B145" t="str">
            <v>Castellano</v>
          </cell>
          <cell r="C145" t="str">
            <v>Físico</v>
          </cell>
          <cell r="D145" t="str">
            <v>Físico</v>
          </cell>
          <cell r="E145" t="str">
            <v xml:space="preserve">Formato para diligenciar en el aplicativo Kawak. Formato físico en cada dependencia.. </v>
          </cell>
          <cell r="F145" t="str">
            <v>Abril de 2016</v>
          </cell>
          <cell r="G145" t="str">
            <v>Permanente</v>
          </cell>
          <cell r="H145" t="str">
            <v>Subdirección Administrativa</v>
          </cell>
          <cell r="I145" t="str">
            <v>Subdirector Adminsitrativo</v>
          </cell>
        </row>
        <row r="146">
          <cell r="A146" t="str">
            <v>Planilla control y seguimiento de préstamo de documentos archivo ABIENS-FR-4</v>
          </cell>
          <cell r="B146" t="str">
            <v>Castellano</v>
          </cell>
          <cell r="C146" t="str">
            <v xml:space="preserve">Físico </v>
          </cell>
          <cell r="D146" t="str">
            <v xml:space="preserve">Físico </v>
          </cell>
          <cell r="E146" t="str">
            <v xml:space="preserve">Formato para diligenciar en el aplicativo Kawak. Formato físico en cada dependencia.. </v>
          </cell>
          <cell r="F146">
            <v>2016</v>
          </cell>
          <cell r="G146" t="str">
            <v>Anual en primer semestre de cada año</v>
          </cell>
          <cell r="H146" t="str">
            <v>Subdirección Administrativa</v>
          </cell>
          <cell r="I146" t="str">
            <v>Subdirector Adminsitrativo</v>
          </cell>
        </row>
        <row r="147">
          <cell r="A147" t="str">
            <v>Planilla control y seguimiento de préstamo de documentos archivo de gestión ABIENS-FR-6</v>
          </cell>
          <cell r="B147" t="str">
            <v>Castellano</v>
          </cell>
          <cell r="C147" t="str">
            <v xml:space="preserve">Físico </v>
          </cell>
          <cell r="D147" t="str">
            <v xml:space="preserve">Físico </v>
          </cell>
          <cell r="E147" t="str">
            <v xml:space="preserve">Formato para diligenciar en el aplicativo Kawak. Formato físico en cada dependencia.. </v>
          </cell>
          <cell r="F147">
            <v>2016</v>
          </cell>
          <cell r="G147" t="str">
            <v>Anual en primer semestre de cada año</v>
          </cell>
          <cell r="H147" t="str">
            <v>Subdirección Administrativa</v>
          </cell>
          <cell r="I147" t="str">
            <v>Subdirector Adminsitrativo</v>
          </cell>
        </row>
        <row r="148">
          <cell r="A148" t="str">
            <v>Transferencia documental ABIENS-FR-10</v>
          </cell>
          <cell r="B148" t="str">
            <v>Castellano</v>
          </cell>
          <cell r="C148" t="str">
            <v xml:space="preserve">Físico </v>
          </cell>
          <cell r="D148" t="str">
            <v xml:space="preserve">Físico </v>
          </cell>
          <cell r="E148" t="str">
            <v xml:space="preserve">Formato para diligenciar en el aplicativo Kawak. Formato físico en cada dependencia.. </v>
          </cell>
          <cell r="F148">
            <v>2016</v>
          </cell>
          <cell r="G148" t="str">
            <v>Anual en primer semestre de cada año</v>
          </cell>
          <cell r="H148" t="str">
            <v>Subdirección Administrativa</v>
          </cell>
          <cell r="I148" t="str">
            <v>Subdirector Adminsitrativo</v>
          </cell>
        </row>
        <row r="149">
          <cell r="A149" t="str">
            <v>Planilla transferencia de documentación contable y financiera ABIENS-FR-23</v>
          </cell>
          <cell r="B149" t="str">
            <v>Castellano</v>
          </cell>
          <cell r="C149" t="str">
            <v xml:space="preserve">Físico </v>
          </cell>
          <cell r="D149" t="str">
            <v xml:space="preserve">Físico </v>
          </cell>
          <cell r="E149" t="str">
            <v xml:space="preserve">Formato para diligenciar en el aplicativo Kawak. Formato físico en cada dependencia.. </v>
          </cell>
          <cell r="F149">
            <v>2016</v>
          </cell>
          <cell r="G149" t="str">
            <v>Anual en primer semestre de cada año</v>
          </cell>
          <cell r="H149" t="str">
            <v>Subdirección Administrativa</v>
          </cell>
          <cell r="I149" t="str">
            <v>Subdirector Adminsitrativo</v>
          </cell>
        </row>
        <row r="150">
          <cell r="A150" t="str">
            <v>Planilla control y seguimiento de entrega de documentación ABIENS-FR-28</v>
          </cell>
          <cell r="B150" t="str">
            <v>Castellano</v>
          </cell>
          <cell r="C150" t="str">
            <v xml:space="preserve">Físico </v>
          </cell>
          <cell r="D150" t="str">
            <v xml:space="preserve">Físico </v>
          </cell>
          <cell r="E150" t="str">
            <v xml:space="preserve">Formato para diligenciar en el aplicativo Kawak. Formato físico en cada dependencia.. </v>
          </cell>
          <cell r="F150">
            <v>2016</v>
          </cell>
          <cell r="G150" t="str">
            <v>Anual en primer semestre de cada año</v>
          </cell>
          <cell r="H150" t="str">
            <v>Subdirección Administrativa</v>
          </cell>
          <cell r="I150" t="str">
            <v>Subdirector Adminsitrativo</v>
          </cell>
        </row>
        <row r="151">
          <cell r="A151" t="str">
            <v>Programa de gestión documental</v>
          </cell>
          <cell r="B151" t="str">
            <v>Castellano</v>
          </cell>
          <cell r="C151" t="str">
            <v>Físico y Electrónico</v>
          </cell>
          <cell r="D151" t="str">
            <v>Físico .pdf</v>
          </cell>
          <cell r="E151" t="str">
            <v>Disponible para ser consultado en Archivo de Gestión Documental. Página Web. https://www.invias.gov.co/index.php/servicios-al-ciudadano/tablas-de-retencion-documental-trd</v>
          </cell>
          <cell r="F151" t="str">
            <v>Mayo 24 de 2016</v>
          </cell>
          <cell r="G151" t="str">
            <v>Cada dos años o cuando se produscan cambios en la gestion de documentos del Instituto</v>
          </cell>
          <cell r="H151" t="str">
            <v>Subdirección Administrativa</v>
          </cell>
          <cell r="I151" t="str">
            <v>Subdirector Adminsitrativo</v>
          </cell>
        </row>
        <row r="152">
          <cell r="A152" t="str">
            <v>Solicitud de servicio de mantenimiento correctivo y preventivo ABIENS-FR-27</v>
          </cell>
          <cell r="B152" t="str">
            <v>Castellano</v>
          </cell>
          <cell r="C152" t="str">
            <v>Físico y Electrónico</v>
          </cell>
          <cell r="D152" t="str">
            <v>Físico .doc</v>
          </cell>
          <cell r="E152" t="str">
            <v xml:space="preserve">Formato para diligenciar en el aplicativo Kawak. Formato físico en cada dependencia.. </v>
          </cell>
          <cell r="F152">
            <v>2016</v>
          </cell>
          <cell r="G152" t="str">
            <v>Permanente</v>
          </cell>
          <cell r="H152" t="str">
            <v>Subdirección Administrativa</v>
          </cell>
          <cell r="I152" t="str">
            <v>Subdirector Adminsitrativo</v>
          </cell>
        </row>
        <row r="153">
          <cell r="A153" t="str">
            <v>Lista de chequeo revisión de expediente predios fiscales ABIENS-FR-13</v>
          </cell>
          <cell r="B153" t="str">
            <v>Castellano</v>
          </cell>
          <cell r="C153" t="str">
            <v>Físico y Electrónico</v>
          </cell>
          <cell r="D153" t="str">
            <v>Físico .xls</v>
          </cell>
          <cell r="E153" t="str">
            <v xml:space="preserve">Formato para diligenciar en el aplicativo Kawak. Formato físico en cada dependencia.. </v>
          </cell>
          <cell r="F153">
            <v>2016</v>
          </cell>
          <cell r="G153" t="str">
            <v>Por requerimientos legales o procedimentales</v>
          </cell>
          <cell r="H153" t="str">
            <v>Subdirección Administrativa</v>
          </cell>
          <cell r="I153" t="str">
            <v>Subdirector Adminsitrativo</v>
          </cell>
        </row>
        <row r="154">
          <cell r="A154" t="str">
            <v>Disponibilidad semanal de vehículos control vigilancia ABIENS-FR-16</v>
          </cell>
          <cell r="B154" t="str">
            <v>Castellano</v>
          </cell>
          <cell r="C154" t="str">
            <v>Físico y Electrónico</v>
          </cell>
          <cell r="D154" t="str">
            <v>Físico .xls</v>
          </cell>
          <cell r="E154" t="str">
            <v xml:space="preserve">Formato para diligenciar en el aplicativo Kawak. Formato físico en cada dependencia.. </v>
          </cell>
          <cell r="F154" t="str">
            <v>Abril de 2016</v>
          </cell>
          <cell r="G154" t="str">
            <v>Permanente</v>
          </cell>
          <cell r="H154" t="str">
            <v>Subdirección Administrativa</v>
          </cell>
          <cell r="I154" t="str">
            <v>Subdirector Adminsitrativo</v>
          </cell>
        </row>
        <row r="155">
          <cell r="A155" t="str">
            <v>Facturas tramite registro presupuestal ABIENS-FR-29</v>
          </cell>
          <cell r="B155" t="str">
            <v>Castellano</v>
          </cell>
          <cell r="C155" t="str">
            <v>Físico y Electrónico</v>
          </cell>
          <cell r="D155" t="str">
            <v>Físico .xls</v>
          </cell>
          <cell r="E155" t="str">
            <v xml:space="preserve">Formato para diligenciar en el aplicativo Kawak. Formato físico en cada dependencia.. </v>
          </cell>
          <cell r="F155">
            <v>2016</v>
          </cell>
          <cell r="G155" t="str">
            <v>Por requiemiento</v>
          </cell>
          <cell r="H155" t="str">
            <v>Subdirección Administrativa</v>
          </cell>
          <cell r="I155" t="str">
            <v>Subdirector Adminsitrativo</v>
          </cell>
        </row>
        <row r="156">
          <cell r="A156" t="str">
            <v>Sistema de administración de control predial</v>
          </cell>
          <cell r="B156" t="str">
            <v>Castellano</v>
          </cell>
          <cell r="C156" t="str">
            <v>Electrónico</v>
          </cell>
          <cell r="D156" t="str">
            <v>.Access</v>
          </cell>
          <cell r="E156" t="str">
            <v xml:space="preserve">Aplicativo Access.. </v>
          </cell>
          <cell r="F156">
            <v>2014</v>
          </cell>
          <cell r="G156" t="str">
            <v>La Información en el aplicativo de control predial se actualiza diariamente</v>
          </cell>
          <cell r="H156" t="str">
            <v>Subdirección Administrativa</v>
          </cell>
          <cell r="I156" t="str">
            <v>Subdirector Adminsitrativo</v>
          </cell>
        </row>
        <row r="157">
          <cell r="A157" t="str">
            <v xml:space="preserve">Sistema de administración de inventarios - SAI- </v>
          </cell>
          <cell r="B157" t="str">
            <v>Castellano</v>
          </cell>
          <cell r="C157" t="str">
            <v>Electrónico</v>
          </cell>
          <cell r="D157" t="str">
            <v>.Oracle.</v>
          </cell>
          <cell r="E157" t="str">
            <v xml:space="preserve">Aplicativo Oracle.. </v>
          </cell>
          <cell r="F157" t="str">
            <v>Julio de 2014</v>
          </cell>
          <cell r="G157" t="str">
            <v>La Información en el SAI se actualiza diariamente</v>
          </cell>
          <cell r="H157" t="str">
            <v>Subdirección Administrativa</v>
          </cell>
          <cell r="I157" t="str">
            <v>Subdirector Adminsitrativo</v>
          </cell>
        </row>
        <row r="158">
          <cell r="A158" t="str">
            <v>Reporte Diario de Emergencias. Informe diario de Cierres Viales de la Red Nacional</v>
          </cell>
          <cell r="B158" t="str">
            <v>Castellano</v>
          </cell>
          <cell r="C158" t="str">
            <v>Electrónico</v>
          </cell>
          <cell r="D158" t="str">
            <v>.xls</v>
          </cell>
          <cell r="E158" t="str">
            <v xml:space="preserve">Página Web. Visor Geográfico Sitios Críticos:
http://invias.maps.arcgis.com/apps/webappviewer/index.html?id=25c938ab5b2e4021b55e73379cc3597d
Tablero de Control Sitios Críticos:
http://invias.maps.arcgis.com/apps/dashboard/index.html#/da120294bb934c2091a6d3702216c692
</v>
          </cell>
          <cell r="F158" t="str">
            <v>En el momento que se presentan las emergencias</v>
          </cell>
          <cell r="G158" t="str">
            <v>A medida que se presentan las emergencias</v>
          </cell>
          <cell r="H158" t="str">
            <v>Subdirección de Prevención y Atención de Emergencias</v>
          </cell>
          <cell r="I158" t="str">
            <v>Subdirector de Prevención y Atención de Emergencias</v>
          </cell>
        </row>
        <row r="159">
          <cell r="A159" t="str">
            <v xml:space="preserve">Resolución Urgencia Manifiesta </v>
          </cell>
          <cell r="B159" t="str">
            <v>Castellano</v>
          </cell>
          <cell r="C159" t="str">
            <v>Electrónico</v>
          </cell>
          <cell r="D159" t="str">
            <v>.xls</v>
          </cell>
          <cell r="E159" t="str">
            <v>Página Web. https://www.invias.gov.co/index.php/servicios-al-ciudadano/biblioteca-virtual/resoluciones-circulares-y-otros</v>
          </cell>
          <cell r="F159" t="str">
            <v>Cuando se presenta la Urgencia Manifiesta</v>
          </cell>
          <cell r="G159" t="str">
            <v>No aplica</v>
          </cell>
          <cell r="H159" t="str">
            <v>Subdirección de Prevención y Atención de Emergencias</v>
          </cell>
          <cell r="I159" t="str">
            <v>Subdirector de Prevención y Atención de Emergencias</v>
          </cell>
        </row>
        <row r="160">
          <cell r="A160" t="str">
            <v>Cartilla  Gestión del Riesgo Vial al Alcance</v>
          </cell>
          <cell r="B160" t="str">
            <v>Castellano</v>
          </cell>
          <cell r="C160" t="str">
            <v>Físico y Electrónico</v>
          </cell>
          <cell r="D160" t="str">
            <v>Físico .doc .pdf .MP4</v>
          </cell>
          <cell r="E160" t="str">
            <v>Página Web. https://www.invias.gov.co/index.php/archivo-y-documentos/servicios-al-ciudadano/4364-cartilla-gestion-del-riesgo</v>
          </cell>
          <cell r="F160" t="str">
            <v>Cumplido</v>
          </cell>
          <cell r="G160" t="str">
            <v>No aplica</v>
          </cell>
          <cell r="H160" t="str">
            <v>Subdirección de Prevención y Atención de Emergencias</v>
          </cell>
          <cell r="I160" t="str">
            <v>Subdirector de Prevención y Atención de Emergencias</v>
          </cell>
        </row>
        <row r="161">
          <cell r="A161" t="str">
            <v>Sitios críticos para georeferenciación</v>
          </cell>
          <cell r="B161" t="str">
            <v>Castellano</v>
          </cell>
          <cell r="C161" t="str">
            <v>Electrónico</v>
          </cell>
          <cell r="D161" t="str">
            <v>Mapa Interactivo por medio de un visor geográfico</v>
          </cell>
          <cell r="E161" t="str">
            <v xml:space="preserve">Página Web. Visor Geográfico Sitios Críticos:
http://invias.maps.arcgis.com/apps/webappviewer/index.html?id=25c938ab5b2e4021b55e73379cc3597d
Tablero de Control Sitios Críticos:
http://invias.maps.arcgis.com/apps/dashboard/index.html#/da120294bb934c2091a6d3702216c692
</v>
          </cell>
          <cell r="F161" t="str">
            <v>En el momento que son reportados por las Direcciones Territoriales</v>
          </cell>
          <cell r="G161" t="str">
            <v>Mensual</v>
          </cell>
          <cell r="H161" t="str">
            <v>Subdirección de Prevención y Atención de Emergencias</v>
          </cell>
          <cell r="I161" t="str">
            <v>Subdirector de Prevención y Atención de Emergencias</v>
          </cell>
        </row>
        <row r="162">
          <cell r="A162" t="str">
            <v>Compilación de estudios y diseños existentes</v>
          </cell>
          <cell r="B162" t="str">
            <v>Castellano</v>
          </cell>
          <cell r="C162" t="str">
            <v>Electrónico</v>
          </cell>
          <cell r="D162" t="str">
            <v>Mapa Interactivo por medio de un visor geográfico</v>
          </cell>
          <cell r="E162" t="str">
            <v xml:space="preserve">Página Web. http://invias.maps.arcgis.com/apps/webappviewer/index.html?id=a2b036f5c11643d094acfa2f412eb4d0
</v>
          </cell>
          <cell r="F162" t="str">
            <v xml:space="preserve">Una vez son reportados </v>
          </cell>
          <cell r="G162" t="str">
            <v>Mensual</v>
          </cell>
          <cell r="H162" t="str">
            <v>Subdirección de Prevención y Atención de Emergencias</v>
          </cell>
          <cell r="I162" t="str">
            <v>Subdirector de Prevención y Atención de Emergencias</v>
          </cell>
        </row>
        <row r="163">
          <cell r="A163" t="str">
            <v>Politicas de Comunicaciones</v>
          </cell>
          <cell r="B163" t="str">
            <v>Castellano</v>
          </cell>
          <cell r="C163" t="str">
            <v>Electrónico</v>
          </cell>
          <cell r="D163" t="str">
            <v>.doc .pdf</v>
          </cell>
          <cell r="E163" t="str">
            <v>Página Web. https://www.invias.gov.co/index.php/servicios-al-ciudadano/biblioteca-virtual/resoluciones-circulares-y-otros/6079-resolucion-04930-del-21-de-julio-de-2015/file</v>
          </cell>
          <cell r="F163">
            <v>2012</v>
          </cell>
          <cell r="G163" t="str">
            <v>Anual</v>
          </cell>
          <cell r="H163" t="str">
            <v>Secretaria General</v>
          </cell>
          <cell r="I163" t="str">
            <v>Secretaría General</v>
          </cell>
        </row>
        <row r="164">
          <cell r="A164" t="str">
            <v>Protocolo de Comunicaciones</v>
          </cell>
          <cell r="B164" t="str">
            <v>Castellano</v>
          </cell>
          <cell r="C164" t="str">
            <v>Electrónico</v>
          </cell>
          <cell r="D164" t="str">
            <v>.doc .pdf</v>
          </cell>
          <cell r="E164" t="str">
            <v>Interno: http://sw2k16webintr01/intrainvias/index.php/nuestra-entidad/documentos-de-interes/87-protocolo-de-comunicaciones</v>
          </cell>
          <cell r="F164">
            <v>2012</v>
          </cell>
          <cell r="G164" t="str">
            <v>Anual</v>
          </cell>
          <cell r="H164" t="str">
            <v>Secretaria General</v>
          </cell>
          <cell r="I164" t="str">
            <v>Secretaría General</v>
          </cell>
        </row>
        <row r="165">
          <cell r="A165" t="str">
            <v>Manual de Identidad Visual</v>
          </cell>
          <cell r="B165" t="str">
            <v>Castellano</v>
          </cell>
          <cell r="C165" t="str">
            <v>Electrónico</v>
          </cell>
          <cell r="D165" t="str">
            <v>.doc .pdf</v>
          </cell>
          <cell r="E165" t="str">
            <v>Página Web. https://www.invias.gov.co/manual/manual_visual.pdf</v>
          </cell>
          <cell r="F165">
            <v>2014</v>
          </cell>
          <cell r="G165" t="str">
            <v>Anual</v>
          </cell>
          <cell r="H165" t="str">
            <v>Secretaria General</v>
          </cell>
          <cell r="I165" t="str">
            <v>Secretaría General</v>
          </cell>
        </row>
        <row r="166">
          <cell r="A166" t="str">
            <v>Manual Política Editorial</v>
          </cell>
          <cell r="B166" t="str">
            <v>Castellano</v>
          </cell>
          <cell r="C166" t="str">
            <v>Electrónico</v>
          </cell>
          <cell r="D166" t="str">
            <v>.doc .pdf</v>
          </cell>
          <cell r="E166" t="str">
            <v xml:space="preserve">Arvhivos Grupo de Comunicaciones. </v>
          </cell>
          <cell r="F166">
            <v>2013</v>
          </cell>
          <cell r="G166" t="str">
            <v>Anual</v>
          </cell>
          <cell r="H166" t="str">
            <v>Secretaria General</v>
          </cell>
          <cell r="I166" t="str">
            <v>Secretaría General</v>
          </cell>
        </row>
        <row r="167">
          <cell r="A167" t="str">
            <v>ABC de Comunicaciones Contratista e Interventores</v>
          </cell>
          <cell r="B167" t="str">
            <v>Castellano</v>
          </cell>
          <cell r="C167" t="str">
            <v>Electrónico</v>
          </cell>
          <cell r="D167" t="str">
            <v>.doc .pdf</v>
          </cell>
          <cell r="E167" t="str">
            <v>Página Web. https://www.invias.gov.co/index.php/mas/sala/abc-de-comunicaciones</v>
          </cell>
          <cell r="F167">
            <v>2014</v>
          </cell>
          <cell r="G167" t="str">
            <v>Anual</v>
          </cell>
          <cell r="H167" t="str">
            <v>Secretaria General</v>
          </cell>
          <cell r="I167" t="str">
            <v>Secretaría General</v>
          </cell>
        </row>
        <row r="168">
          <cell r="A168" t="str">
            <v>Comunicados  de Prensa</v>
          </cell>
          <cell r="B168" t="str">
            <v>Castellano</v>
          </cell>
          <cell r="C168" t="str">
            <v>Electrónico</v>
          </cell>
          <cell r="D168" t="str">
            <v>html</v>
          </cell>
          <cell r="E168" t="str">
            <v>Página Web. https://www.invias.gov.co/index.php/mas/sala/noticias</v>
          </cell>
          <cell r="F168">
            <v>1994</v>
          </cell>
          <cell r="G168" t="str">
            <v>Diario</v>
          </cell>
          <cell r="H168" t="str">
            <v>Secretaria General</v>
          </cell>
          <cell r="I168" t="str">
            <v>Secretaría General</v>
          </cell>
        </row>
        <row r="169">
          <cell r="A169" t="str">
            <v>Archivo Fotográfico</v>
          </cell>
          <cell r="B169" t="str">
            <v>Castellano</v>
          </cell>
          <cell r="C169" t="str">
            <v>Electrónico</v>
          </cell>
          <cell r="D169" t="str">
            <v>.jpg</v>
          </cell>
          <cell r="E169" t="str">
            <v>Página Web. https://www.flickr.com/photos/inviasoficial</v>
          </cell>
          <cell r="F169">
            <v>1994</v>
          </cell>
          <cell r="G169" t="str">
            <v>Semanal</v>
          </cell>
          <cell r="H169" t="str">
            <v>Secretaria General</v>
          </cell>
          <cell r="I169" t="str">
            <v>Secretaría General</v>
          </cell>
        </row>
        <row r="170">
          <cell r="A170" t="str">
            <v>Videos</v>
          </cell>
          <cell r="B170" t="str">
            <v>Castellano</v>
          </cell>
          <cell r="C170" t="str">
            <v>Electrónico</v>
          </cell>
          <cell r="D170" t="str">
            <v>.doc .pdf</v>
          </cell>
          <cell r="E170" t="str">
            <v>Página Web. https://www.youtube.com/user/InviasOficial</v>
          </cell>
          <cell r="F170">
            <v>2013</v>
          </cell>
          <cell r="G170" t="str">
            <v>Semanal</v>
          </cell>
          <cell r="H170" t="str">
            <v>Secretaria General</v>
          </cell>
          <cell r="I170" t="str">
            <v>Secretaría General</v>
          </cell>
        </row>
        <row r="171">
          <cell r="A171" t="str">
            <v>Publicaciones</v>
          </cell>
          <cell r="B171" t="str">
            <v>Castellano</v>
          </cell>
          <cell r="C171" t="str">
            <v>Electrónico</v>
          </cell>
          <cell r="D171" t="str">
            <v>.doc .pdf</v>
          </cell>
          <cell r="E171" t="str">
            <v>Página Web. https://www.invias.gov.co/index.php/mas/sala/publicaciones</v>
          </cell>
          <cell r="F171">
            <v>1994</v>
          </cell>
          <cell r="G171" t="str">
            <v>Anual</v>
          </cell>
          <cell r="H171" t="str">
            <v>Secretaria General</v>
          </cell>
          <cell r="I171" t="str">
            <v>Secretaría General</v>
          </cell>
        </row>
        <row r="172">
          <cell r="A172" t="str">
            <v>Web Niños</v>
          </cell>
          <cell r="B172" t="str">
            <v>Castellano</v>
          </cell>
          <cell r="C172" t="str">
            <v>Electrónico</v>
          </cell>
          <cell r="D172" t="str">
            <v>html</v>
          </cell>
          <cell r="E172" t="str">
            <v>Página Web. https://inviaskids.invias.gov.co/</v>
          </cell>
          <cell r="F172">
            <v>2013</v>
          </cell>
          <cell r="G172" t="str">
            <v>Anual</v>
          </cell>
          <cell r="H172" t="str">
            <v>Secretaria General</v>
          </cell>
          <cell r="I172" t="str">
            <v>Secretaría General</v>
          </cell>
        </row>
        <row r="173">
          <cell r="A173" t="str">
            <v>Más kilómetros de Vida</v>
          </cell>
          <cell r="B173" t="str">
            <v>Castellano</v>
          </cell>
          <cell r="C173" t="str">
            <v>Electrónico</v>
          </cell>
          <cell r="D173" t="str">
            <v>Mp4</v>
          </cell>
          <cell r="E173" t="str">
            <v>Página Web. https://www.youtube.com/playlist?list=PL4SuY4xtfy_XwkgLiUR4jAteKXu13USn6</v>
          </cell>
          <cell r="F173">
            <v>2012</v>
          </cell>
          <cell r="G173" t="str">
            <v>Mensual</v>
          </cell>
          <cell r="H173" t="str">
            <v>Secretaria General</v>
          </cell>
          <cell r="I173" t="str">
            <v>Secretaría General</v>
          </cell>
        </row>
        <row r="174">
          <cell r="A174" t="str">
            <v>Tweets</v>
          </cell>
          <cell r="B174" t="str">
            <v>Castellano</v>
          </cell>
          <cell r="C174" t="str">
            <v>Electrónico</v>
          </cell>
          <cell r="D174" t="str">
            <v>html</v>
          </cell>
          <cell r="E174" t="str">
            <v>Página Web. https://twitter.com/InviasOficial</v>
          </cell>
          <cell r="F174">
            <v>2014</v>
          </cell>
          <cell r="G174" t="str">
            <v>Diario</v>
          </cell>
          <cell r="H174" t="str">
            <v>Secretaria General</v>
          </cell>
          <cell r="I174" t="str">
            <v>Secretaría General</v>
          </cell>
        </row>
        <row r="175">
          <cell r="A175" t="str">
            <v>Facebook</v>
          </cell>
          <cell r="B175" t="str">
            <v>Castellano</v>
          </cell>
          <cell r="C175" t="str">
            <v>Electrónico</v>
          </cell>
          <cell r="D175" t="str">
            <v>html</v>
          </cell>
          <cell r="E175" t="str">
            <v>Página Web. https://www.facebook.com/InviasOficial/</v>
          </cell>
          <cell r="F175">
            <v>2015</v>
          </cell>
          <cell r="G175" t="str">
            <v>Diaria</v>
          </cell>
          <cell r="H175" t="str">
            <v>Secretaria General</v>
          </cell>
          <cell r="I175" t="str">
            <v>Secretaría General</v>
          </cell>
        </row>
        <row r="176">
          <cell r="A176" t="str">
            <v>Plan Estratégico de Tecnologías de Información y Comunicaciones - PETI</v>
          </cell>
          <cell r="B176" t="str">
            <v>Castellano</v>
          </cell>
          <cell r="C176" t="str">
            <v>Físico y Electrónico</v>
          </cell>
          <cell r="D176" t="str">
            <v>Físico .doc .xls</v>
          </cell>
          <cell r="E176" t="str">
            <v xml:space="preserve">Archivos Oficina Asesora de Planeación -TI. </v>
          </cell>
          <cell r="F176" t="str">
            <v>Diciembre de 2015</v>
          </cell>
          <cell r="G176" t="str">
            <v>Cada dos años (Si existe algún cambio por mejora).</v>
          </cell>
          <cell r="H176" t="str">
            <v>Oficina Asesora de Planeación - Grupos de tecnologias de la Información</v>
          </cell>
          <cell r="I176" t="str">
            <v>Jefe Oficina Asesora de Planeación</v>
          </cell>
        </row>
        <row r="177">
          <cell r="A177" t="str">
            <v>Matriz de riesgos de seguridad de la Información</v>
          </cell>
          <cell r="B177" t="str">
            <v>Castellano</v>
          </cell>
          <cell r="C177" t="str">
            <v>Electrónico</v>
          </cell>
          <cell r="D177" t="str">
            <v>.xls</v>
          </cell>
          <cell r="E177" t="str">
            <v xml:space="preserve">Archivos Oficina Asesora de Planeación -TI. </v>
          </cell>
          <cell r="F177" t="str">
            <v> Julio de 2017</v>
          </cell>
          <cell r="G177" t="str">
            <v xml:space="preserve"> Anualmente.</v>
          </cell>
          <cell r="H177" t="str">
            <v>Oficina Asesora de Planeación - Grupos de tecnologias de la Información</v>
          </cell>
          <cell r="I177" t="str">
            <v>Jefe Oficina Asesora de Planeación</v>
          </cell>
        </row>
        <row r="178">
          <cell r="A178" t="str">
            <v>Manual de usuario del Sistema de Información de Correspondencia - SICOR</v>
          </cell>
          <cell r="B178" t="str">
            <v>Castellano</v>
          </cell>
          <cell r="C178" t="str">
            <v>Electrónico</v>
          </cell>
          <cell r="D178" t="str">
            <v>.pdf</v>
          </cell>
          <cell r="E178" t="str">
            <v xml:space="preserve">Archivos Oficina Asesora de Planeación -TI. </v>
          </cell>
          <cell r="F178" t="str">
            <v>Enero de 2002</v>
          </cell>
          <cell r="G178" t="str">
            <v>No se tienen previstas actualizaciones teniendo en cuenta que éste aplicativo será retirado de operación en el año 2018.</v>
          </cell>
          <cell r="H178" t="str">
            <v>Oficina Asesora de Planeación - Grupos de tecnologias de la Información</v>
          </cell>
          <cell r="I178" t="str">
            <v>Jefe Oficina Asesora de Planeación</v>
          </cell>
        </row>
        <row r="179">
          <cell r="A179" t="str">
            <v>Manual de usuario del Sistema de Gestión Documental - PATI</v>
          </cell>
          <cell r="B179" t="str">
            <v>Castellano</v>
          </cell>
          <cell r="C179" t="str">
            <v>Electrónico</v>
          </cell>
          <cell r="D179" t="str">
            <v>.pdf</v>
          </cell>
          <cell r="E179" t="str">
            <v xml:space="preserve">Archivos Oficina Asesora de Planeación -TI. </v>
          </cell>
          <cell r="F179" t="str">
            <v>Enero de 2016</v>
          </cell>
          <cell r="G179" t="str">
            <v>Anualmente (Si existe algún cambio por mejora).</v>
          </cell>
          <cell r="H179" t="str">
            <v>Oficina Asesora de Planeación - Grupos de tecnologias de la Información</v>
          </cell>
          <cell r="I179" t="str">
            <v>Jefe Oficina Asesora de Planeación</v>
          </cell>
        </row>
        <row r="180">
          <cell r="A180" t="str">
            <v>Sitema de Información Geográfica</v>
          </cell>
          <cell r="B180" t="str">
            <v>Castellano</v>
          </cell>
          <cell r="C180" t="str">
            <v>Electrónico</v>
          </cell>
          <cell r="D180" t="str">
            <v>Mapa Interactivo por medio de un visor geográfico</v>
          </cell>
          <cell r="E180" t="str">
            <v xml:space="preserve">Archivos Oficina Asesora de Planeación -TI. </v>
          </cell>
          <cell r="F180" t="str">
            <v>Enero de 2017</v>
          </cell>
          <cell r="G180" t="str">
            <v>Mensualmente (Si existen cambios en la información).</v>
          </cell>
          <cell r="H180" t="str">
            <v>Oficina Asesora de Planeación - Grupos de tecnologias de la Información</v>
          </cell>
          <cell r="I180" t="str">
            <v>Jefe Oficina Asesora de Planeación</v>
          </cell>
        </row>
        <row r="181">
          <cell r="A181" t="str">
            <v>Pagina web</v>
          </cell>
          <cell r="B181" t="str">
            <v>Castellano</v>
          </cell>
          <cell r="C181" t="str">
            <v>Electrónico</v>
          </cell>
          <cell r="D181" t="str">
            <v>html</v>
          </cell>
          <cell r="E181" t="str">
            <v>Página Web. https://www.invias.gov.co/index.php</v>
          </cell>
          <cell r="F181" t="str">
            <v>Enero de 2000</v>
          </cell>
          <cell r="G181" t="str">
            <v>Diariamente.</v>
          </cell>
          <cell r="H181" t="str">
            <v>Oficina Asesora de Planeación - Grupos de tecnologias de la Información</v>
          </cell>
          <cell r="I181" t="str">
            <v>Jefe Oficina Asesora de Planeación</v>
          </cell>
        </row>
        <row r="182">
          <cell r="A182" t="str">
            <v>Invitrámites</v>
          </cell>
          <cell r="B182" t="str">
            <v>Castellano</v>
          </cell>
          <cell r="C182" t="str">
            <v>Electrónico</v>
          </cell>
          <cell r="D182" t="str">
            <v>html</v>
          </cell>
          <cell r="E182" t="str">
            <v>Página Web. https://www.invias.gov.co/index.php/servicios-al-ciudadano/tramites-y-servicios/tramites</v>
          </cell>
          <cell r="F182" t="str">
            <v>Agosto de 2015</v>
          </cell>
          <cell r="G182" t="str">
            <v>Diariamente.</v>
          </cell>
          <cell r="H182" t="str">
            <v>Oficina Asesora de Planeación - Grupos de tecnologias de la Información</v>
          </cell>
          <cell r="I182" t="str">
            <v>Jefe Oficina Asesora de Planeación</v>
          </cell>
        </row>
        <row r="183">
          <cell r="A183" t="str">
            <v>Viajero Seguro</v>
          </cell>
          <cell r="B183" t="str">
            <v>Castellano</v>
          </cell>
          <cell r="C183" t="str">
            <v>Electrónico</v>
          </cell>
          <cell r="D183" t="str">
            <v>html</v>
          </cell>
          <cell r="E183" t="str">
            <v>Página Web. https://app.invias.gov.co:8080/viajero/</v>
          </cell>
          <cell r="F183" t="str">
            <v>Junio de 2007</v>
          </cell>
          <cell r="G183" t="str">
            <v>Diariamente.</v>
          </cell>
          <cell r="H183" t="str">
            <v>Oficina Asesora de Planeación - Grupos de tecnologias de la Información</v>
          </cell>
          <cell r="I183" t="str">
            <v>Jefe Oficina Asesora de Planeación</v>
          </cell>
        </row>
        <row r="184">
          <cell r="A184" t="str">
            <v>Adquisición Mantenimiento y Actualización de la Plataforma Tecnológica</v>
          </cell>
          <cell r="B184" t="str">
            <v>Castellano</v>
          </cell>
          <cell r="C184" t="str">
            <v>Electrónico</v>
          </cell>
          <cell r="D184" t="str">
            <v>.pdf</v>
          </cell>
          <cell r="E184" t="str">
            <v xml:space="preserve">Archivos Oficina Asesora de Planeación -TI. </v>
          </cell>
          <cell r="F184" t="str">
            <v>Diciembre de 2008</v>
          </cell>
          <cell r="G184" t="str">
            <v>Anual (Si existe cambio por mejora).</v>
          </cell>
          <cell r="H184" t="str">
            <v>Oficina Asesora de Planeación - Grupos de tecnologias de la Información</v>
          </cell>
          <cell r="I184" t="str">
            <v>Jefe Oficina Asesora de Planeación</v>
          </cell>
        </row>
        <row r="185">
          <cell r="A185" t="str">
            <v>Soporte Tecnológico</v>
          </cell>
          <cell r="B185" t="str">
            <v>Castellano</v>
          </cell>
          <cell r="C185" t="str">
            <v>Electrónico</v>
          </cell>
          <cell r="D185" t="str">
            <v>.pdf</v>
          </cell>
          <cell r="E185" t="str">
            <v xml:space="preserve">Archivos Oficina Asesora de Planeación -TI. </v>
          </cell>
          <cell r="F185" t="str">
            <v>Mayo de 2016</v>
          </cell>
          <cell r="G185" t="str">
            <v>Anual (Si existe cambio por mejora).</v>
          </cell>
          <cell r="H185" t="str">
            <v>Oficina Asesora de Planeación - Grupos de tecnologias de la Información</v>
          </cell>
          <cell r="I185" t="str">
            <v>Jefe Oficina Asesora de Planeación</v>
          </cell>
        </row>
        <row r="186">
          <cell r="A186" t="str">
            <v>Adquisición, Desarrollo y Mantenimiento de Sistemas de Información</v>
          </cell>
          <cell r="B186" t="str">
            <v>Castellano</v>
          </cell>
          <cell r="C186" t="str">
            <v>Electrónico</v>
          </cell>
          <cell r="D186" t="str">
            <v>.pdf</v>
          </cell>
          <cell r="E186" t="str">
            <v xml:space="preserve">Archivos Oficina Asesora de Planeación -TI. </v>
          </cell>
          <cell r="F186" t="str">
            <v>Marzo de 2016</v>
          </cell>
          <cell r="G186" t="str">
            <v>Anual (Si existe cambio por mejora).</v>
          </cell>
          <cell r="H186" t="str">
            <v>Oficina Asesora de Planeación - Grupos de tecnologias de la Información</v>
          </cell>
          <cell r="I186" t="str">
            <v>Jefe Oficina Asesora de Planeación</v>
          </cell>
        </row>
        <row r="187">
          <cell r="A187" t="str">
            <v>Planeación de Servicios Tecnológicos</v>
          </cell>
          <cell r="B187" t="str">
            <v>Castellano</v>
          </cell>
          <cell r="C187" t="str">
            <v>Electrónico</v>
          </cell>
          <cell r="D187" t="str">
            <v>.pdf</v>
          </cell>
          <cell r="E187" t="str">
            <v xml:space="preserve">Archivos Oficina Asesora de Planeación -TI. </v>
          </cell>
          <cell r="F187" t="str">
            <v>Marzo de 2016</v>
          </cell>
          <cell r="G187" t="str">
            <v>Anual (Si existe cambio por mejora).</v>
          </cell>
          <cell r="H187" t="str">
            <v>Oficina Asesora de Planeación - Grupos de tecnologias de la Información</v>
          </cell>
          <cell r="I187" t="str">
            <v>Jefe Oficina Asesora de Planeación</v>
          </cell>
        </row>
        <row r="188">
          <cell r="A188" t="str">
            <v>Administración Antivirus</v>
          </cell>
          <cell r="B188" t="str">
            <v>Castellano</v>
          </cell>
          <cell r="C188" t="str">
            <v>Electrónico</v>
          </cell>
          <cell r="D188" t="str">
            <v>.pdf</v>
          </cell>
          <cell r="E188" t="str">
            <v xml:space="preserve">Archivos Oficina Asesora de Planeación -TI. </v>
          </cell>
          <cell r="F188" t="str">
            <v>Mayo de 2016</v>
          </cell>
          <cell r="G188" t="str">
            <v>Anual (Si existe cambio por mejora).</v>
          </cell>
          <cell r="H188" t="str">
            <v>Oficina Asesora de Planeación - Grupos de tecnologias de la Información</v>
          </cell>
          <cell r="I188" t="str">
            <v>Jefe Oficina Asesora de Planeación</v>
          </cell>
        </row>
        <row r="189">
          <cell r="A189" t="str">
            <v xml:space="preserve">Manual de uso Aranda Service Desk Web Edition Para Usuarios - ETICOM-MN-1 - V1
Manual de Políticas y Normas de Seguridad en la Información - ETICOM-MN-6 - V1
</v>
          </cell>
          <cell r="B189" t="str">
            <v>Castellano</v>
          </cell>
          <cell r="C189" t="str">
            <v>Electrónico</v>
          </cell>
          <cell r="D189" t="str">
            <v>.pdf</v>
          </cell>
          <cell r="E189" t="str">
            <v xml:space="preserve">Archivos Oficina Asesora de Planeación -TI. </v>
          </cell>
          <cell r="F189" t="str">
            <v>Diciembre de 2008</v>
          </cell>
          <cell r="G189" t="str">
            <v>Anual (Si hubo algún cambio por mejora).</v>
          </cell>
          <cell r="H189" t="str">
            <v>Oficina Asesora de Planeación - Grupos de tecnologias de la Información</v>
          </cell>
          <cell r="I189" t="str">
            <v>Jefe Oficina Asesora de Planeación</v>
          </cell>
        </row>
        <row r="190">
          <cell r="A190" t="str">
            <v xml:space="preserve">Control de Acceso al Centro de Cómputo. ETICOM-FR-1 </v>
          </cell>
          <cell r="B190" t="str">
            <v>Castellano</v>
          </cell>
          <cell r="C190" t="str">
            <v>Físico y Electrónico</v>
          </cell>
          <cell r="D190" t="str">
            <v>Físico .pdf</v>
          </cell>
          <cell r="E190" t="str">
            <v xml:space="preserve">Archivos Oficina Asesora de Planeación -TI. </v>
          </cell>
          <cell r="F190" t="str">
            <v>Junio de 2016</v>
          </cell>
          <cell r="G190" t="str">
            <v>Anual (Si existe cambio por mejora).</v>
          </cell>
          <cell r="H190" t="str">
            <v>Oficina Asesora de Planeación - Grupos de tecnologias de la Información</v>
          </cell>
          <cell r="I190" t="str">
            <v>Jefe Oficina Asesora de Planeación</v>
          </cell>
        </row>
        <row r="191">
          <cell r="A191" t="str">
            <v>Manual de Políticas y Normas de Seguridad de la Información. ETICOM-MN-6</v>
          </cell>
          <cell r="B191" t="str">
            <v>Castellano</v>
          </cell>
          <cell r="C191" t="str">
            <v>Físico y Electrónico</v>
          </cell>
          <cell r="D191" t="str">
            <v>Físico .pdf</v>
          </cell>
          <cell r="E191" t="str">
            <v xml:space="preserve">Archivos Oficina Asesora de Planeación -TI. </v>
          </cell>
          <cell r="F191" t="str">
            <v>Marzo de 2016</v>
          </cell>
          <cell r="G191" t="str">
            <v>Anual (Si existe cambio por mejora).</v>
          </cell>
          <cell r="H191" t="str">
            <v>Oficina Asesora de Planeación - Grupos de tecnologias de la Información</v>
          </cell>
          <cell r="I191" t="str">
            <v>Jefe Oficina Asesora de Planeación</v>
          </cell>
        </row>
        <row r="192">
          <cell r="A192" t="str">
            <v xml:space="preserve">
Control de acceso al centro de cómputo. ETICOM-IN-1 - </v>
          </cell>
          <cell r="B192" t="str">
            <v>Castellano</v>
          </cell>
          <cell r="C192" t="str">
            <v>Físico y Electrónico</v>
          </cell>
          <cell r="D192" t="str">
            <v>Físico .pdf</v>
          </cell>
          <cell r="E192" t="str">
            <v xml:space="preserve">Archivos Oficina Asesora de Planeación -TI. </v>
          </cell>
          <cell r="F192" t="str">
            <v>Mayo de 2016</v>
          </cell>
          <cell r="G192" t="str">
            <v>Anual (Si existe cambio por mejora).</v>
          </cell>
          <cell r="H192" t="str">
            <v>Oficina Asesora de Planeación - Grupos de tecnologias de la Información</v>
          </cell>
          <cell r="I192" t="str">
            <v>Jefe Oficina Asesora de Planeación</v>
          </cell>
        </row>
        <row r="193">
          <cell r="A193" t="str">
            <v>Guia de Manejo Ambiental</v>
          </cell>
          <cell r="B193" t="str">
            <v>Castellano</v>
          </cell>
          <cell r="C193" t="str">
            <v>Físico y Electrónico</v>
          </cell>
          <cell r="D193" t="str">
            <v>Físico .pdf</v>
          </cell>
          <cell r="E193" t="str">
            <v>Página web. https://www.invias.gov.co/index.php/archivo-y-documentos/documentos-tecnicos/guia-de-manejo-ambiental-de-proyectos/971-guia-de-manejo-ambiental</v>
          </cell>
          <cell r="F193" t="str">
            <v>Segunda edición Abril de 2011</v>
          </cell>
          <cell r="G193" t="str">
            <v>Aproximadamente cada 5 años</v>
          </cell>
          <cell r="H193" t="str">
            <v>Subdirección de Medio Ambiente y Gestión Social</v>
          </cell>
          <cell r="I193" t="str">
            <v>Subdirector de Medio Ambiente y Gestión Social</v>
          </cell>
        </row>
        <row r="194">
          <cell r="A194" t="str">
            <v>Memorias de Encuentros Institucionales Regionales, Para el Fortalecimiento de la Gestión Ambiental, Social y Predial en el Desarrollo de Proyectos de Infraestructura del INVIAS</v>
          </cell>
          <cell r="B194" t="str">
            <v>Castellano</v>
          </cell>
          <cell r="C194" t="str">
            <v>Físico y Electrónico</v>
          </cell>
          <cell r="D194" t="str">
            <v>Físico .doc .pdf</v>
          </cell>
          <cell r="E194" t="str">
            <v>Página web. https://www.invias.gov.co/index.php/archivo-y-documentos/documentos-tecnicos/2345-memorias-de-los-encuentros-institucionales-regionales-para-el-fortalecimiento-de-la-gestion-ambiental-social-y-predial-en-el-desarrollo-de-proyectos-de-infraestructura-del-instituto-nacional-de-vias-invias</v>
          </cell>
          <cell r="F194" t="str">
            <v>24 de Junio de 2014</v>
          </cell>
          <cell r="G194" t="str">
            <v>Aproximadamente cada 5 años</v>
          </cell>
          <cell r="H194" t="str">
            <v>Subdirección de Medio Ambiente y Gestión Social</v>
          </cell>
          <cell r="I194" t="str">
            <v>Subdirector de Medio Ambiente y Gestión Social</v>
          </cell>
        </row>
        <row r="195">
          <cell r="A195" t="str">
            <v>Radicación de proyectos, presupuesto, informes y Cierre Ambiental y social</v>
          </cell>
          <cell r="B195" t="str">
            <v>Castellano</v>
          </cell>
          <cell r="C195" t="str">
            <v>Físico y Electrónico</v>
          </cell>
          <cell r="D195" t="str">
            <v>Físico .doc .xls</v>
          </cell>
          <cell r="E195" t="str">
            <v xml:space="preserve">Archivos Subdirección de Medio Ambiente y Gestión Social. </v>
          </cell>
          <cell r="F195">
            <v>2011</v>
          </cell>
          <cell r="G195" t="str">
            <v>Aproximadamente cada 6 años</v>
          </cell>
          <cell r="H195" t="str">
            <v>Subdirección de Medio Ambiente y Gestión Social</v>
          </cell>
          <cell r="I195" t="str">
            <v>Subdirector de Medio Ambiente y Gestión Social</v>
          </cell>
        </row>
        <row r="196">
          <cell r="A196" t="str">
            <v xml:space="preserve">Programa  Información y Divulgación informativo Proyectos Licenciados </v>
          </cell>
          <cell r="B196" t="str">
            <v>Castellano</v>
          </cell>
          <cell r="C196" t="str">
            <v>Físico y Electrónico</v>
          </cell>
          <cell r="D196" t="str">
            <v>Físico .doc .pdf</v>
          </cell>
          <cell r="E196" t="str">
            <v xml:space="preserve">Archivos Subdirección de Medio Ambiente y Gestión Social. </v>
          </cell>
          <cell r="F196" t="str">
            <v>Permanente</v>
          </cell>
          <cell r="G196" t="str">
            <v>de acuerdo a requerimientos</v>
          </cell>
          <cell r="H196" t="str">
            <v>Subdirección de Medio Ambiente y Gestión Social</v>
          </cell>
          <cell r="I196" t="str">
            <v>Subdirector de Medio Ambiente y Gestión Social</v>
          </cell>
        </row>
        <row r="197">
          <cell r="A197" t="str">
            <v xml:space="preserve">Encuestas de Calidad </v>
          </cell>
          <cell r="B197" t="str">
            <v>Castellano</v>
          </cell>
          <cell r="C197" t="str">
            <v xml:space="preserve">Físico </v>
          </cell>
          <cell r="D197" t="str">
            <v>Físico</v>
          </cell>
          <cell r="E197" t="str">
            <v xml:space="preserve">Archivos Subdirección de Medio Ambiente y Gestión Social. </v>
          </cell>
          <cell r="F197" t="str">
            <v>semestral</v>
          </cell>
          <cell r="G197" t="str">
            <v>6 meses</v>
          </cell>
          <cell r="H197" t="str">
            <v>Subdirección de Medio Ambiente y Gestión Social</v>
          </cell>
          <cell r="I197" t="str">
            <v>Subdirector de Medio Ambiente y Gestión Social</v>
          </cell>
        </row>
        <row r="198">
          <cell r="A198" t="str">
            <v xml:space="preserve">Actas  Consultas Previas </v>
          </cell>
          <cell r="B198" t="str">
            <v>Castellano</v>
          </cell>
          <cell r="C198" t="str">
            <v>Electrónico</v>
          </cell>
          <cell r="D198" t="str">
            <v>.xls</v>
          </cell>
          <cell r="E198" t="str">
            <v xml:space="preserve">Archivos Subdirección de Medio Ambiente y Gestión Social. </v>
          </cell>
          <cell r="F198" t="str">
            <v>De acuerdo a requerimientos</v>
          </cell>
          <cell r="G198" t="str">
            <v>periodica</v>
          </cell>
          <cell r="H198" t="str">
            <v>Subdirección de Medio Ambiente y Gestión Social</v>
          </cell>
          <cell r="I198" t="str">
            <v>Subdirector de Medio Ambiente y Gestión Social</v>
          </cell>
        </row>
        <row r="199">
          <cell r="A199" t="str">
            <v xml:space="preserve">Generación de Empleo </v>
          </cell>
          <cell r="B199" t="str">
            <v>Castellano</v>
          </cell>
          <cell r="C199" t="str">
            <v xml:space="preserve">Físico </v>
          </cell>
          <cell r="D199" t="str">
            <v>Físico</v>
          </cell>
          <cell r="E199" t="str">
            <v xml:space="preserve">Archivos Subdirección de Medio Ambiente y Gestión Social. </v>
          </cell>
          <cell r="F199" t="str">
            <v>Inherente a contrato de obra</v>
          </cell>
          <cell r="G199" t="str">
            <v>de acuerdo a requerimientos con el contrato que se ejecuta</v>
          </cell>
          <cell r="H199" t="str">
            <v>Subdirección de Medio Ambiente y Gestión Social</v>
          </cell>
          <cell r="I199" t="str">
            <v>Subdirector de Medio Ambiente y Gestión Social</v>
          </cell>
        </row>
        <row r="200">
          <cell r="A200" t="str">
            <v xml:space="preserve">Inversión Social </v>
          </cell>
          <cell r="B200" t="str">
            <v>Castellano</v>
          </cell>
          <cell r="C200" t="str">
            <v>Electrónico</v>
          </cell>
          <cell r="D200" t="str">
            <v>.xls</v>
          </cell>
          <cell r="E200" t="str">
            <v xml:space="preserve">Archivos Subdirección de Medio Ambiente y Gestión Social. </v>
          </cell>
          <cell r="F200" t="str">
            <v>trimestral</v>
          </cell>
          <cell r="G200" t="str">
            <v>periodica</v>
          </cell>
          <cell r="H200" t="str">
            <v>Subdirección de Medio Ambiente y Gestión Social</v>
          </cell>
          <cell r="I200" t="str">
            <v>Subdirector de Medio Ambiente y Gestión Social</v>
          </cell>
        </row>
        <row r="201">
          <cell r="A201" t="str">
            <v xml:space="preserve">Predios Adquiridos </v>
          </cell>
          <cell r="B201" t="str">
            <v>Castellano</v>
          </cell>
          <cell r="C201" t="str">
            <v>Electrónico</v>
          </cell>
          <cell r="D201" t="str">
            <v>.xls</v>
          </cell>
          <cell r="E201" t="str">
            <v xml:space="preserve">Archivos Subdirección de Medio Ambiente y Gestión Social. </v>
          </cell>
          <cell r="F201">
            <v>43007</v>
          </cell>
          <cell r="G201" t="str">
            <v>Mensual</v>
          </cell>
          <cell r="H201" t="str">
            <v>Subdirección de Medio Ambiente y Gestión Social</v>
          </cell>
          <cell r="I201" t="str">
            <v>Subdirector de Medio Ambiente y Gestión Social</v>
          </cell>
        </row>
        <row r="202">
          <cell r="A202" t="str">
            <v xml:space="preserve">Avaluos revisados </v>
          </cell>
          <cell r="B202" t="str">
            <v>Castellano</v>
          </cell>
          <cell r="C202" t="str">
            <v>Electrónico</v>
          </cell>
          <cell r="D202" t="str">
            <v>.xls</v>
          </cell>
          <cell r="E202" t="str">
            <v xml:space="preserve">Archivos Subdirección de Medio Ambiente y Gestión Social. </v>
          </cell>
          <cell r="F202">
            <v>43007</v>
          </cell>
          <cell r="G202" t="str">
            <v>Mensual</v>
          </cell>
          <cell r="H202" t="str">
            <v>Subdirección de Medio Ambiente y Gestión Social</v>
          </cell>
          <cell r="I202" t="str">
            <v>Subdirector de Medio Ambiente y Gestión Social</v>
          </cell>
        </row>
        <row r="203">
          <cell r="A203" t="str">
            <v>Fichas Revisadas</v>
          </cell>
          <cell r="B203" t="str">
            <v>Castellano</v>
          </cell>
          <cell r="C203" t="str">
            <v>Electrónico</v>
          </cell>
          <cell r="D203" t="str">
            <v>.xls</v>
          </cell>
          <cell r="E203" t="str">
            <v xml:space="preserve">Archivos Subdirección de Medio Ambiente y Gestión Social. </v>
          </cell>
          <cell r="F203">
            <v>43007</v>
          </cell>
          <cell r="G203" t="str">
            <v>Mensual</v>
          </cell>
          <cell r="H203" t="str">
            <v>Subdirección de Medio Ambiente y Gestión Social</v>
          </cell>
          <cell r="I203" t="str">
            <v>Subdirector de Medio Ambiente y Gestión Social</v>
          </cell>
        </row>
        <row r="204">
          <cell r="A204" t="str">
            <v xml:space="preserve">Saneamiento Predial </v>
          </cell>
          <cell r="B204" t="str">
            <v>Castellano</v>
          </cell>
          <cell r="C204" t="str">
            <v>Electrónico</v>
          </cell>
          <cell r="D204" t="str">
            <v>.xls</v>
          </cell>
          <cell r="E204" t="str">
            <v xml:space="preserve">Archivos Subdirección de Medio Ambiente y Gestión Social. </v>
          </cell>
          <cell r="F204">
            <v>43007</v>
          </cell>
          <cell r="G204" t="str">
            <v>Mensual</v>
          </cell>
          <cell r="H204" t="str">
            <v>Subdirección de Medio Ambiente y Gestión Social</v>
          </cell>
          <cell r="I204" t="str">
            <v>Subdirector de Medio Ambiente y Gestión Social</v>
          </cell>
        </row>
        <row r="205">
          <cell r="A205" t="str">
            <v>Código de principios y valores institucionales y guia de conducta ética del Invias</v>
          </cell>
          <cell r="B205" t="str">
            <v>Castellano</v>
          </cell>
          <cell r="C205" t="str">
            <v>Electrónico</v>
          </cell>
          <cell r="D205" t="str">
            <v>.doc</v>
          </cell>
          <cell r="E205" t="str">
            <v xml:space="preserve">Archivos Grupo Gestión del Talento Humano. </v>
          </cell>
          <cell r="F205">
            <v>2005</v>
          </cell>
          <cell r="G205" t="str">
            <v>Solo cuando se modifique el acto administrativo</v>
          </cell>
          <cell r="H205" t="str">
            <v>Subdirección Administrativa - Grupo de Talento Humano</v>
          </cell>
          <cell r="I205" t="str">
            <v>Subdirector Adminsitrativo</v>
          </cell>
        </row>
        <row r="206">
          <cell r="A206" t="str">
            <v xml:space="preserve">Estructura del Invias </v>
          </cell>
          <cell r="B206" t="str">
            <v>Castellano</v>
          </cell>
          <cell r="C206" t="str">
            <v>Electrónico</v>
          </cell>
          <cell r="D206" t="str">
            <v>.doc</v>
          </cell>
          <cell r="E206" t="str">
            <v xml:space="preserve">Archivos Grupo Gestión del Talento Humano. </v>
          </cell>
          <cell r="F206">
            <v>2013</v>
          </cell>
          <cell r="G206" t="str">
            <v>Solo cuando se modifique la estructura del Invías</v>
          </cell>
          <cell r="H206" t="str">
            <v>Subdirección Administrativa - Grupo de Talento Humano</v>
          </cell>
          <cell r="I206" t="str">
            <v>Subdirector Adminsitrativo</v>
          </cell>
        </row>
        <row r="207">
          <cell r="A207" t="str">
            <v>Manual de Funciones</v>
          </cell>
          <cell r="B207" t="str">
            <v>Castellano</v>
          </cell>
          <cell r="C207" t="str">
            <v>Electrónico</v>
          </cell>
          <cell r="D207" t="str">
            <v>.doc</v>
          </cell>
          <cell r="E207" t="str">
            <v>Página Web. https://www.invias.gov.co/index.php/servicios-al-ciudadano/biblioteca-virtual/resoluciones-circulares-y-otros/4346-resolucion-9362-del-23-de-diciembre-de-2015</v>
          </cell>
          <cell r="F207" t="str">
            <v>17 de marzo de 2015</v>
          </cell>
          <cell r="G207" t="str">
            <v>Solo cuando se modifique el acto administrativo</v>
          </cell>
          <cell r="H207" t="str">
            <v>Subdirección Administrativa - Grupo de Talento Humano</v>
          </cell>
          <cell r="I207" t="str">
            <v>Subdirector Adminsitrativo</v>
          </cell>
        </row>
        <row r="208">
          <cell r="A208" t="str">
            <v>Directiva Presidencial</v>
          </cell>
          <cell r="B208" t="str">
            <v>Castellano</v>
          </cell>
          <cell r="C208" t="str">
            <v>Electrónico</v>
          </cell>
          <cell r="D208" t="str">
            <v>.doc</v>
          </cell>
          <cell r="E208" t="str">
            <v>Página Web. https://www.invias.gov.co/index.php/archivo-y-documentos/hechos-de-transparencia</v>
          </cell>
          <cell r="F208">
            <v>2013</v>
          </cell>
          <cell r="G208" t="str">
            <v>Se publica cada vez que exista aspirantes a ocupar un cargo d eLibre Nombramiento y Remoción. 
El nombre o título de la información esta mal, no es directiva presidencial sino Hoja de vida de los aspirantes a empleos de Libre Nombramiento y Remoción (Decreto 4567 de 2011)</v>
          </cell>
          <cell r="H208" t="str">
            <v>Subdirección Administrativa - Grupo de Talento Humano</v>
          </cell>
          <cell r="I208" t="str">
            <v>Subdirector Adminsitrativo</v>
          </cell>
        </row>
        <row r="209">
          <cell r="A209" t="str">
            <v>Manual Sistema de Gestión en Seguridad y Salud en el Trabajo</v>
          </cell>
          <cell r="B209" t="str">
            <v>Castellano</v>
          </cell>
          <cell r="C209" t="str">
            <v>Electrónico</v>
          </cell>
          <cell r="D209" t="str">
            <v>.doc</v>
          </cell>
          <cell r="E209" t="str">
            <v xml:space="preserve">Archivos Grupo Gestión del Talento Humano. </v>
          </cell>
          <cell r="F209" t="str">
            <v>En revisión</v>
          </cell>
          <cell r="G209" t="str">
            <v>Cada  vez  que se modifiquen los proceso o los riesgos  (código sustantivo del trabajo ) </v>
          </cell>
          <cell r="H209" t="str">
            <v>Subdirección Administrativa - Grupo de Talento Humano</v>
          </cell>
          <cell r="I209" t="str">
            <v>Subdirector Adminsitrativo</v>
          </cell>
        </row>
        <row r="210">
          <cell r="A210" t="str">
            <v>Plan Estratégico de Seguridad Vial</v>
          </cell>
          <cell r="B210" t="str">
            <v>Castellano</v>
          </cell>
          <cell r="C210" t="str">
            <v>Electrónico</v>
          </cell>
          <cell r="D210" t="str">
            <v>.doc</v>
          </cell>
          <cell r="E210" t="str">
            <v xml:space="preserve">Archivos Grupo Gestión del Talento Humano. </v>
          </cell>
          <cell r="F210" t="str">
            <v>28-12-2016, En aprobación de la superintendencia de puertos y transporte</v>
          </cell>
          <cell r="G210" t="str">
            <v>cuando  se requiere a vez  este aprobado por la  Superintendencia de puertos  y transporte</v>
          </cell>
          <cell r="H210" t="str">
            <v>Subdirección Administrativa - Grupo de Talento Humano</v>
          </cell>
          <cell r="I210" t="str">
            <v>Subdirector Adminsitrativo</v>
          </cell>
        </row>
        <row r="211">
          <cell r="A211" t="str">
            <v>Politica del Sistema de Gestión de la Seguridad y Salud en el Trabajo</v>
          </cell>
          <cell r="B211" t="str">
            <v>Castellano</v>
          </cell>
          <cell r="C211" t="str">
            <v>Electrónico</v>
          </cell>
          <cell r="D211" t="str">
            <v>.doc</v>
          </cell>
          <cell r="E211" t="str">
            <v xml:space="preserve">Archivos Grupo Gestión del Talento Humano. </v>
          </cell>
          <cell r="F211">
            <v>42692</v>
          </cell>
          <cell r="G211" t="str">
            <v>De requerirse  actualizada acorde con los cambios  en materia de  Seguridad  y  Salud en el trabajo</v>
          </cell>
          <cell r="H211" t="str">
            <v>Subdirección Administrativa - Grupo de Talento Humano</v>
          </cell>
          <cell r="I211" t="str">
            <v>Subdirector Adminsitrativo</v>
          </cell>
        </row>
        <row r="212">
          <cell r="A212" t="str">
            <v>Politica para la prevención del consumo de alcohol y sustancias sicoactivas y lineamientos  sobre hábitos de fumar</v>
          </cell>
          <cell r="B212" t="str">
            <v>Castellano</v>
          </cell>
          <cell r="C212" t="str">
            <v>Electrónico</v>
          </cell>
          <cell r="D212" t="str">
            <v>.doc</v>
          </cell>
          <cell r="E212" t="str">
            <v xml:space="preserve">Archivos Grupo Gestión del Talento Humano. </v>
          </cell>
          <cell r="F212" t="str">
            <v>  20-12-2016</v>
          </cell>
          <cell r="G212" t="str">
            <v>De equerirse  actualizada acorde con los cambios  en materia de  Seguridad  y  Salud en el trabajo</v>
          </cell>
          <cell r="H212" t="str">
            <v>Subdirección Administrativa - Grupo de Talento Humano</v>
          </cell>
          <cell r="I212" t="str">
            <v>Subdirector Adminsitrativo</v>
          </cell>
        </row>
        <row r="213">
          <cell r="A213" t="str">
            <v>Politica de Seguridad Vial</v>
          </cell>
          <cell r="B213" t="str">
            <v>Castellano</v>
          </cell>
          <cell r="C213" t="str">
            <v>Electrónico</v>
          </cell>
          <cell r="D213" t="str">
            <v>.doc</v>
          </cell>
          <cell r="E213" t="str">
            <v xml:space="preserve">Archivos Grupo Gestión del Talento Humano. </v>
          </cell>
          <cell r="F213">
            <v>42732</v>
          </cell>
          <cell r="G213" t="str">
            <v> cuando  se requiere a vez  este aprobado por la  Superintendencia de puertos  y transporte</v>
          </cell>
          <cell r="H213" t="str">
            <v>Subdirección Administrativa - Grupo de Talento Humano</v>
          </cell>
          <cell r="I213" t="str">
            <v>Subdirector Adminsitrativo</v>
          </cell>
        </row>
        <row r="214">
          <cell r="A214" t="str">
            <v>Reglamento Higiene y Seguridad Industrial del Invias</v>
          </cell>
          <cell r="B214" t="str">
            <v>Castellano</v>
          </cell>
          <cell r="C214" t="str">
            <v>Electrónico</v>
          </cell>
          <cell r="D214" t="str">
            <v>.doc</v>
          </cell>
          <cell r="E214" t="str">
            <v xml:space="preserve">Archivos Grupo Gestión del Talento Humano. </v>
          </cell>
          <cell r="F214">
            <v>42702</v>
          </cell>
          <cell r="G214" t="str">
            <v>Cada  vez  que se modifiquen los proceso o los riesgos  (código sustantivo del trabajo ) </v>
          </cell>
          <cell r="H214" t="str">
            <v>Subdirección Administrativa - Grupo de Talento Humano</v>
          </cell>
          <cell r="I214" t="str">
            <v>Subdirector Adminsitrativo</v>
          </cell>
        </row>
        <row r="215">
          <cell r="A215" t="str">
            <v xml:space="preserve">Plan de capacitación </v>
          </cell>
          <cell r="B215" t="str">
            <v>Castellano</v>
          </cell>
          <cell r="C215" t="str">
            <v>Electrónico</v>
          </cell>
          <cell r="D215" t="str">
            <v>.doc</v>
          </cell>
          <cell r="E215" t="str">
            <v xml:space="preserve">Archivos Grupo Gestión del Talento Humano. </v>
          </cell>
          <cell r="F215" t="str">
            <v>Mayo de 2017</v>
          </cell>
          <cell r="G215" t="str">
            <v> Anual</v>
          </cell>
          <cell r="H215" t="str">
            <v>Subdirección Administrativa - Grupo de Talento Humano</v>
          </cell>
          <cell r="I215" t="str">
            <v>Subdirector Adminsitrativo</v>
          </cell>
        </row>
        <row r="216">
          <cell r="A216" t="str">
            <v>Mapa de carreteras</v>
          </cell>
          <cell r="B216" t="str">
            <v>Castellano</v>
          </cell>
          <cell r="C216" t="str">
            <v>Electrónico</v>
          </cell>
          <cell r="D216" t="str">
            <v>Visor web</v>
          </cell>
          <cell r="E216" t="str">
            <v>Página Web. http://hermes.invias.gov.co/carreteras/</v>
          </cell>
          <cell r="F216" t="str">
            <v xml:space="preserve">Permanente </v>
          </cell>
          <cell r="G216" t="str">
            <v xml:space="preserve">Permanente </v>
          </cell>
          <cell r="H216" t="str">
            <v>Subdirección de Estudios e Innovación</v>
          </cell>
          <cell r="I216" t="str">
            <v>Subdirector de Estudios e Innovación</v>
          </cell>
        </row>
        <row r="217">
          <cell r="A217" t="str">
            <v>Estado de la red vial nacional</v>
          </cell>
          <cell r="B217" t="str">
            <v>Castellano</v>
          </cell>
          <cell r="C217" t="str">
            <v>Electrónico</v>
          </cell>
          <cell r="D217" t="str">
            <v>.xls .pdf</v>
          </cell>
          <cell r="E217" t="str">
            <v>Página Web. https://www.invias.gov.co/index.php/archivo-y-documentos/hechos-de-transparencia/5145-estado-de-la-red-vial-criterio-tecnico-primer-semestre-2016</v>
          </cell>
          <cell r="F217" t="str">
            <v xml:space="preserve">Una vez al año </v>
          </cell>
          <cell r="G217" t="str">
            <v xml:space="preserve">Diciembre </v>
          </cell>
          <cell r="H217" t="str">
            <v>Subdirección de Estudios e Innovación</v>
          </cell>
          <cell r="I217" t="str">
            <v>Subdirector de Estudios e Innovación</v>
          </cell>
        </row>
        <row r="218">
          <cell r="A218" t="str">
            <v>Norma técnica colombiana de diseño de puentes  CCP 14</v>
          </cell>
          <cell r="B218" t="str">
            <v>Castellano</v>
          </cell>
          <cell r="C218" t="str">
            <v>Físico y Electrónico</v>
          </cell>
          <cell r="D218" t="str">
            <v>Físico .pdf</v>
          </cell>
          <cell r="E218" t="str">
            <v>Página Web. https://www.invias.gov.co/index.php/archivo-y-documentos/documentos-tecnicos/3709-norma-colombiana-de-diseno-de-puentes-ccp14</v>
          </cell>
          <cell r="F218" t="str">
            <v>Diciembre de 2014.</v>
          </cell>
          <cell r="G218" t="str">
            <v>Por desarrollo de tecnología, aproximandamente cada cuatro años y de acuerdo a los recursos asignados para su actualización.</v>
          </cell>
          <cell r="H218" t="str">
            <v>Subdirección de Estudios e Innovación</v>
          </cell>
          <cell r="I218" t="str">
            <v>Subdirector de Estudios e Innovación</v>
          </cell>
        </row>
        <row r="219">
          <cell r="A219" t="str">
            <v>Especificaciones generales de construcción de carreteras y normas de ensayo para materiales de carreteras</v>
          </cell>
          <cell r="B219" t="str">
            <v>Castellano</v>
          </cell>
          <cell r="C219" t="str">
            <v>Físico y Electrónico</v>
          </cell>
          <cell r="D219" t="str">
            <v>Físico .pdf</v>
          </cell>
          <cell r="E219" t="str">
            <v>Página Web. https://www.invias.gov.co/index.php/documentos-tecnicos1</v>
          </cell>
          <cell r="F219" t="str">
            <v>Mayo de 2013</v>
          </cell>
          <cell r="G219" t="str">
            <v>Por desarrollo de tecnología, aproximandamente cada cuatro años y de acuerdo a los recursos asignados para su actualización.</v>
          </cell>
          <cell r="H219" t="str">
            <v>Subdirección de Estudios e Innovación</v>
          </cell>
          <cell r="I219" t="str">
            <v>Subdirector de Estudios e Innovación</v>
          </cell>
        </row>
        <row r="220">
          <cell r="A220" t="str">
            <v>Manual de diseño geométrico</v>
          </cell>
          <cell r="B220" t="str">
            <v>Castellano</v>
          </cell>
          <cell r="C220" t="str">
            <v>Físico y Electrónico</v>
          </cell>
          <cell r="D220" t="str">
            <v>Físico .pdf</v>
          </cell>
          <cell r="E220" t="str">
            <v>Página Web. https://www.invias.gov.co/index.php/documentos-tecnicos1</v>
          </cell>
          <cell r="F220" t="str">
            <v>Diciembre de 2007</v>
          </cell>
          <cell r="G220" t="str">
            <v>Por desarrollo de tecnología, aproximandamente cada cuatro años y de acuerdo a los recursos asignados para su actualización.</v>
          </cell>
          <cell r="H220" t="str">
            <v>Subdirección de Estudios e Innovación</v>
          </cell>
          <cell r="I220" t="str">
            <v>Subdirector de Estudios e Innovación</v>
          </cell>
        </row>
        <row r="221">
          <cell r="A221" t="str">
            <v>Guía metodológica para el diseño de obras de rehabilitación de pavimentos asfálticos de carreteras</v>
          </cell>
          <cell r="B221" t="str">
            <v>Castellano</v>
          </cell>
          <cell r="C221" t="str">
            <v>Físico y Electrónico</v>
          </cell>
          <cell r="D221" t="str">
            <v>Físico .pdf</v>
          </cell>
          <cell r="E221" t="str">
            <v>Página Web. https://www.invias.gov.co/index.php/documentos-tecnicos1</v>
          </cell>
          <cell r="F221" t="str">
            <v>Mayo de 2008</v>
          </cell>
          <cell r="G221" t="str">
            <v>Por desarrollo de tecnología, aproximandamente cada cuatro años y de acuerdo a los recursos asignados para su actualización.</v>
          </cell>
          <cell r="H221" t="str">
            <v>Subdirección de Estudios e Innovación</v>
          </cell>
          <cell r="I221" t="str">
            <v>Subdirector de Estudios e Innovación</v>
          </cell>
        </row>
        <row r="222">
          <cell r="A222" t="str">
            <v>Manual de diseño de pavimentos asfálticos para vías con bajos volúmenes de tránsito</v>
          </cell>
          <cell r="B222" t="str">
            <v>Castellano</v>
          </cell>
          <cell r="C222" t="str">
            <v>Físico y Electrónico</v>
          </cell>
          <cell r="D222" t="str">
            <v>Físico .pdf</v>
          </cell>
          <cell r="E222" t="str">
            <v>Página Web. https://www.invias.gov.co/index.php/documentos-tecnicos1</v>
          </cell>
          <cell r="F222" t="str">
            <v>Abril de 2007</v>
          </cell>
          <cell r="G222" t="str">
            <v>Por desarrollo de tecnología, aproximandamente cada cuatro años y de acuerdo a los recursos asignados para su actualización.</v>
          </cell>
          <cell r="H222" t="str">
            <v>Subdirección de Estudios e Innovación</v>
          </cell>
          <cell r="I222" t="str">
            <v>Subdirector de Estudios e Innovación</v>
          </cell>
        </row>
        <row r="223">
          <cell r="A223" t="str">
            <v>Manual de diseño de pavimentos en concreto para vías con bajos, medios y altos volúmenes de tránsito</v>
          </cell>
          <cell r="B223" t="str">
            <v>Castellano</v>
          </cell>
          <cell r="C223" t="str">
            <v>Físico y Electrónico</v>
          </cell>
          <cell r="D223" t="str">
            <v>Físico .pdf</v>
          </cell>
          <cell r="E223" t="str">
            <v>Página Web. https://www.invias.gov.co/index.php/documentos-tecnicos1</v>
          </cell>
          <cell r="F223" t="str">
            <v>Marzo de 2009</v>
          </cell>
          <cell r="G223" t="str">
            <v>Por desarrollo de tecnología, aproximandamente cada cuatro años y de acuerdo a los recursos asignados para su actualización.</v>
          </cell>
          <cell r="H223" t="str">
            <v>Subdirección de Estudios e Innovación</v>
          </cell>
          <cell r="I223" t="str">
            <v>Subdirector de Estudios e Innovación</v>
          </cell>
        </row>
        <row r="224">
          <cell r="A224" t="str">
            <v>Manual de diseño de cimentaciones superficiales y profundas para carreteras</v>
          </cell>
          <cell r="B224" t="str">
            <v>Castellano</v>
          </cell>
          <cell r="C224" t="str">
            <v>Físico y Electrónico</v>
          </cell>
          <cell r="D224" t="str">
            <v>Físico .pdf</v>
          </cell>
          <cell r="E224" t="str">
            <v>Página Web. https://www.invias.gov.co/index.php/documentos-tecnicos1</v>
          </cell>
          <cell r="F224" t="str">
            <v>Diciembre de 2011</v>
          </cell>
          <cell r="G224" t="str">
            <v>Por desarrollo de tecnología, aproximandamente cada cuatro años y de acuerdo a los recursos asignados para su actualización.</v>
          </cell>
          <cell r="H224" t="str">
            <v>Subdirección de Estudios e Innovación</v>
          </cell>
          <cell r="I224" t="str">
            <v>Subdirector de Estudios e Innovación</v>
          </cell>
        </row>
        <row r="225">
          <cell r="A225" t="str">
            <v>Manual de drenaje para carreteras</v>
          </cell>
          <cell r="B225" t="str">
            <v>Castellano</v>
          </cell>
          <cell r="C225" t="str">
            <v>Físico y Electrónico</v>
          </cell>
          <cell r="D225" t="str">
            <v>Físico .pdf</v>
          </cell>
          <cell r="E225" t="str">
            <v>Página Web. https://www.invias.gov.co/index.php/documentos-tecnicos1</v>
          </cell>
          <cell r="F225" t="str">
            <v>Diciembre de 2009</v>
          </cell>
          <cell r="G225" t="str">
            <v>Por desarrollo de tecnología, aproximandamente cada cuatro años y de acuerdo a los recursos asignados para su actualización.</v>
          </cell>
          <cell r="H225" t="str">
            <v>Subdirección de Estudios e Innovación</v>
          </cell>
          <cell r="I225" t="str">
            <v>Subdirector de Estudios e Innovación</v>
          </cell>
        </row>
        <row r="226">
          <cell r="A226" t="str">
            <v>Manual de placa huella</v>
          </cell>
          <cell r="B226" t="str">
            <v>Castellano</v>
          </cell>
          <cell r="C226" t="str">
            <v>Físico y Electrónico</v>
          </cell>
          <cell r="D226" t="str">
            <v>Físico .pdf</v>
          </cell>
          <cell r="E226" t="str">
            <v>Página Web. https://www.invias.gov.co/index.php/documentos-tecnicos1</v>
          </cell>
          <cell r="F226" t="str">
            <v>Diciembre de 2015</v>
          </cell>
          <cell r="G226" t="str">
            <v>Por desarrollo de tecnología, aproximandamente cada cuatro años y de acuerdo a los recursos asignados para su actualización.</v>
          </cell>
          <cell r="H226" t="str">
            <v>Subdirección de Estudios e Innovación</v>
          </cell>
          <cell r="I226" t="str">
            <v>Subdirector de Estudios e Innovación</v>
          </cell>
        </row>
        <row r="227">
          <cell r="A227" t="str">
            <v>Norma técnica para la utilización de asfaltos naturales</v>
          </cell>
          <cell r="B227" t="str">
            <v>Castellano</v>
          </cell>
          <cell r="C227" t="str">
            <v>Físico y Electrónico</v>
          </cell>
          <cell r="D227" t="str">
            <v>Físico .pdf</v>
          </cell>
          <cell r="E227" t="str">
            <v>Página Web. https://www.invias.gov.co/index.php/documentos-tecnicos1</v>
          </cell>
          <cell r="F227" t="str">
            <v>Diciembre de 2016</v>
          </cell>
          <cell r="G227" t="str">
            <v>Por desarrollo de tecnología, aproximandamente cada cuatro años y de acuerdo a los recursos asignados para su actualización.</v>
          </cell>
          <cell r="H227" t="str">
            <v>Subdirección de Estudios e Innovación</v>
          </cell>
          <cell r="I227" t="str">
            <v>Subdirector de Estudios e Innovación</v>
          </cell>
        </row>
        <row r="228">
          <cell r="A228" t="str">
            <v>Manual de capacidad y niveles de servicio</v>
          </cell>
          <cell r="B228" t="str">
            <v>Castellano</v>
          </cell>
          <cell r="C228" t="str">
            <v>Físico y Electrónico</v>
          </cell>
          <cell r="D228" t="str">
            <v>Físico .pdf</v>
          </cell>
          <cell r="E228" t="str">
            <v xml:space="preserve">Archivos Subdirección Estudios e innovación. </v>
          </cell>
          <cell r="F228" t="str">
            <v>Diciembre de 2015</v>
          </cell>
          <cell r="G228" t="str">
            <v>Por desarrollo de tecnología, aproximandamente cada cuatro años y de acuerdo a los recursos asignados para su actualización.</v>
          </cell>
          <cell r="H228" t="str">
            <v>Subdirección de Estudios e Innovación</v>
          </cell>
          <cell r="I228" t="str">
            <v>Subdirector de Estudios e Innovación</v>
          </cell>
        </row>
        <row r="229">
          <cell r="A229" t="str">
            <v>Cartilla - guía para la evaluación y ejecución de presupuestos para la construcción de obras para la red terciaria y férrea.</v>
          </cell>
          <cell r="B229" t="str">
            <v>Castellano</v>
          </cell>
          <cell r="C229" t="str">
            <v>Físico y Electrónico</v>
          </cell>
          <cell r="D229" t="str">
            <v>Físico .pdf</v>
          </cell>
          <cell r="E229" t="str">
            <v xml:space="preserve">Archivos Subdirección Estudios e innovación. </v>
          </cell>
          <cell r="F229" t="str">
            <v>Junio de 2017</v>
          </cell>
          <cell r="G229" t="str">
            <v>Por desarrollo de tecnología, aproximandamente cada cuatro años y de acuerdo a los recursos asignados para su actualización.</v>
          </cell>
          <cell r="H229" t="str">
            <v>Subdirección de Estudios e Innovación</v>
          </cell>
          <cell r="I229" t="str">
            <v>Subdirector de Estudios e Innovación</v>
          </cell>
        </row>
        <row r="230">
          <cell r="A230" t="str">
            <v>Volúmenes de tránsito</v>
          </cell>
          <cell r="B230" t="str">
            <v>Castellano</v>
          </cell>
          <cell r="C230" t="str">
            <v>Electrónico</v>
          </cell>
          <cell r="D230" t="str">
            <v>.xls .pdf</v>
          </cell>
          <cell r="E230" t="str">
            <v>Página Web. https://www.invias.gov.co/index.php/documentos-tecnicos1</v>
          </cell>
          <cell r="F230" t="str">
            <v xml:space="preserve">Una vez al año </v>
          </cell>
          <cell r="G230" t="str">
            <v xml:space="preserve"> Marzo de cada año </v>
          </cell>
          <cell r="H230" t="str">
            <v>Subdirección de Estudios e Innovación</v>
          </cell>
          <cell r="I230" t="str">
            <v>Subdirector de Estudios e Innovación</v>
          </cell>
        </row>
        <row r="231">
          <cell r="A231" t="str">
            <v>Cuadros de trafico promedio diario</v>
          </cell>
          <cell r="B231" t="str">
            <v>Castellano</v>
          </cell>
          <cell r="C231" t="str">
            <v>Electrónico</v>
          </cell>
          <cell r="D231" t="str">
            <v>.xls</v>
          </cell>
          <cell r="E231" t="str">
            <v xml:space="preserve">Archivos Subdirección Estudios e innovación. </v>
          </cell>
          <cell r="F231" t="str">
            <v xml:space="preserve">Marzo de cada año </v>
          </cell>
          <cell r="G231" t="str">
            <v xml:space="preserve">Anual </v>
          </cell>
          <cell r="H231" t="str">
            <v>Subdirección de Estudios e Innovación</v>
          </cell>
          <cell r="I231" t="str">
            <v>Subdirector de Estudios e Innovación</v>
          </cell>
        </row>
        <row r="232">
          <cell r="A232" t="str">
            <v>Consulta de permisos de carga extrapesada y extradimensionada</v>
          </cell>
          <cell r="B232" t="str">
            <v>Castellano</v>
          </cell>
          <cell r="C232" t="str">
            <v>Electrónico</v>
          </cell>
          <cell r="D232" t="str">
            <v>App</v>
          </cell>
          <cell r="E232" t="str">
            <v>Página Web. https://www.invias.gov.co/index.php/consultar-permisos-de-carga</v>
          </cell>
          <cell r="F232" t="str">
            <v>De manera permanente</v>
          </cell>
          <cell r="G232" t="str">
            <v>Cuando lo solicita la Empresa Transportadora</v>
          </cell>
          <cell r="H232" t="str">
            <v>Subdirección de Estudios e Innovación</v>
          </cell>
          <cell r="I232" t="str">
            <v>Subdirector de Estudios e Innovación</v>
          </cell>
        </row>
        <row r="233">
          <cell r="A233" t="str">
            <v>Permiso para movilizar carga pesada y extrapesada unidimensional con formalidades plenas por las vía nacionales</v>
          </cell>
          <cell r="B233" t="str">
            <v>Castellano</v>
          </cell>
          <cell r="C233" t="str">
            <v>Físico</v>
          </cell>
          <cell r="D233" t="str">
            <v>Físico</v>
          </cell>
          <cell r="E233" t="str">
            <v>Página Web. https://www.invias.gov.co/index.php/servicios-al-ciudadano/tramites-y-servicios/tramites</v>
          </cell>
          <cell r="F233" t="str">
            <v>De manera permanente.   (MARZO,JUNIO, SEPTIEMBRE Y DICIEMBRE DE CADA AÑO)</v>
          </cell>
          <cell r="G233" t="str">
            <v>Cuando lo solicita la Empresa Transportadora Y Trimestral con destino al SIPLAN</v>
          </cell>
          <cell r="H233" t="str">
            <v>Subdirección de Estudios e Innovación</v>
          </cell>
          <cell r="I233" t="str">
            <v>Subdirector de Estudios e Innovación</v>
          </cell>
        </row>
        <row r="234">
          <cell r="A234" t="str">
            <v>Permiso para uso de zona de vía (carretero, fluvial, férreo)</v>
          </cell>
          <cell r="B234" t="str">
            <v>Castellano</v>
          </cell>
          <cell r="C234" t="str">
            <v>Físico</v>
          </cell>
          <cell r="D234" t="str">
            <v>Físico</v>
          </cell>
          <cell r="E234" t="str">
            <v xml:space="preserve">Archivos Subdirección Estudios e innovación. </v>
          </cell>
          <cell r="F234" t="str">
            <v>De manera permanente.   (MARZO,JUNIO, SEPTIEMBRE Y DICIEMBRE DE CADA AÑO)</v>
          </cell>
          <cell r="G234" t="str">
            <v>Cuando lo solicitan los usuarios tanto del Estado como particulares. Y Trimestarl para el SIPLAN</v>
          </cell>
          <cell r="H234" t="str">
            <v>Subdirección de Estudios e Innovación</v>
          </cell>
          <cell r="I234" t="str">
            <v>Subdirector de Estudios e Innovación</v>
          </cell>
        </row>
        <row r="235">
          <cell r="A235" t="str">
            <v>Permiso para cierre  de vías por eventos deportivos y/o culturales</v>
          </cell>
          <cell r="B235" t="str">
            <v>Castellano</v>
          </cell>
          <cell r="C235" t="str">
            <v>Físico</v>
          </cell>
          <cell r="D235" t="str">
            <v>Físico</v>
          </cell>
          <cell r="E235" t="str">
            <v>Página Web. https://www.invias.gov.co/index.php/servicios-al-ciudadano/tramites-y-servicios/tramites</v>
          </cell>
          <cell r="F235" t="str">
            <v>De manera permanente</v>
          </cell>
          <cell r="G235" t="str">
            <v>No hay una fecha determinada. Cuando lo solicitan los usuarios tanto del Estado como particulares.</v>
          </cell>
          <cell r="H235" t="str">
            <v>Subdirección de Estudios e Innovación</v>
          </cell>
          <cell r="I235" t="str">
            <v>Subdirector de Estudios e Innovación</v>
          </cell>
        </row>
        <row r="236">
          <cell r="A236" t="str">
            <v>Restricción vehicular por ejecución de obras  y/o emergencias</v>
          </cell>
          <cell r="B236" t="str">
            <v>Castellano</v>
          </cell>
          <cell r="C236" t="str">
            <v>Físico</v>
          </cell>
          <cell r="D236" t="str">
            <v>Físico</v>
          </cell>
          <cell r="E236" t="str">
            <v>Página Web. https://www.invias.gov.co/index.php/servicios-al-ciudadano/tramites-y-servicios/tramites</v>
          </cell>
          <cell r="F236" t="str">
            <v xml:space="preserve">Cada vez que se requiere por usuario </v>
          </cell>
          <cell r="G236" t="str">
            <v xml:space="preserve"> Permanente </v>
          </cell>
          <cell r="H236" t="str">
            <v>Subdirección de Estudios e Innovación</v>
          </cell>
          <cell r="I236" t="str">
            <v>Subdirector de Estudios e Innovación</v>
          </cell>
        </row>
        <row r="237">
          <cell r="A237" t="str">
            <v>Concepto técnico para ubicación de estaciones de servicio</v>
          </cell>
          <cell r="B237" t="str">
            <v>Castellano</v>
          </cell>
          <cell r="C237" t="str">
            <v>Físico</v>
          </cell>
          <cell r="D237" t="str">
            <v>Físico</v>
          </cell>
          <cell r="E237" t="str">
            <v xml:space="preserve">Archivos Subdirección Estudios e innovación. </v>
          </cell>
          <cell r="F237" t="str">
            <v xml:space="preserve">Cuando se requiera, por el ususrio interesado - Trimestarl para reporte de Plan de Acción (Marzo, Junio, Septiembre y Diciembre) </v>
          </cell>
          <cell r="G237" t="str">
            <v xml:space="preserve">Trimestral para el SIPLAN  </v>
          </cell>
          <cell r="H237" t="str">
            <v>Subdirección de Estudios e Innovación</v>
          </cell>
          <cell r="I237" t="str">
            <v>Subdirector de Estudios e Innovación</v>
          </cell>
        </row>
        <row r="238">
          <cell r="A238" t="str">
            <v>Listado de tarjetas de identificación electrónica (TIE) de tarifas diferenciales</v>
          </cell>
          <cell r="B238" t="str">
            <v>Castellano</v>
          </cell>
          <cell r="C238" t="str">
            <v>Electrónico</v>
          </cell>
          <cell r="D238" t="str">
            <v>Base de Datos</v>
          </cell>
          <cell r="E238" t="str">
            <v xml:space="preserve">Archivos Subdirección Estudios e innovación. </v>
          </cell>
          <cell r="F238" t="str">
            <v>De manera permanente a solicitud del usuario y en Marzo, Junio, Septiembre, Diciembre)</v>
          </cell>
          <cell r="G238" t="str">
            <v>Cuando lo solicitan los usuarios tanto del Estado como particulares. Y Trimestal para el SIPLAN</v>
          </cell>
          <cell r="H238" t="str">
            <v>Subdirección de Estudios e Innovación</v>
          </cell>
          <cell r="I238" t="str">
            <v>Subdirector de Estudios e Innovación</v>
          </cell>
        </row>
        <row r="239">
          <cell r="A239" t="str">
            <v>Listado de tarjetas de identificación electrónica (TIE) de vehículos exentos del pago de la tasa de peaje según normatividad</v>
          </cell>
          <cell r="B239" t="str">
            <v>Castellano</v>
          </cell>
          <cell r="C239" t="str">
            <v>Electrónico</v>
          </cell>
          <cell r="D239" t="str">
            <v>Base de Datos</v>
          </cell>
          <cell r="E239" t="str">
            <v xml:space="preserve">Archivos Subdirección Estudios e innovación. </v>
          </cell>
          <cell r="F239" t="str">
            <v>De manera permanente a solicitud del interesado y e Marzo, Junio, Septiembre y Diciembre para el SIPLAN</v>
          </cell>
          <cell r="G239" t="str">
            <v xml:space="preserve"> Cuando lo solicitan los usuarios tanto del Estado como particulares y Trimestral  para el SIPLAN </v>
          </cell>
          <cell r="H239" t="str">
            <v>Subdirección de Estudios e Innovación</v>
          </cell>
          <cell r="I239" t="str">
            <v>Subdirector de Estudios e Innovación</v>
          </cell>
        </row>
        <row r="240">
          <cell r="A240" t="str">
            <v>Paz y salvo por evasión de peajes</v>
          </cell>
          <cell r="B240" t="str">
            <v>Castellano</v>
          </cell>
          <cell r="C240" t="str">
            <v>Físico</v>
          </cell>
          <cell r="D240" t="str">
            <v>Físico</v>
          </cell>
          <cell r="E240" t="str">
            <v xml:space="preserve">Archivos Subdirección Estudios e innovación. </v>
          </cell>
          <cell r="F240" t="str">
            <v>Por solicitud del ciudadano e interesado</v>
          </cell>
          <cell r="G240" t="str">
            <v xml:space="preserve">Sólo cuando lo solicita el interesado y Trimestral para el SIPLAN (Marzo, Junio, Septiembre, Diciembre) </v>
          </cell>
          <cell r="H240" t="str">
            <v>Subdirección de Estudios e Innovación</v>
          </cell>
          <cell r="I240" t="str">
            <v>Subdirector de Estudios e Innovación</v>
          </cell>
        </row>
        <row r="241">
          <cell r="A241" t="str">
            <v>Paz y salvo por valorización</v>
          </cell>
          <cell r="B241" t="str">
            <v>Castellano</v>
          </cell>
          <cell r="C241" t="str">
            <v>Electrónico</v>
          </cell>
          <cell r="D241" t="str">
            <v>SIREB (Sistema informativo del recaudo de valorizació)</v>
          </cell>
          <cell r="E241" t="str">
            <v xml:space="preserve">Archivos Subdirección Estudios e innovación. </v>
          </cell>
          <cell r="F241" t="str">
            <v>Por solicitud del ciudadano e interesado</v>
          </cell>
          <cell r="G241" t="str">
            <v xml:space="preserve">Sólo cuando lo solicita el interesado y Trimestralmente (Marzo, Junio, Septiembre, Diciembre) </v>
          </cell>
          <cell r="H241" t="str">
            <v>Subdirección de Estudios e Innovación</v>
          </cell>
          <cell r="I241" t="str">
            <v>Subdirector de Estudios e Innovación</v>
          </cell>
        </row>
        <row r="242">
          <cell r="A242" t="str">
            <v>Listado de peajes y tarifas</v>
          </cell>
          <cell r="B242" t="str">
            <v>Castellano</v>
          </cell>
          <cell r="C242" t="str">
            <v>Electrónico</v>
          </cell>
          <cell r="D242" t="str">
            <v>.pdf</v>
          </cell>
          <cell r="E242" t="str">
            <v>Página Web. https://www.invias.gov.co/index.php/listado-tarifas-peajes-2</v>
          </cell>
          <cell r="F242" t="str">
            <v xml:space="preserve">Cada vez que se crea un peaje nuevo </v>
          </cell>
          <cell r="G242" t="str">
            <v xml:space="preserve"> 16  de enero de cada año </v>
          </cell>
          <cell r="H242" t="str">
            <v>Subdirección de Estudios e Innovación</v>
          </cell>
          <cell r="I242" t="str">
            <v>Subdirector de Estudios e Innovación</v>
          </cell>
        </row>
        <row r="243">
          <cell r="A243" t="str">
            <v>Fotografía y videos de tránsito vehicular por estaciones de peaje a cargo del Invias</v>
          </cell>
          <cell r="B243" t="str">
            <v>Castellano</v>
          </cell>
          <cell r="C243" t="str">
            <v>Electrónico</v>
          </cell>
          <cell r="D243" t="str">
            <v>.jpg</v>
          </cell>
          <cell r="E243" t="str">
            <v xml:space="preserve">Disponible (bajo la normatividad vigente, para la entrega de información). </v>
          </cell>
          <cell r="F243" t="str">
            <v>Permanente</v>
          </cell>
          <cell r="H243" t="str">
            <v>Subdirección de Estudios e Innovación</v>
          </cell>
          <cell r="I243" t="str">
            <v>Subdirector de Estudios e Innovación</v>
          </cell>
        </row>
        <row r="244">
          <cell r="A244" t="str">
            <v>Análisis de precios unitarios de referencia</v>
          </cell>
          <cell r="B244" t="str">
            <v>Castellano</v>
          </cell>
          <cell r="C244" t="str">
            <v>Electrónico</v>
          </cell>
          <cell r="D244" t="str">
            <v>.xls</v>
          </cell>
          <cell r="E244" t="str">
            <v>Página Web. https://www.invias.gov.co/index.php/informacion-institucional/hechos-de-transparencia/analisis-de-precio-unitarios</v>
          </cell>
          <cell r="F244" t="str">
            <v xml:space="preserve">Dos meses al año </v>
          </cell>
          <cell r="G244" t="str">
            <v xml:space="preserve"> Enero y Julio de cada año </v>
          </cell>
          <cell r="H244" t="str">
            <v>Subdirección de Estudios e Innovación</v>
          </cell>
          <cell r="I244" t="str">
            <v>Subdirector de Estudios e Innovación</v>
          </cell>
        </row>
        <row r="245">
          <cell r="A245" t="str">
            <v>Conceptos</v>
          </cell>
          <cell r="B245" t="str">
            <v>Castellano</v>
          </cell>
          <cell r="C245" t="str">
            <v>Electrónico</v>
          </cell>
          <cell r="D245" t="str">
            <v>.doc</v>
          </cell>
          <cell r="E245" t="str">
            <v xml:space="preserve">Archivos Oficina Asesora jurídica. </v>
          </cell>
          <cell r="F245" t="str">
            <v>Por solicitud del interesado o de la unidad ejecutora</v>
          </cell>
          <cell r="G245" t="str">
            <v>Diario</v>
          </cell>
          <cell r="H245" t="str">
            <v>Oficina Asesora Jurídica</v>
          </cell>
          <cell r="I245" t="str">
            <v>Jefe Oficina Asesora Jurídica</v>
          </cell>
        </row>
        <row r="246">
          <cell r="A246" t="str">
            <v>Auto avocando conocimiento (cobro persuasivo)</v>
          </cell>
          <cell r="B246" t="str">
            <v>Castellano</v>
          </cell>
          <cell r="C246" t="str">
            <v>Electrónico</v>
          </cell>
          <cell r="D246" t="str">
            <v>.doc</v>
          </cell>
          <cell r="E246" t="str">
            <v xml:space="preserve">Archivos Oficina Asesora jurídica. </v>
          </cell>
          <cell r="F246" t="str">
            <v>Al iniciar el proceso de juridicción coactiva</v>
          </cell>
          <cell r="G246" t="str">
            <v>semanalmente</v>
          </cell>
          <cell r="H246" t="str">
            <v>Grupo Juridicción Coactiva</v>
          </cell>
          <cell r="I246" t="str">
            <v xml:space="preserve">Coordinador  Grupo Juridicción Coactiva </v>
          </cell>
        </row>
        <row r="247">
          <cell r="A247" t="str">
            <v>Oficio cobro persuasivo al contratista y/o  aseguradora</v>
          </cell>
          <cell r="B247" t="str">
            <v>Castellano</v>
          </cell>
          <cell r="C247" t="str">
            <v>Electrónico</v>
          </cell>
          <cell r="D247" t="str">
            <v>.doc</v>
          </cell>
          <cell r="E247" t="str">
            <v xml:space="preserve">Archivos Oficina Asesora jurídica. </v>
          </cell>
          <cell r="F247" t="str">
            <v>Al iniciar el proceso de juridicción coactiva</v>
          </cell>
          <cell r="G247" t="str">
            <v>Semanalmente</v>
          </cell>
          <cell r="H247" t="str">
            <v>Grupo Juridicción Coactiva</v>
          </cell>
          <cell r="I247" t="str">
            <v xml:space="preserve">Coordinador  Grupo Juridicción Coactiva </v>
          </cell>
        </row>
        <row r="248">
          <cell r="A248" t="str">
            <v>Oficio de búsqueda de información</v>
          </cell>
          <cell r="B248" t="str">
            <v>Castellano</v>
          </cell>
          <cell r="C248" t="str">
            <v>Electrónico</v>
          </cell>
          <cell r="D248" t="str">
            <v>.doc</v>
          </cell>
          <cell r="E248" t="str">
            <v xml:space="preserve">Archivos Oficina Asesora jurídica. </v>
          </cell>
          <cell r="F248" t="str">
            <v>Al iniciar el proceso de juridicción coactiva</v>
          </cell>
          <cell r="G248" t="str">
            <v>Semanalmente</v>
          </cell>
          <cell r="H248" t="str">
            <v>Grupo Juridicción Coactiva</v>
          </cell>
          <cell r="I248" t="str">
            <v xml:space="preserve">Coordinador  Grupo Juridicción Coactiva </v>
          </cell>
        </row>
        <row r="249">
          <cell r="A249" t="str">
            <v>Acuerdo de pago</v>
          </cell>
          <cell r="B249" t="str">
            <v>Castellano</v>
          </cell>
          <cell r="C249" t="str">
            <v>Electrónico</v>
          </cell>
          <cell r="D249" t="str">
            <v>.doc</v>
          </cell>
          <cell r="E249" t="str">
            <v xml:space="preserve">Archivos Oficina Asesora jurídica. </v>
          </cell>
          <cell r="F249" t="str">
            <v>Al iniciar el proceso de juridicción coactiva</v>
          </cell>
          <cell r="G249" t="str">
            <v>Semanalmente</v>
          </cell>
          <cell r="H249" t="str">
            <v>Grupo Juridicción Coactiva</v>
          </cell>
          <cell r="I249" t="str">
            <v xml:space="preserve">Coordinador  Grupo Juridicción Coactiva </v>
          </cell>
        </row>
        <row r="250">
          <cell r="A250" t="str">
            <v>Paz y salvo (cobro persuasivo)</v>
          </cell>
          <cell r="B250" t="str">
            <v>Castellano</v>
          </cell>
          <cell r="C250" t="str">
            <v>Electrónico</v>
          </cell>
          <cell r="D250" t="str">
            <v>.doc</v>
          </cell>
          <cell r="E250" t="str">
            <v xml:space="preserve">Archivos Oficina Asesora jurídica. </v>
          </cell>
          <cell r="F250" t="str">
            <v>Al iniciar el proceso de juridicción coactiva</v>
          </cell>
          <cell r="G250" t="str">
            <v>Semanalmente</v>
          </cell>
          <cell r="H250" t="str">
            <v>Grupo Juridicción Coactiva</v>
          </cell>
          <cell r="I250" t="str">
            <v xml:space="preserve">Coordinador  Grupo Juridicción Coactiva </v>
          </cell>
        </row>
        <row r="251">
          <cell r="A251" t="str">
            <v>Auto de terminación y archivo</v>
          </cell>
          <cell r="B251" t="str">
            <v>Castellano</v>
          </cell>
          <cell r="C251" t="str">
            <v>Electrónico</v>
          </cell>
          <cell r="D251" t="str">
            <v>.doc</v>
          </cell>
          <cell r="E251" t="str">
            <v xml:space="preserve">Archivos Oficina Asesora jurídica. </v>
          </cell>
          <cell r="F251" t="str">
            <v>Al iniciar el proceso de juridicción coactiva</v>
          </cell>
          <cell r="G251" t="str">
            <v>Semanalmente</v>
          </cell>
          <cell r="H251" t="str">
            <v>Grupo Juridicción Coactiva</v>
          </cell>
          <cell r="I251" t="str">
            <v xml:space="preserve">Coordinador  Grupo Juridicción Coactiva </v>
          </cell>
        </row>
        <row r="252">
          <cell r="A252" t="str">
            <v>Respuesta a derechos de petición (cobro persuasivo / cobro persuasivo)</v>
          </cell>
          <cell r="B252" t="str">
            <v>Castellano</v>
          </cell>
          <cell r="C252" t="str">
            <v>Electrónico</v>
          </cell>
          <cell r="D252" t="str">
            <v>.doc</v>
          </cell>
          <cell r="E252" t="str">
            <v xml:space="preserve">Archivos Oficina Asesora jurídica. </v>
          </cell>
          <cell r="F252" t="str">
            <v>Al iniciar el proceso de juridicción coactiva</v>
          </cell>
          <cell r="G252" t="str">
            <v>Semanalmente</v>
          </cell>
          <cell r="H252" t="str">
            <v>Grupo Juridicción Coactiva</v>
          </cell>
          <cell r="I252" t="str">
            <v xml:space="preserve">Coordinador  Grupo Juridicción Coactiva </v>
          </cell>
        </row>
        <row r="253">
          <cell r="A253" t="str">
            <v>Contestación de tutelas (cobro persuasivo / cobro persuasivo)</v>
          </cell>
          <cell r="B253" t="str">
            <v>Castellano</v>
          </cell>
          <cell r="C253" t="str">
            <v>Electrónico</v>
          </cell>
          <cell r="D253" t="str">
            <v>.doc</v>
          </cell>
          <cell r="E253" t="str">
            <v xml:space="preserve">Archivos Oficina Asesora jurídica. </v>
          </cell>
          <cell r="F253" t="str">
            <v>Al iniciar el proceso de juridicción coactiva</v>
          </cell>
          <cell r="G253" t="str">
            <v>Semanalmente</v>
          </cell>
          <cell r="H253" t="str">
            <v>Grupo Juridicción Coactiva</v>
          </cell>
          <cell r="I253" t="str">
            <v xml:space="preserve">Coordinador  Grupo Juridicción Coactiva </v>
          </cell>
        </row>
        <row r="254">
          <cell r="A254" t="str">
            <v xml:space="preserve">Auto de mandamiento de pago </v>
          </cell>
          <cell r="B254" t="str">
            <v>Castellano</v>
          </cell>
          <cell r="C254" t="str">
            <v>Electrónico</v>
          </cell>
          <cell r="D254" t="str">
            <v>.doc</v>
          </cell>
          <cell r="E254" t="str">
            <v xml:space="preserve">Archivos Oficina Asesora jurídica. </v>
          </cell>
          <cell r="F254" t="str">
            <v>Al iniciar el proceso de juridicción coactiva</v>
          </cell>
          <cell r="G254" t="str">
            <v>Semanalmente</v>
          </cell>
          <cell r="H254" t="str">
            <v>Grupo Juridicción Coactiva</v>
          </cell>
          <cell r="I254" t="str">
            <v xml:space="preserve">Coordinador  Grupo Juridicción Coactiva </v>
          </cell>
        </row>
        <row r="255">
          <cell r="A255" t="str">
            <v>Auto resolviendo excepciones</v>
          </cell>
          <cell r="B255" t="str">
            <v>Castellano</v>
          </cell>
          <cell r="C255" t="str">
            <v>Electrónico</v>
          </cell>
          <cell r="D255" t="str">
            <v>.doc</v>
          </cell>
          <cell r="E255" t="str">
            <v xml:space="preserve">Archivos Oficina Asesora jurídica. </v>
          </cell>
          <cell r="F255" t="str">
            <v>Al iniciar el proceso de juridicción coactiva</v>
          </cell>
          <cell r="G255" t="str">
            <v>Semanalmente</v>
          </cell>
          <cell r="H255" t="str">
            <v>Grupo Juridicción Coactiva</v>
          </cell>
          <cell r="I255" t="str">
            <v xml:space="preserve">Coordinador  Grupo Juridicción Coactiva </v>
          </cell>
        </row>
        <row r="256">
          <cell r="A256" t="str">
            <v>Auto de pruebas</v>
          </cell>
          <cell r="B256" t="str">
            <v>Castellano</v>
          </cell>
          <cell r="C256" t="str">
            <v>Electrónico</v>
          </cell>
          <cell r="D256" t="str">
            <v>.doc</v>
          </cell>
          <cell r="E256" t="str">
            <v xml:space="preserve">Archivos Oficina Asesora jurídica. </v>
          </cell>
          <cell r="F256" t="str">
            <v>Al iniciar el proceso de juridicción coactiva</v>
          </cell>
          <cell r="G256" t="str">
            <v>Semanalmente</v>
          </cell>
          <cell r="H256" t="str">
            <v>Grupo Juridicción Coactiva</v>
          </cell>
          <cell r="I256" t="str">
            <v xml:space="preserve">Coordinador  Grupo Juridicción Coactiva </v>
          </cell>
        </row>
        <row r="257">
          <cell r="A257" t="str">
            <v>Auto de embargo y medidas cautelares</v>
          </cell>
          <cell r="B257" t="str">
            <v>Castellano</v>
          </cell>
          <cell r="C257" t="str">
            <v>Electrónico</v>
          </cell>
          <cell r="D257" t="str">
            <v>.doc</v>
          </cell>
          <cell r="E257" t="str">
            <v xml:space="preserve">Archivos Oficina Asesora jurídica. </v>
          </cell>
          <cell r="F257" t="str">
            <v>Al iniciar el proceso de juridicción coactiva</v>
          </cell>
          <cell r="G257" t="str">
            <v>Semanalmente</v>
          </cell>
          <cell r="H257" t="str">
            <v>Grupo Juridicción Coactiva</v>
          </cell>
          <cell r="I257" t="str">
            <v xml:space="preserve">Coordinador  Grupo Juridicción Coactiva </v>
          </cell>
        </row>
        <row r="258">
          <cell r="A258" t="str">
            <v>Auto aceptando o rechazando la caución judicial</v>
          </cell>
          <cell r="B258" t="str">
            <v>Castellano</v>
          </cell>
          <cell r="C258" t="str">
            <v>Electrónico</v>
          </cell>
          <cell r="D258" t="str">
            <v>.doc</v>
          </cell>
          <cell r="E258" t="str">
            <v xml:space="preserve">Archivos Oficina Asesora jurídica. </v>
          </cell>
          <cell r="F258" t="str">
            <v>Al iniciar el proceso de juridicción coactiva</v>
          </cell>
          <cell r="G258" t="str">
            <v>Semanalmente</v>
          </cell>
          <cell r="H258" t="str">
            <v>Grupo Juridicción Coactiva</v>
          </cell>
          <cell r="I258" t="str">
            <v xml:space="preserve">Coordinador  Grupo Juridicción Coactiva </v>
          </cell>
        </row>
        <row r="259">
          <cell r="A259" t="str">
            <v>Auto de terminación y archivo</v>
          </cell>
          <cell r="B259" t="str">
            <v>Castellano</v>
          </cell>
          <cell r="C259" t="str">
            <v>Electrónico</v>
          </cell>
          <cell r="D259" t="str">
            <v>.doc</v>
          </cell>
          <cell r="E259" t="str">
            <v xml:space="preserve">Archivos Oficina Asesora jurídica. </v>
          </cell>
          <cell r="F259" t="str">
            <v>Al iniciar el proceso de juridicción coactiva</v>
          </cell>
          <cell r="G259" t="str">
            <v>Semanalmente</v>
          </cell>
          <cell r="H259" t="str">
            <v>Grupo Juridicción Coactiva</v>
          </cell>
          <cell r="I259" t="str">
            <v xml:space="preserve">Coordinador  Grupo Juridicción Coactiva </v>
          </cell>
        </row>
        <row r="260">
          <cell r="A260" t="str">
            <v>Paz y salvo (cobro coactivo)</v>
          </cell>
          <cell r="B260" t="str">
            <v>Castellano</v>
          </cell>
          <cell r="C260" t="str">
            <v>Electrónico</v>
          </cell>
          <cell r="D260" t="str">
            <v>.doc</v>
          </cell>
          <cell r="E260" t="str">
            <v xml:space="preserve">Archivos Oficina Asesora jurídica. </v>
          </cell>
          <cell r="F260" t="str">
            <v>Al iniciar el proceso de juridicción coactiva</v>
          </cell>
          <cell r="H260" t="str">
            <v>Grupo Juridicción Coactiva</v>
          </cell>
          <cell r="I260" t="str">
            <v xml:space="preserve">Coordinador  Grupo Juridicción Coactiva </v>
          </cell>
        </row>
        <row r="261">
          <cell r="A261" t="str">
            <v>Actuaciones en defensa del INVIAS</v>
          </cell>
          <cell r="B261" t="str">
            <v>Castellano</v>
          </cell>
          <cell r="C261" t="str">
            <v>Electrónico</v>
          </cell>
          <cell r="D261" t="str">
            <v>.doc</v>
          </cell>
          <cell r="E261" t="str">
            <v xml:space="preserve">Archivos Oficina Asesora jurídica. </v>
          </cell>
          <cell r="F261" t="str">
            <v>Durante el curso de un proceso</v>
          </cell>
          <cell r="G261" t="str">
            <v>Semanalmente</v>
          </cell>
          <cell r="H261" t="str">
            <v>Oficina Asesora de Jurídica - Grupo Judicial y Litigantes</v>
          </cell>
          <cell r="I261" t="str">
            <v>Jefe Oficina Asesora Jurídica - Coordinador Grupo Judicial y Litigantes</v>
          </cell>
        </row>
        <row r="262">
          <cell r="A262" t="str">
            <v>Otras acciones de defensa</v>
          </cell>
          <cell r="B262" t="str">
            <v>Castellano</v>
          </cell>
          <cell r="C262" t="str">
            <v>Electrónico</v>
          </cell>
          <cell r="D262" t="str">
            <v>.doc</v>
          </cell>
          <cell r="E262" t="str">
            <v xml:space="preserve">Archivos Oficina Asesora jurídica. </v>
          </cell>
          <cell r="F262" t="str">
            <v>Durante el curso de un proceso</v>
          </cell>
          <cell r="G262" t="str">
            <v>Semanalmente</v>
          </cell>
          <cell r="H262" t="str">
            <v>Oficina Asesora de Jurídica - Grupo Judicial y Litigantes</v>
          </cell>
          <cell r="I262" t="str">
            <v>Jefe Oficina Asesora Jurídica - Coordinador Grupo Judicial y Litigantes</v>
          </cell>
        </row>
        <row r="263">
          <cell r="A263" t="str">
            <v>Respuesta derechos de petición sobre pago de sentencias</v>
          </cell>
          <cell r="B263" t="str">
            <v>Castellano</v>
          </cell>
          <cell r="C263" t="str">
            <v>Electrónico</v>
          </cell>
          <cell r="D263" t="str">
            <v>.doc</v>
          </cell>
          <cell r="E263" t="str">
            <v xml:space="preserve">Archivos Oficina Asesora jurídica. </v>
          </cell>
          <cell r="F263" t="str">
            <v>cuando exista  una solicitud  del particular y/o del interesado y/o de parte</v>
          </cell>
          <cell r="G263" t="str">
            <v xml:space="preserve">semanalmente y/ o se toman los quince (1) días de respuesta para un derecho de petición y/o de diez (10) días para un derecho de información de acuerdo a la ley  1755 de 2015 y a la  resolución interna 4592 del 21 de junio de 2017.  </v>
          </cell>
          <cell r="H263" t="str">
            <v>Oficina Asesora Jurídica</v>
          </cell>
          <cell r="I263" t="str">
            <v>Jefe Oficina Asesora Jurídica</v>
          </cell>
        </row>
        <row r="264">
          <cell r="A264" t="str">
            <v>Respuesta derechos de petición sobre traslados pensionales</v>
          </cell>
          <cell r="B264" t="str">
            <v>Castellano</v>
          </cell>
          <cell r="C264" t="str">
            <v>Electrónico</v>
          </cell>
          <cell r="D264" t="str">
            <v>.doc</v>
          </cell>
          <cell r="E264" t="str">
            <v xml:space="preserve">Archivos Oficina Asesora jurídica. </v>
          </cell>
          <cell r="F264" t="str">
            <v>Por solicitud del ciudadano e interesado</v>
          </cell>
          <cell r="G264" t="str">
            <v>Semanalmente</v>
          </cell>
          <cell r="H264" t="str">
            <v>Oficina Asesora de Jurídica - Grupo Judicial y Litigantes</v>
          </cell>
          <cell r="I264" t="str">
            <v>Jefe Oficina Asesora Jurídica - Coordinador Grupo Judicial y Litigantes</v>
          </cell>
        </row>
        <row r="265">
          <cell r="A265" t="str">
            <v>Respuesta derechos de petición a Entes de Control, Entidades Públicas y Privadas</v>
          </cell>
          <cell r="B265" t="str">
            <v>Castellano</v>
          </cell>
          <cell r="C265" t="str">
            <v>Electrónico</v>
          </cell>
          <cell r="D265" t="str">
            <v>.doc</v>
          </cell>
          <cell r="E265" t="str">
            <v xml:space="preserve">Archivos Oficina Asesora jurídica. </v>
          </cell>
          <cell r="F265" t="str">
            <v>Por solicitud deEntes de Control, Entidades Públicas y Privadas</v>
          </cell>
          <cell r="G265" t="str">
            <v>Semanalmente</v>
          </cell>
          <cell r="H265" t="str">
            <v>Oficina Asesora de Jurídica - Grupo Judicial y Litigantes</v>
          </cell>
          <cell r="I265" t="str">
            <v>Jefe Oficina Asesora Jurídica - Coordinador Grupo Judicial y Litigantes</v>
          </cell>
        </row>
        <row r="266">
          <cell r="A266" t="str">
            <v>Respuesta derechos de petición de la Fiscalía General de la Nación</v>
          </cell>
          <cell r="B266" t="str">
            <v>Castellano</v>
          </cell>
          <cell r="C266" t="str">
            <v>Electrónico</v>
          </cell>
          <cell r="D266" t="str">
            <v>.doc</v>
          </cell>
          <cell r="E266" t="str">
            <v xml:space="preserve">Archivos Oficina Asesora jurídica. </v>
          </cell>
          <cell r="F266" t="str">
            <v>Por solicitud de la Fiscalía General de la Nación</v>
          </cell>
          <cell r="G266" t="str">
            <v>Cada tres días aproximadamente</v>
          </cell>
          <cell r="H266" t="str">
            <v>Oficina Asesora de Jurídica - Grupo Judicial y Litigantes</v>
          </cell>
          <cell r="I266" t="str">
            <v>Jefe Oficina Asesora Jurídica - Coordinador Grupo Judicial y Litigantes</v>
          </cell>
        </row>
        <row r="267">
          <cell r="A267" t="str">
            <v xml:space="preserve">Verificación de compensaciones fiscales (pago de sentencias) </v>
          </cell>
          <cell r="B267" t="str">
            <v>Castellano</v>
          </cell>
          <cell r="C267" t="str">
            <v>Electrónico</v>
          </cell>
          <cell r="D267" t="str">
            <v>.doc</v>
          </cell>
          <cell r="E267" t="str">
            <v xml:space="preserve">Archivos Oficina Asesora jurídica. </v>
          </cell>
          <cell r="F267" t="str">
            <v>Previo al pago de la sentencia</v>
          </cell>
          <cell r="G267" t="str">
            <v>Semanalmente</v>
          </cell>
          <cell r="H267" t="str">
            <v>Oficina Asesora de Jurídica - Grupo Judicial y Litigantes</v>
          </cell>
          <cell r="I267" t="str">
            <v>Jefe Oficina Asesora Jurídica - Coordinador Grupo Judicial y Litigantes</v>
          </cell>
        </row>
        <row r="268">
          <cell r="A268" t="str">
            <v>Contestación de demandas</v>
          </cell>
          <cell r="B268" t="str">
            <v>Castellano</v>
          </cell>
          <cell r="C268" t="str">
            <v>Electrónico</v>
          </cell>
          <cell r="D268" t="str">
            <v>.doc</v>
          </cell>
          <cell r="E268" t="str">
            <v xml:space="preserve">Archivos Oficina Asesora jurídica. </v>
          </cell>
          <cell r="F268" t="str">
            <v>Durante el curso de un proceso</v>
          </cell>
          <cell r="G268" t="str">
            <v>Semanalmente</v>
          </cell>
          <cell r="H268" t="str">
            <v>Oficina Asesora de Jurídica - Grupo Judicial y Litigantes</v>
          </cell>
          <cell r="I268" t="str">
            <v>Jefe Oficina Asesora Jurídica - Coordinador Grupo Judicial y Litigantes</v>
          </cell>
        </row>
        <row r="269">
          <cell r="A269" t="str">
            <v>Alegatos de conclusión</v>
          </cell>
          <cell r="B269" t="str">
            <v>Castellano</v>
          </cell>
          <cell r="C269" t="str">
            <v>Electrónico</v>
          </cell>
          <cell r="D269" t="str">
            <v>.doc</v>
          </cell>
          <cell r="E269" t="str">
            <v xml:space="preserve">Archivos Oficina Asesora jurídica. </v>
          </cell>
          <cell r="F269" t="str">
            <v>Durante el curso de un proceso</v>
          </cell>
          <cell r="G269" t="str">
            <v>Semanalmente</v>
          </cell>
          <cell r="H269" t="str">
            <v>Oficina Asesora de Jurídica - Grupo Judicial y Litigantes</v>
          </cell>
          <cell r="I269" t="str">
            <v>Jefe Oficina Asesora Jurídica - Coordinador Grupo Judicial y Litigantes</v>
          </cell>
        </row>
        <row r="270">
          <cell r="A270" t="str">
            <v>Contestación de tutelas</v>
          </cell>
          <cell r="B270" t="str">
            <v>Castellano</v>
          </cell>
          <cell r="C270" t="str">
            <v>Electrónico</v>
          </cell>
          <cell r="D270" t="str">
            <v>.doc</v>
          </cell>
          <cell r="E270" t="str">
            <v xml:space="preserve">Archivos Oficina Asesora jurídica. </v>
          </cell>
          <cell r="F270" t="str">
            <v>Durante el curso de un proceso</v>
          </cell>
          <cell r="G270" t="str">
            <v>Semanalmente</v>
          </cell>
          <cell r="H270" t="str">
            <v>Oficina Asesora de Jurídica - Grupo Judicial y Litigantes</v>
          </cell>
          <cell r="I270" t="str">
            <v>Jefe Oficina Asesora Jurídica - Coordinador Grupo Judicial y Litigantes</v>
          </cell>
        </row>
        <row r="271">
          <cell r="A271" t="str">
            <v>Actas de Comité de Conciliación</v>
          </cell>
          <cell r="B271" t="str">
            <v>Castellano</v>
          </cell>
          <cell r="C271" t="str">
            <v>Electrónico</v>
          </cell>
          <cell r="D271" t="str">
            <v>.doc</v>
          </cell>
          <cell r="E271" t="str">
            <v xml:space="preserve">Archivos Oficina Asesora jurídica. </v>
          </cell>
          <cell r="F271" t="str">
            <v>Después de cada comité</v>
          </cell>
          <cell r="G271" t="str">
            <v>Semanalmente</v>
          </cell>
          <cell r="H271" t="str">
            <v>Oficina Asesora Jurídica</v>
          </cell>
          <cell r="I271" t="str">
            <v>Jefe Oficina Asesora Jurídica</v>
          </cell>
        </row>
        <row r="272">
          <cell r="A272" t="str">
            <v>Certificaciones a Autoridades Judiciales o Administrativas</v>
          </cell>
          <cell r="B272" t="str">
            <v>Castellano</v>
          </cell>
          <cell r="C272" t="str">
            <v>Electrónico</v>
          </cell>
          <cell r="D272" t="str">
            <v>.doc</v>
          </cell>
          <cell r="E272" t="str">
            <v xml:space="preserve">Archivos Oficina Asesora jurídica. </v>
          </cell>
          <cell r="F272" t="str">
            <v>Cuando se requiere  en la audiencias</v>
          </cell>
          <cell r="G272" t="str">
            <v>Semanalmente</v>
          </cell>
          <cell r="H272" t="str">
            <v>Oficina Asesora Jurídica</v>
          </cell>
          <cell r="I272" t="str">
            <v>Jefe Oficina Asesora Jurídica</v>
          </cell>
        </row>
        <row r="273">
          <cell r="A273" t="str">
            <v>Informes Agencia Nacional de Defensa Jurídica del Estado y Órganos de Control</v>
          </cell>
          <cell r="B273" t="str">
            <v>Castellano</v>
          </cell>
          <cell r="C273" t="str">
            <v>Electrónico</v>
          </cell>
          <cell r="D273" t="str">
            <v>.doc</v>
          </cell>
          <cell r="E273" t="str">
            <v xml:space="preserve">Archivos Oficina Asesora jurídica. </v>
          </cell>
          <cell r="F273" t="str">
            <v xml:space="preserve">Cuando lo solicita la Agencia </v>
          </cell>
          <cell r="G273" t="str">
            <v>Semanalmente</v>
          </cell>
          <cell r="H273" t="str">
            <v>Oficina Asesora Jurídica</v>
          </cell>
          <cell r="I273" t="str">
            <v>Jefe Oficina Asesora Jurídica</v>
          </cell>
        </row>
        <row r="274">
          <cell r="A274" t="str">
            <v>Respuesta a derechos de petición por interesados y Órganos de Control</v>
          </cell>
          <cell r="B274" t="str">
            <v>Castellano</v>
          </cell>
          <cell r="C274" t="str">
            <v>Electrónico</v>
          </cell>
          <cell r="D274" t="str">
            <v>.doc</v>
          </cell>
          <cell r="E274" t="str">
            <v xml:space="preserve">Archivos Oficina Asesora jurídica. </v>
          </cell>
          <cell r="F274" t="str">
            <v>Por solicitud de interesados y Organos de Control</v>
          </cell>
          <cell r="G274" t="str">
            <v>Semanalmente</v>
          </cell>
          <cell r="H274" t="str">
            <v>Oficina Asesora de Jurídica - Grupo Judicial y Litigantes</v>
          </cell>
          <cell r="I274" t="str">
            <v>Jefe Oficina Asesora Jurídica - Coordinador Grupo Judicial y Litigantes</v>
          </cell>
        </row>
        <row r="275">
          <cell r="A275" t="str">
            <v>Actas de visitas Órganos de Control</v>
          </cell>
          <cell r="B275" t="str">
            <v>Castellano</v>
          </cell>
          <cell r="C275" t="str">
            <v>Electrónico</v>
          </cell>
          <cell r="D275" t="str">
            <v>.doc</v>
          </cell>
          <cell r="E275" t="str">
            <v xml:space="preserve">Archivos Oficina Asesora jurídica. </v>
          </cell>
          <cell r="F275" t="str">
            <v xml:space="preserve">Por solicitud de interesados </v>
          </cell>
          <cell r="G275" t="str">
            <v>Mensualmente</v>
          </cell>
          <cell r="H275" t="str">
            <v>Oficina Asesora Jurídica</v>
          </cell>
          <cell r="I275" t="str">
            <v>Jefe Oficina Asesora Jurídica</v>
          </cell>
        </row>
        <row r="276">
          <cell r="A276" t="str">
            <v>Oficio citación proceso administrativo sancionatorio</v>
          </cell>
          <cell r="B276" t="str">
            <v>Castellano</v>
          </cell>
          <cell r="C276" t="str">
            <v>Electrónico</v>
          </cell>
          <cell r="D276" t="str">
            <v>.doc</v>
          </cell>
          <cell r="E276" t="str">
            <v xml:space="preserve">Archivos Oficina Asesora jurídica. </v>
          </cell>
          <cell r="F276" t="str">
            <v>Al inicar el proceso sancionatorio</v>
          </cell>
          <cell r="G276" t="str">
            <v>Cada cuatro días aproximadamente</v>
          </cell>
          <cell r="H276" t="str">
            <v>Oficina Asesora de Jurídica - Grupo Sancionatorio</v>
          </cell>
          <cell r="I276" t="str">
            <v>Jefe Oficina Asesora Jurídica - Coordinador Grupo Sancionatorio</v>
          </cell>
        </row>
        <row r="277">
          <cell r="A277" t="str">
            <v>Comunicación de aplazamiento de audiencia en el evento que no se fije fecha durante el trámite de la misma (sesión de audiencia)</v>
          </cell>
          <cell r="B277" t="str">
            <v>Castellano</v>
          </cell>
          <cell r="C277" t="str">
            <v>Electrónico</v>
          </cell>
          <cell r="D277" t="str">
            <v>.doc</v>
          </cell>
          <cell r="E277" t="str">
            <v xml:space="preserve">Archivos Oficina Asesora jurídica. </v>
          </cell>
          <cell r="F277" t="str">
            <v xml:space="preserve">Cuando se solicite </v>
          </cell>
          <cell r="G277" t="str">
            <v>Cada dos semanas</v>
          </cell>
          <cell r="H277" t="str">
            <v>Oficina Asesora Jurídica</v>
          </cell>
          <cell r="I277" t="str">
            <v>Jefe Oficina Asesora Jurídica</v>
          </cell>
        </row>
        <row r="278">
          <cell r="A278" t="str">
            <v xml:space="preserve">Decreto pruebas de oficio o a solicitud de parte -resuelve solicitudes probatorias en audiencia. </v>
          </cell>
          <cell r="B278" t="str">
            <v>Castellano</v>
          </cell>
          <cell r="C278" t="str">
            <v>Electrónico</v>
          </cell>
          <cell r="D278" t="str">
            <v>.doc</v>
          </cell>
          <cell r="E278" t="str">
            <v xml:space="preserve">Archivos Oficina Asesora jurídica. </v>
          </cell>
          <cell r="F278" t="str">
            <v>Cuando se requiera dentro del proceso</v>
          </cell>
          <cell r="G278" t="str">
            <v>Semanalmente</v>
          </cell>
          <cell r="H278" t="str">
            <v>Oficina Asesora Jurídica</v>
          </cell>
          <cell r="I278" t="str">
            <v>Jefe Oficina Asesora Jurídica</v>
          </cell>
        </row>
        <row r="279">
          <cell r="A279" t="str">
            <v>Respuesta a derechos de petición elevados por personas naturales y/o jurídicas, Entes de de Control, y demás interesados sobre procesos administrativos sancionatorios</v>
          </cell>
          <cell r="B279" t="str">
            <v>Castellano</v>
          </cell>
          <cell r="C279" t="str">
            <v>Electrónico</v>
          </cell>
          <cell r="D279" t="str">
            <v>.doc</v>
          </cell>
          <cell r="E279" t="str">
            <v xml:space="preserve">Archivos Oficina Asesora jurídica. </v>
          </cell>
          <cell r="F279" t="str">
            <v xml:space="preserve">Por solicitud de interesados </v>
          </cell>
          <cell r="G279" t="str">
            <v>Semanalmente</v>
          </cell>
          <cell r="H279" t="str">
            <v>Oficina Asesora de Jurídica - Grupo Sancionatorio</v>
          </cell>
          <cell r="I279" t="str">
            <v>Jefe Oficina Asesora Jurídica - Coordinador Grupo Sancionatorio</v>
          </cell>
        </row>
        <row r="280">
          <cell r="A280" t="str">
            <v>Acto administrativo que resuelve el proceso administrativo sancionatorio</v>
          </cell>
          <cell r="B280" t="str">
            <v>Castellano</v>
          </cell>
          <cell r="C280" t="str">
            <v>Electrónico</v>
          </cell>
          <cell r="D280" t="str">
            <v>.doc</v>
          </cell>
          <cell r="E280" t="str">
            <v xml:space="preserve">Archivos Oficina Asesora jurídica. </v>
          </cell>
          <cell r="F280" t="str">
            <v>Durante el curso de un proceso</v>
          </cell>
          <cell r="G280" t="str">
            <v>Semanalmente</v>
          </cell>
          <cell r="H280" t="str">
            <v>Oficina Asesora Jurídica</v>
          </cell>
          <cell r="I280" t="str">
            <v>Jefe Oficina Asesora Jurídica</v>
          </cell>
        </row>
        <row r="281">
          <cell r="A281" t="str">
            <v>Acto administrativo que resuelve los recursos que se interpongan por el contratista o la compañía aseguradora</v>
          </cell>
          <cell r="B281" t="str">
            <v>Castellano</v>
          </cell>
          <cell r="C281" t="str">
            <v>Electrónico</v>
          </cell>
          <cell r="D281" t="str">
            <v>.doc</v>
          </cell>
          <cell r="E281" t="str">
            <v xml:space="preserve">Archivos Oficina Asesora jurídica. </v>
          </cell>
          <cell r="F281" t="str">
            <v>Durante el curso de un proceso</v>
          </cell>
          <cell r="G281" t="str">
            <v>Semanalmente</v>
          </cell>
          <cell r="H281" t="str">
            <v>Oficina Asesora Jurídica</v>
          </cell>
          <cell r="I281" t="str">
            <v>Jefe Oficina Asesora Jurídica</v>
          </cell>
        </row>
        <row r="282">
          <cell r="A282" t="str">
            <v>Solicitud de revocatoria directa en contra del acto administrativo sancionatorio / cese y archivo</v>
          </cell>
          <cell r="B282" t="str">
            <v>Castellano</v>
          </cell>
          <cell r="C282" t="str">
            <v>Electrónico</v>
          </cell>
          <cell r="D282" t="str">
            <v>.doc</v>
          </cell>
          <cell r="E282" t="str">
            <v xml:space="preserve">Archivos Oficina Asesora jurídica. </v>
          </cell>
          <cell r="F282" t="str">
            <v>Durante el curso de un proceso</v>
          </cell>
          <cell r="G282" t="str">
            <v>Semanalmente</v>
          </cell>
          <cell r="H282" t="str">
            <v>Oficina Asesora Jurídica</v>
          </cell>
          <cell r="I282" t="str">
            <v>Jefe Oficina Asesora Jurídica</v>
          </cell>
        </row>
        <row r="283">
          <cell r="A283" t="str">
            <v>Constancias de ejecutoria</v>
          </cell>
          <cell r="B283" t="str">
            <v>Castellano</v>
          </cell>
          <cell r="C283" t="str">
            <v>Electrónico</v>
          </cell>
          <cell r="D283" t="str">
            <v>.doc</v>
          </cell>
          <cell r="E283" t="str">
            <v xml:space="preserve">Archivos Oficina Asesora jurídica. </v>
          </cell>
          <cell r="F283" t="str">
            <v>Durante el curso de un proceso</v>
          </cell>
          <cell r="G283" t="str">
            <v>Semanalmente</v>
          </cell>
          <cell r="H283" t="str">
            <v>Oficina Asesora Jurídica</v>
          </cell>
          <cell r="I283" t="str">
            <v>Jefe Oficina Asesora Jurídica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invias.gov.co/index.php/informacion-institucional/sistema-de-gestion-de-calidad" TargetMode="External"/><Relationship Id="rId18" Type="http://schemas.openxmlformats.org/officeDocument/2006/relationships/hyperlink" Target="https://www.invias.gov.co/index.php/servicios-al-ciudadano/tablas-de-retencion-documental-trd" TargetMode="External"/><Relationship Id="rId26" Type="http://schemas.openxmlformats.org/officeDocument/2006/relationships/hyperlink" Target="https://inviaskids.invias.gov.co/" TargetMode="External"/><Relationship Id="rId39" Type="http://schemas.openxmlformats.org/officeDocument/2006/relationships/hyperlink" Target="https://www.invias.gov.co/index.php/archivo-y-documentos/documentos-tecnicos/3709-norma-colombiana-de-diseno-de-puentes-ccp14" TargetMode="External"/><Relationship Id="rId21" Type="http://schemas.openxmlformats.org/officeDocument/2006/relationships/hyperlink" Target="https://www.invias.gov.co/manual/manual_visual.pdf" TargetMode="External"/><Relationship Id="rId34" Type="http://schemas.openxmlformats.org/officeDocument/2006/relationships/hyperlink" Target="https://www.invias.gov.co/index.php/servicios-al-ciudadano/biblioteca-virtual/resoluciones-circulares-y-otros" TargetMode="External"/><Relationship Id="rId42" Type="http://schemas.openxmlformats.org/officeDocument/2006/relationships/hyperlink" Target="https://www.invias.gov.co/index.php/consultar-permisos-de-carga" TargetMode="External"/><Relationship Id="rId47" Type="http://schemas.openxmlformats.org/officeDocument/2006/relationships/hyperlink" Target="https://www.invias.gov.co/index.php/archivo-y-documentos/documentos-tecnicos/5566-manual-de-interventoria-2016-1" TargetMode="External"/><Relationship Id="rId50" Type="http://schemas.openxmlformats.org/officeDocument/2006/relationships/hyperlink" Target="https://www.invias.gov.co/index.php/servicios-al-ciudadano/biblioteca-virtual/resoluciones-circulares-y-otros/3570-decreto-2618-2013" TargetMode="External"/><Relationship Id="rId55" Type="http://schemas.openxmlformats.org/officeDocument/2006/relationships/comments" Target="../comments1.xml"/><Relationship Id="rId7" Type="http://schemas.openxmlformats.org/officeDocument/2006/relationships/hyperlink" Target="https://www.invias.gov.co/index.php/informacion-institucional/hechos-de-transparencia/mecanismos-de-control/informes-de-avance-y-mejoramiento" TargetMode="External"/><Relationship Id="rId2" Type="http://schemas.openxmlformats.org/officeDocument/2006/relationships/hyperlink" Target="https://www.invias.gov.co/index.php/informacion-institucional/hechos-de-transparencia/planeacion-gestion-y-control/plan-anticorrupcion-y-de-atencion-al-ciudadano-2013" TargetMode="External"/><Relationship Id="rId16" Type="http://schemas.openxmlformats.org/officeDocument/2006/relationships/hyperlink" Target="https://www.invias.gov.co/index.php/servicios-al-ciudadano/tablas-de-retencion-documental-trd" TargetMode="External"/><Relationship Id="rId29" Type="http://schemas.openxmlformats.org/officeDocument/2006/relationships/hyperlink" Target="https://www.invias.gov.co/index.php/servicios-al-ciudadano/biblioteca-virtual/resoluciones-circulares-y-otros/6079-resolucion-04930-del-21-de-julio-de-2015/file" TargetMode="External"/><Relationship Id="rId11" Type="http://schemas.openxmlformats.org/officeDocument/2006/relationships/hyperlink" Target="https://www.invias.gov.co/index.php/informacion-institucional/hechos-de-transparencia/planeacion-gestion-y-control/anes-tacticos-2013" TargetMode="External"/><Relationship Id="rId24" Type="http://schemas.openxmlformats.org/officeDocument/2006/relationships/hyperlink" Target="https://www.youtube.com/user/InviasOficial" TargetMode="External"/><Relationship Id="rId32" Type="http://schemas.openxmlformats.org/officeDocument/2006/relationships/hyperlink" Target="https://www.invias.gov.co/index.php/servicios-al-ciudadano/tramites-y-servicios/tramites" TargetMode="External"/><Relationship Id="rId37" Type="http://schemas.openxmlformats.org/officeDocument/2006/relationships/hyperlink" Target="http://hermes.invias.gov.co/carreteras/" TargetMode="External"/><Relationship Id="rId40" Type="http://schemas.openxmlformats.org/officeDocument/2006/relationships/hyperlink" Target="https://www.invias.gov.co/index.php/documentos-tecnicos1" TargetMode="External"/><Relationship Id="rId45" Type="http://schemas.openxmlformats.org/officeDocument/2006/relationships/hyperlink" Target="https://www.invias.gov.co/index.php/servicios-al-ciudadano/tramites-y-servicios/tramites" TargetMode="External"/><Relationship Id="rId53" Type="http://schemas.openxmlformats.org/officeDocument/2006/relationships/drawing" Target="../drawings/drawing1.xml"/><Relationship Id="rId5" Type="http://schemas.openxmlformats.org/officeDocument/2006/relationships/hyperlink" Target="https://www.invias.gov.co/index.php/informacion-institucional/hechos-de-transparencia/mecanismos-de-control/informes-de-auditoria-cgr" TargetMode="External"/><Relationship Id="rId10" Type="http://schemas.openxmlformats.org/officeDocument/2006/relationships/hyperlink" Target="https://www.invias.gov.co/index.php/informacion-institucional/hechos-de-transparencia/planeacion-gestion-y-control/plan-anticorrupcion-y-de-atencion-al-ciudadano-2013" TargetMode="External"/><Relationship Id="rId19" Type="http://schemas.openxmlformats.org/officeDocument/2006/relationships/hyperlink" Target="https://www.invias.gov.co/index.php/servicios-al-ciudadano/tablas-de-retencion-documental-trd" TargetMode="External"/><Relationship Id="rId31" Type="http://schemas.openxmlformats.org/officeDocument/2006/relationships/hyperlink" Target="https://app.invias.gov.co:8080/viajero/" TargetMode="External"/><Relationship Id="rId44" Type="http://schemas.openxmlformats.org/officeDocument/2006/relationships/hyperlink" Target="https://www.invias.gov.co/index.php/servicios-al-ciudadano/tramites-y-servicios/tramites" TargetMode="External"/><Relationship Id="rId52" Type="http://schemas.openxmlformats.org/officeDocument/2006/relationships/printerSettings" Target="../printerSettings/printerSettings1.bin"/><Relationship Id="rId4" Type="http://schemas.openxmlformats.org/officeDocument/2006/relationships/hyperlink" Target="https://www.invias.gov.co/index.php/informacion-institucional/hechos-de-transparencia/mecanismos-de-control/informe-cuatrimestral-del-estado-del-control-interno" TargetMode="External"/><Relationship Id="rId9" Type="http://schemas.openxmlformats.org/officeDocument/2006/relationships/hyperlink" Target="https://www.invias.gov.co/index.php/informacion-institucional/hechos-de-transparencia/planeacion-gestion-y-control/plan-estrategico-institucional" TargetMode="External"/><Relationship Id="rId14" Type="http://schemas.openxmlformats.org/officeDocument/2006/relationships/hyperlink" Target="https://www.invias.gov.co/index.php/informacion-institucional/hechos-de-transparencia/informacion-financiera-y-contable" TargetMode="External"/><Relationship Id="rId22" Type="http://schemas.openxmlformats.org/officeDocument/2006/relationships/hyperlink" Target="https://www.invias.gov.co/index.php/mas/sala/noticias" TargetMode="External"/><Relationship Id="rId27" Type="http://schemas.openxmlformats.org/officeDocument/2006/relationships/hyperlink" Target="https://www.youtube.com/playlist?list=PL4SuY4xtfy_XwkgLiUR4jAteKXu13USn6" TargetMode="External"/><Relationship Id="rId30" Type="http://schemas.openxmlformats.org/officeDocument/2006/relationships/hyperlink" Target="https://www.facebook.com/InviasOficial/" TargetMode="External"/><Relationship Id="rId35" Type="http://schemas.openxmlformats.org/officeDocument/2006/relationships/hyperlink" Target="https://www.invias.gov.co/index.php/archivo-y-documentos/servicios-al-ciudadano/4364-cartilla-gestion-del-riesgo" TargetMode="External"/><Relationship Id="rId43" Type="http://schemas.openxmlformats.org/officeDocument/2006/relationships/hyperlink" Target="https://www.invias.gov.co/index.php/servicios-al-ciudadano/tramites-y-servicios/tramites" TargetMode="External"/><Relationship Id="rId48" Type="http://schemas.openxmlformats.org/officeDocument/2006/relationships/hyperlink" Target="https://www.invias.gov.co/index.php/archivo-y-documentos/hechos-de-transparencia" TargetMode="External"/><Relationship Id="rId8" Type="http://schemas.openxmlformats.org/officeDocument/2006/relationships/hyperlink" Target="https://www.invias.gov.co/index.php/informacion-institucional/mision-y-vision" TargetMode="External"/><Relationship Id="rId51" Type="http://schemas.openxmlformats.org/officeDocument/2006/relationships/hyperlink" Target="https://www.invias.gov.co/index.php/servicios-al-ciudadano/biblioteca-virtual/resoluciones-circulares-y-otros/7640-resolucion-3180-del-22-de-mayo-de-2018" TargetMode="External"/><Relationship Id="rId3" Type="http://schemas.openxmlformats.org/officeDocument/2006/relationships/hyperlink" Target="https://www.invias.gov.co/index.php/informacion-institucional/hechos-de-transparencia/mecanismos-de-control/informes-de-avance-y-mejoramiento" TargetMode="External"/><Relationship Id="rId12" Type="http://schemas.openxmlformats.org/officeDocument/2006/relationships/hyperlink" Target="https://www.invias.gov.co/index.php/informacion-institucional/hechos-de-transparencia/planeacion-gestion-y-control/informes-de-gestion" TargetMode="External"/><Relationship Id="rId17" Type="http://schemas.openxmlformats.org/officeDocument/2006/relationships/hyperlink" Target="https://www.invias.gov.co/index.php/servicios-al-ciudadano/tablas-de-retencion-documental-trd" TargetMode="External"/><Relationship Id="rId25" Type="http://schemas.openxmlformats.org/officeDocument/2006/relationships/hyperlink" Target="https://www.invias.gov.co/index.php/mas/sala/publicaciones" TargetMode="External"/><Relationship Id="rId33" Type="http://schemas.openxmlformats.org/officeDocument/2006/relationships/hyperlink" Target="https://www.invias.gov.co/index.php/informacion-institucional/hechos-de-transparencia/informacion-financiera-y-contable" TargetMode="External"/><Relationship Id="rId38" Type="http://schemas.openxmlformats.org/officeDocument/2006/relationships/hyperlink" Target="https://www.invias.gov.co/index.php/archivo-y-documentos/hechos-de-transparencia/5145-estado-de-la-red-vial-criterio-tecnico-primer-semestre-2016" TargetMode="External"/><Relationship Id="rId46" Type="http://schemas.openxmlformats.org/officeDocument/2006/relationships/hyperlink" Target="http://invias.maps.arcgis.com/apps/webappviewer/index.html?id=a2b036f5c11643d094acfa2f412eb4d0" TargetMode="External"/><Relationship Id="rId20" Type="http://schemas.openxmlformats.org/officeDocument/2006/relationships/hyperlink" Target="https://www.invias.gov.co/index.php/mas/sala/abc-de-comunicaciones" TargetMode="External"/><Relationship Id="rId41" Type="http://schemas.openxmlformats.org/officeDocument/2006/relationships/hyperlink" Target="https://www.invias.gov.co/index.php/informacion-institucional/hechos-de-transparencia/analisis-de-precio-unitarios" TargetMode="External"/><Relationship Id="rId54" Type="http://schemas.openxmlformats.org/officeDocument/2006/relationships/vmlDrawing" Target="../drawings/vmlDrawing1.vml"/><Relationship Id="rId1" Type="http://schemas.openxmlformats.org/officeDocument/2006/relationships/hyperlink" Target="https://www.invias.gov.co/index.php/servicios-al-ciudadano/normatividad/contratacion/3512-manual-de-contratacion-2015" TargetMode="External"/><Relationship Id="rId6" Type="http://schemas.openxmlformats.org/officeDocument/2006/relationships/hyperlink" Target="https://www.invias.gov.co/index.php/informacion-institucional/hechos-de-transparencia/mecanismos-de-control/auditorias-internas" TargetMode="External"/><Relationship Id="rId15" Type="http://schemas.openxmlformats.org/officeDocument/2006/relationships/hyperlink" Target="https://www.invias.gov.co/index.php/informacion-institucional/hechos-de-transparencia/informacion-financiera-y-contable" TargetMode="External"/><Relationship Id="rId23" Type="http://schemas.openxmlformats.org/officeDocument/2006/relationships/hyperlink" Target="https://www.flickr.com/photos/inviasoficial" TargetMode="External"/><Relationship Id="rId28" Type="http://schemas.openxmlformats.org/officeDocument/2006/relationships/hyperlink" Target="https://twitter.com/InviasOficial" TargetMode="External"/><Relationship Id="rId36" Type="http://schemas.openxmlformats.org/officeDocument/2006/relationships/hyperlink" Target="https://www.invias.gov.co/index.php/archivo-y-documentos/documentos-tecnicos/guia-de-manejo-ambiental-de-proyectos/971-guia-de-manejo-ambiental" TargetMode="External"/><Relationship Id="rId49" Type="http://schemas.openxmlformats.org/officeDocument/2006/relationships/hyperlink" Target="https://www.invias.gov.co/index.php/servicios-al-ciudadano/biblioteca-virtual/resoluciones-circulares-y-otros/4346-resolucion-9362-del-23-de-diciembre-de-201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288"/>
  <sheetViews>
    <sheetView tabSelected="1" zoomScale="75" zoomScaleNormal="75" workbookViewId="0">
      <pane xSplit="1" ySplit="6" topLeftCell="B7" activePane="bottomRight" state="frozen"/>
      <selection pane="topRight" activeCell="B1" sqref="B1"/>
      <selection pane="bottomLeft" activeCell="A7" sqref="A7"/>
      <selection pane="bottomRight" activeCell="C9" sqref="C9"/>
    </sheetView>
  </sheetViews>
  <sheetFormatPr baseColWidth="10" defaultColWidth="11.42578125" defaultRowHeight="15" x14ac:dyDescent="0.25"/>
  <cols>
    <col min="1" max="1" width="33.5703125" style="2" customWidth="1"/>
    <col min="2" max="2" width="30.85546875" style="2" customWidth="1"/>
    <col min="3" max="3" width="68.42578125" style="2" customWidth="1"/>
    <col min="4" max="4" width="17.42578125" style="9" hidden="1" customWidth="1"/>
    <col min="5" max="5" width="17.42578125" style="11" hidden="1" customWidth="1"/>
    <col min="6" max="6" width="17.42578125" style="2" hidden="1" customWidth="1"/>
    <col min="7" max="7" width="17.42578125" style="10" hidden="1" customWidth="1"/>
    <col min="8" max="8" width="20.28515625" style="11" hidden="1" customWidth="1"/>
    <col min="9" max="9" width="20.28515625" style="9" hidden="1" customWidth="1"/>
    <col min="10" max="10" width="12" style="2" customWidth="1"/>
    <col min="11" max="11" width="28.7109375" style="2" customWidth="1"/>
    <col min="12" max="12" width="13.85546875" style="2" customWidth="1"/>
    <col min="13" max="13" width="26" style="2" customWidth="1"/>
    <col min="14" max="14" width="46" style="2" customWidth="1"/>
    <col min="15" max="16" width="28" style="2" customWidth="1"/>
    <col min="17" max="18" width="36.140625" style="2" customWidth="1"/>
    <col min="19" max="20" width="31.7109375" style="2" customWidth="1"/>
    <col min="21" max="21" width="26.140625" style="2" hidden="1" customWidth="1"/>
    <col min="22" max="22" width="25" style="2" hidden="1" customWidth="1"/>
    <col min="23" max="23" width="18.7109375" style="2" hidden="1" customWidth="1"/>
    <col min="24" max="24" width="17.5703125" style="2" hidden="1" customWidth="1"/>
    <col min="25" max="25" width="28.140625" style="2" hidden="1" customWidth="1"/>
    <col min="26" max="26" width="20.140625" style="2" customWidth="1"/>
    <col min="27" max="16384" width="11.42578125" style="41"/>
  </cols>
  <sheetData>
    <row r="1" spans="1:26" s="35" customFormat="1" x14ac:dyDescent="0.25">
      <c r="A1" s="62" t="s">
        <v>0</v>
      </c>
      <c r="B1" s="62"/>
      <c r="C1" s="62"/>
      <c r="D1" s="62"/>
      <c r="E1" s="62"/>
      <c r="F1" s="62"/>
      <c r="G1" s="62"/>
      <c r="H1" s="62"/>
      <c r="I1" s="63"/>
      <c r="J1" s="62"/>
      <c r="K1" s="62"/>
      <c r="L1" s="62"/>
      <c r="M1" s="62"/>
      <c r="N1" s="62"/>
      <c r="O1" s="62"/>
      <c r="P1" s="62"/>
      <c r="Q1" s="62"/>
      <c r="R1" s="62"/>
      <c r="S1" s="62"/>
      <c r="T1" s="62"/>
      <c r="U1" s="62"/>
      <c r="V1" s="62"/>
      <c r="W1" s="62"/>
      <c r="X1" s="62"/>
      <c r="Y1" s="62"/>
      <c r="Z1" s="62"/>
    </row>
    <row r="2" spans="1:26" s="35" customFormat="1" x14ac:dyDescent="0.25">
      <c r="A2" s="62"/>
      <c r="B2" s="62"/>
      <c r="C2" s="62"/>
      <c r="D2" s="62"/>
      <c r="E2" s="62"/>
      <c r="F2" s="62"/>
      <c r="G2" s="62"/>
      <c r="H2" s="62"/>
      <c r="I2" s="63"/>
      <c r="J2" s="62"/>
      <c r="K2" s="62"/>
      <c r="L2" s="62"/>
      <c r="M2" s="62"/>
      <c r="N2" s="62"/>
      <c r="O2" s="62"/>
      <c r="P2" s="62"/>
      <c r="Q2" s="62"/>
      <c r="R2" s="62"/>
      <c r="S2" s="62"/>
      <c r="T2" s="62"/>
      <c r="U2" s="62"/>
      <c r="V2" s="62"/>
      <c r="W2" s="62"/>
      <c r="X2" s="62"/>
      <c r="Y2" s="62"/>
      <c r="Z2" s="62"/>
    </row>
    <row r="3" spans="1:26" s="35" customFormat="1" ht="15.75" thickBot="1" x14ac:dyDescent="0.3">
      <c r="A3" s="2"/>
      <c r="B3" s="2"/>
      <c r="C3" s="2"/>
      <c r="D3" s="9"/>
      <c r="E3" s="11"/>
      <c r="F3" s="2"/>
      <c r="G3" s="10"/>
      <c r="H3" s="11"/>
      <c r="I3" s="9"/>
      <c r="J3" s="2"/>
      <c r="K3" s="2"/>
      <c r="L3" s="2"/>
      <c r="M3" s="2"/>
      <c r="N3" s="2"/>
      <c r="O3" s="2"/>
      <c r="P3" s="2"/>
      <c r="Q3" s="2"/>
      <c r="R3" s="2"/>
      <c r="S3" s="2"/>
      <c r="T3" s="2"/>
      <c r="U3" s="2"/>
      <c r="V3" s="2"/>
      <c r="W3" s="2"/>
      <c r="X3" s="2"/>
      <c r="Y3" s="2"/>
      <c r="Z3" s="2"/>
    </row>
    <row r="4" spans="1:26" s="35" customFormat="1" ht="15.75" thickBot="1" x14ac:dyDescent="0.3">
      <c r="A4" s="69" t="s">
        <v>1</v>
      </c>
      <c r="B4" s="70"/>
      <c r="C4" s="70"/>
      <c r="D4" s="70"/>
      <c r="E4" s="70"/>
      <c r="F4" s="70"/>
      <c r="G4" s="70"/>
      <c r="H4" s="70"/>
      <c r="I4" s="71"/>
      <c r="J4" s="70"/>
      <c r="K4" s="70"/>
      <c r="L4" s="70"/>
      <c r="M4" s="70"/>
      <c r="N4" s="72"/>
      <c r="O4" s="69" t="s">
        <v>2</v>
      </c>
      <c r="P4" s="70"/>
      <c r="Q4" s="70"/>
      <c r="R4" s="70"/>
      <c r="S4" s="70"/>
      <c r="T4" s="70"/>
      <c r="U4" s="70"/>
      <c r="V4" s="70"/>
      <c r="W4" s="70"/>
      <c r="X4" s="70"/>
      <c r="Y4" s="70"/>
      <c r="Z4" s="37" t="s">
        <v>3</v>
      </c>
    </row>
    <row r="5" spans="1:26" s="35" customFormat="1" ht="30" customHeight="1" x14ac:dyDescent="0.25">
      <c r="A5" s="79" t="s">
        <v>4</v>
      </c>
      <c r="B5" s="60" t="s">
        <v>5</v>
      </c>
      <c r="C5" s="73" t="s">
        <v>6</v>
      </c>
      <c r="D5" s="57" t="s">
        <v>7</v>
      </c>
      <c r="E5" s="58"/>
      <c r="F5" s="58"/>
      <c r="G5" s="58"/>
      <c r="H5" s="58"/>
      <c r="I5" s="59"/>
      <c r="J5" s="60" t="s">
        <v>8</v>
      </c>
      <c r="K5" s="60" t="s">
        <v>9</v>
      </c>
      <c r="L5" s="60" t="s">
        <v>10</v>
      </c>
      <c r="M5" s="73" t="s">
        <v>11</v>
      </c>
      <c r="N5" s="74"/>
      <c r="O5" s="75" t="s">
        <v>12</v>
      </c>
      <c r="P5" s="77" t="s">
        <v>13</v>
      </c>
      <c r="Q5" s="64" t="s">
        <v>14</v>
      </c>
      <c r="R5" s="55" t="s">
        <v>15</v>
      </c>
      <c r="S5" s="64" t="s">
        <v>16</v>
      </c>
      <c r="T5" s="55" t="s">
        <v>17</v>
      </c>
      <c r="U5" s="64" t="s">
        <v>18</v>
      </c>
      <c r="V5" s="64" t="s">
        <v>19</v>
      </c>
      <c r="W5" s="64" t="s">
        <v>20</v>
      </c>
      <c r="X5" s="64" t="s">
        <v>21</v>
      </c>
      <c r="Y5" s="66" t="s">
        <v>22</v>
      </c>
      <c r="Z5" s="68" t="s">
        <v>23</v>
      </c>
    </row>
    <row r="6" spans="1:26" s="35" customFormat="1" ht="39.75" customHeight="1" x14ac:dyDescent="0.25">
      <c r="A6" s="80"/>
      <c r="B6" s="61"/>
      <c r="C6" s="81"/>
      <c r="D6" s="29" t="s">
        <v>24</v>
      </c>
      <c r="E6" s="30" t="s">
        <v>25</v>
      </c>
      <c r="F6" s="30" t="s">
        <v>26</v>
      </c>
      <c r="G6" s="30" t="s">
        <v>27</v>
      </c>
      <c r="H6" s="30" t="s">
        <v>28</v>
      </c>
      <c r="I6" s="29" t="s">
        <v>29</v>
      </c>
      <c r="J6" s="61"/>
      <c r="K6" s="61"/>
      <c r="L6" s="61"/>
      <c r="M6" s="30" t="s">
        <v>30</v>
      </c>
      <c r="N6" s="31" t="s">
        <v>31</v>
      </c>
      <c r="O6" s="76"/>
      <c r="P6" s="78"/>
      <c r="Q6" s="65"/>
      <c r="R6" s="56"/>
      <c r="S6" s="65"/>
      <c r="T6" s="56"/>
      <c r="U6" s="65"/>
      <c r="V6" s="65"/>
      <c r="W6" s="65"/>
      <c r="X6" s="65" t="s">
        <v>30</v>
      </c>
      <c r="Y6" s="67" t="s">
        <v>31</v>
      </c>
      <c r="Z6" s="68"/>
    </row>
    <row r="7" spans="1:26" s="40" customFormat="1" ht="30" x14ac:dyDescent="0.25">
      <c r="A7" s="6" t="s">
        <v>32</v>
      </c>
      <c r="B7" s="6" t="s">
        <v>33</v>
      </c>
      <c r="C7" s="5" t="s">
        <v>34</v>
      </c>
      <c r="D7" s="7">
        <v>5</v>
      </c>
      <c r="E7" s="7">
        <v>1</v>
      </c>
      <c r="F7" s="7">
        <v>1</v>
      </c>
      <c r="G7" s="7">
        <v>1</v>
      </c>
      <c r="H7" s="7">
        <v>5</v>
      </c>
      <c r="I7" s="7">
        <v>5</v>
      </c>
      <c r="J7" s="7" t="s">
        <v>35</v>
      </c>
      <c r="K7" s="7" t="s">
        <v>36</v>
      </c>
      <c r="L7" s="7" t="s">
        <v>37</v>
      </c>
      <c r="M7" s="6" t="s">
        <v>38</v>
      </c>
      <c r="N7" s="6" t="s">
        <v>39</v>
      </c>
      <c r="O7" s="8"/>
      <c r="P7" s="42" t="s">
        <v>40</v>
      </c>
      <c r="Q7" s="43"/>
      <c r="R7" s="42" t="s">
        <v>41</v>
      </c>
      <c r="S7" s="43"/>
      <c r="T7" s="42" t="s">
        <v>41</v>
      </c>
      <c r="U7" s="43"/>
      <c r="V7" s="43"/>
      <c r="W7" s="43"/>
      <c r="X7" s="43"/>
      <c r="Y7" s="43"/>
      <c r="Z7" s="42" t="s">
        <v>42</v>
      </c>
    </row>
    <row r="8" spans="1:26" s="40" customFormat="1" ht="42.75" x14ac:dyDescent="0.25">
      <c r="A8" s="6" t="s">
        <v>32</v>
      </c>
      <c r="B8" s="6" t="s">
        <v>43</v>
      </c>
      <c r="C8" s="5" t="s">
        <v>44</v>
      </c>
      <c r="D8" s="7">
        <v>5</v>
      </c>
      <c r="E8" s="7">
        <v>1</v>
      </c>
      <c r="F8" s="7">
        <v>1</v>
      </c>
      <c r="G8" s="7">
        <v>1</v>
      </c>
      <c r="H8" s="7">
        <v>5</v>
      </c>
      <c r="I8" s="7">
        <v>5</v>
      </c>
      <c r="J8" s="7" t="s">
        <v>35</v>
      </c>
      <c r="K8" s="7" t="s">
        <v>36</v>
      </c>
      <c r="L8" s="7" t="s">
        <v>37</v>
      </c>
      <c r="M8" s="6" t="s">
        <v>38</v>
      </c>
      <c r="N8" s="6" t="s">
        <v>39</v>
      </c>
      <c r="O8" s="8"/>
      <c r="P8" s="42" t="s">
        <v>40</v>
      </c>
      <c r="Q8" s="43"/>
      <c r="R8" s="42" t="s">
        <v>41</v>
      </c>
      <c r="S8" s="43"/>
      <c r="T8" s="42" t="s">
        <v>41</v>
      </c>
      <c r="U8" s="43"/>
      <c r="V8" s="43"/>
      <c r="W8" s="43"/>
      <c r="X8" s="43"/>
      <c r="Y8" s="43"/>
      <c r="Z8" s="42" t="s">
        <v>42</v>
      </c>
    </row>
    <row r="9" spans="1:26" s="40" customFormat="1" ht="63" customHeight="1" x14ac:dyDescent="0.25">
      <c r="A9" s="6" t="s">
        <v>32</v>
      </c>
      <c r="B9" s="6" t="s">
        <v>45</v>
      </c>
      <c r="C9" s="5" t="s">
        <v>46</v>
      </c>
      <c r="D9" s="7">
        <v>2</v>
      </c>
      <c r="E9" s="7">
        <v>1</v>
      </c>
      <c r="F9" s="7">
        <v>1</v>
      </c>
      <c r="G9" s="7">
        <v>1</v>
      </c>
      <c r="H9" s="7">
        <v>5</v>
      </c>
      <c r="I9" s="7">
        <v>2</v>
      </c>
      <c r="J9" s="7" t="s">
        <v>35</v>
      </c>
      <c r="K9" s="7" t="s">
        <v>36</v>
      </c>
      <c r="L9" s="7" t="s">
        <v>37</v>
      </c>
      <c r="M9" s="6" t="s">
        <v>38</v>
      </c>
      <c r="N9" s="6" t="s">
        <v>39</v>
      </c>
      <c r="O9" s="8"/>
      <c r="P9" s="42" t="s">
        <v>47</v>
      </c>
      <c r="Q9" s="43"/>
      <c r="R9" s="42" t="s">
        <v>48</v>
      </c>
      <c r="S9" s="43"/>
      <c r="T9" s="42" t="s">
        <v>41</v>
      </c>
      <c r="U9" s="43"/>
      <c r="V9" s="43"/>
      <c r="W9" s="43"/>
      <c r="X9" s="43"/>
      <c r="Y9" s="43"/>
      <c r="Z9" s="42" t="s">
        <v>42</v>
      </c>
    </row>
    <row r="10" spans="1:26" s="40" customFormat="1" ht="30" x14ac:dyDescent="0.25">
      <c r="A10" s="6" t="s">
        <v>32</v>
      </c>
      <c r="B10" s="6" t="s">
        <v>49</v>
      </c>
      <c r="C10" s="5" t="s">
        <v>50</v>
      </c>
      <c r="D10" s="7">
        <v>5</v>
      </c>
      <c r="E10" s="7">
        <v>1</v>
      </c>
      <c r="F10" s="7">
        <v>1</v>
      </c>
      <c r="G10" s="7">
        <v>1</v>
      </c>
      <c r="H10" s="7">
        <v>5</v>
      </c>
      <c r="I10" s="7">
        <v>5</v>
      </c>
      <c r="J10" s="7" t="s">
        <v>35</v>
      </c>
      <c r="K10" s="7" t="s">
        <v>36</v>
      </c>
      <c r="L10" s="7" t="s">
        <v>37</v>
      </c>
      <c r="M10" s="6" t="s">
        <v>38</v>
      </c>
      <c r="N10" s="6" t="s">
        <v>39</v>
      </c>
      <c r="O10" s="8"/>
      <c r="P10" s="42" t="s">
        <v>51</v>
      </c>
      <c r="Q10" s="43"/>
      <c r="R10" s="42" t="s">
        <v>41</v>
      </c>
      <c r="S10" s="43"/>
      <c r="T10" s="42" t="str">
        <f>VLOOKUP(B10,'[1]Esquema de Publicación'!$A$5:$I$283,9,0)</f>
        <v>Director de Contratación</v>
      </c>
      <c r="U10" s="43"/>
      <c r="V10" s="43"/>
      <c r="W10" s="43"/>
      <c r="X10" s="43"/>
      <c r="Y10" s="43"/>
      <c r="Z10" s="42" t="str">
        <f>VLOOKUP(B10,'[1]Esquema de Publicación'!$A$5:$I$283,7,0)</f>
        <v>Permanente</v>
      </c>
    </row>
    <row r="11" spans="1:26" s="40" customFormat="1" ht="42.75" x14ac:dyDescent="0.25">
      <c r="A11" s="6" t="s">
        <v>32</v>
      </c>
      <c r="B11" s="6" t="s">
        <v>52</v>
      </c>
      <c r="C11" s="5" t="s">
        <v>53</v>
      </c>
      <c r="D11" s="7">
        <v>5</v>
      </c>
      <c r="E11" s="7">
        <v>1</v>
      </c>
      <c r="F11" s="7">
        <v>1</v>
      </c>
      <c r="G11" s="7">
        <v>1</v>
      </c>
      <c r="H11" s="7">
        <v>5</v>
      </c>
      <c r="I11" s="7">
        <v>5</v>
      </c>
      <c r="J11" s="7" t="s">
        <v>35</v>
      </c>
      <c r="K11" s="7" t="s">
        <v>36</v>
      </c>
      <c r="L11" s="7" t="s">
        <v>37</v>
      </c>
      <c r="M11" s="6" t="s">
        <v>38</v>
      </c>
      <c r="N11" s="6" t="s">
        <v>39</v>
      </c>
      <c r="O11" s="8"/>
      <c r="P11" s="42" t="str">
        <f>VLOOKUP(B11,'[1]Esquema de Publicación'!$A$5:$I$283,6,0)</f>
        <v>Una vez legalizado el contrato</v>
      </c>
      <c r="Q11" s="43"/>
      <c r="R11" s="42" t="str">
        <f>VLOOKUP(B11,'[1]Esquema de Publicación'!$A$5:$I$283,8,0)</f>
        <v>Dirección de Contratación</v>
      </c>
      <c r="S11" s="43"/>
      <c r="T11" s="42" t="str">
        <f>VLOOKUP(B11,'[1]Esquema de Publicación'!$A$5:$I$283,9,0)</f>
        <v>Director de Contratación</v>
      </c>
      <c r="U11" s="43"/>
      <c r="V11" s="43"/>
      <c r="W11" s="43"/>
      <c r="X11" s="43"/>
      <c r="Y11" s="43"/>
      <c r="Z11" s="42" t="s">
        <v>42</v>
      </c>
    </row>
    <row r="12" spans="1:26" s="40" customFormat="1" ht="57" x14ac:dyDescent="0.25">
      <c r="A12" s="6" t="s">
        <v>32</v>
      </c>
      <c r="B12" s="6" t="s">
        <v>54</v>
      </c>
      <c r="C12" s="5" t="s">
        <v>55</v>
      </c>
      <c r="D12" s="7">
        <v>5</v>
      </c>
      <c r="E12" s="7">
        <v>1</v>
      </c>
      <c r="F12" s="7">
        <v>1</v>
      </c>
      <c r="G12" s="7">
        <v>1</v>
      </c>
      <c r="H12" s="7">
        <v>5</v>
      </c>
      <c r="I12" s="7">
        <v>5</v>
      </c>
      <c r="J12" s="7" t="s">
        <v>35</v>
      </c>
      <c r="K12" s="7" t="s">
        <v>36</v>
      </c>
      <c r="L12" s="7" t="s">
        <v>37</v>
      </c>
      <c r="M12" s="6" t="s">
        <v>38</v>
      </c>
      <c r="N12" s="6" t="s">
        <v>39</v>
      </c>
      <c r="O12" s="8"/>
      <c r="P12" s="42" t="str">
        <f>VLOOKUP(B12,'[1]Esquema de Publicación'!$A$5:$I$283,6,0)</f>
        <v xml:space="preserve">Por soliciud de la Unidad Ejecutora </v>
      </c>
      <c r="Q12" s="43"/>
      <c r="R12" s="42" t="str">
        <f>VLOOKUP(B12,'[1]Esquema de Publicación'!$A$5:$I$283,8,0)</f>
        <v>Dirección de Contratación</v>
      </c>
      <c r="S12" s="43"/>
      <c r="T12" s="42" t="str">
        <f>VLOOKUP(B12,'[1]Esquema de Publicación'!$A$5:$I$283,9,0)</f>
        <v>Director de Contratación</v>
      </c>
      <c r="U12" s="43"/>
      <c r="V12" s="43"/>
      <c r="W12" s="43"/>
      <c r="X12" s="43"/>
      <c r="Y12" s="43"/>
      <c r="Z12" s="42" t="str">
        <f>VLOOKUP(B12,'[1]Esquema de Publicación'!$A$5:$I$283,7,0)</f>
        <v>Permanente</v>
      </c>
    </row>
    <row r="13" spans="1:26" s="40" customFormat="1" ht="90" x14ac:dyDescent="0.25">
      <c r="A13" s="6" t="s">
        <v>32</v>
      </c>
      <c r="B13" s="6" t="s">
        <v>56</v>
      </c>
      <c r="C13" s="5" t="s">
        <v>57</v>
      </c>
      <c r="D13" s="7">
        <v>5</v>
      </c>
      <c r="E13" s="7">
        <v>1</v>
      </c>
      <c r="F13" s="7">
        <v>1</v>
      </c>
      <c r="G13" s="7">
        <v>1</v>
      </c>
      <c r="H13" s="7">
        <v>5</v>
      </c>
      <c r="I13" s="7">
        <v>5</v>
      </c>
      <c r="J13" s="7" t="s">
        <v>35</v>
      </c>
      <c r="K13" s="7" t="s">
        <v>36</v>
      </c>
      <c r="L13" s="7" t="s">
        <v>37</v>
      </c>
      <c r="M13" s="6" t="s">
        <v>58</v>
      </c>
      <c r="N13" s="32" t="s">
        <v>59</v>
      </c>
      <c r="O13" s="8"/>
      <c r="P13" s="42" t="str">
        <f>VLOOKUP(B13,'[1]Esquema de Publicación'!$A$5:$I$283,6,0)</f>
        <v>20 de Marzo de 2015</v>
      </c>
      <c r="Q13" s="43"/>
      <c r="R13" s="42" t="str">
        <f>VLOOKUP(B13,'[1]Esquema de Publicación'!$A$5:$I$283,8,0)</f>
        <v>Dirección de Contratación</v>
      </c>
      <c r="S13" s="43"/>
      <c r="T13" s="42" t="str">
        <f>VLOOKUP(B13,'[1]Esquema de Publicación'!$A$5:$I$283,9,0)</f>
        <v>Director de Contratación</v>
      </c>
      <c r="U13" s="43"/>
      <c r="V13" s="43"/>
      <c r="W13" s="43"/>
      <c r="X13" s="43"/>
      <c r="Y13" s="43"/>
      <c r="Z13" s="42" t="s">
        <v>60</v>
      </c>
    </row>
    <row r="14" spans="1:26" s="40" customFormat="1" ht="75" x14ac:dyDescent="0.25">
      <c r="A14" s="6" t="s">
        <v>32</v>
      </c>
      <c r="B14" s="6" t="s">
        <v>61</v>
      </c>
      <c r="C14" s="5" t="s">
        <v>62</v>
      </c>
      <c r="D14" s="7">
        <v>5</v>
      </c>
      <c r="E14" s="7">
        <v>1</v>
      </c>
      <c r="F14" s="7">
        <v>1</v>
      </c>
      <c r="G14" s="7">
        <v>1</v>
      </c>
      <c r="H14" s="7">
        <v>5</v>
      </c>
      <c r="I14" s="7">
        <v>5</v>
      </c>
      <c r="J14" s="7" t="s">
        <v>35</v>
      </c>
      <c r="K14" s="7" t="s">
        <v>63</v>
      </c>
      <c r="L14" s="7" t="s">
        <v>64</v>
      </c>
      <c r="M14" s="6" t="s">
        <v>65</v>
      </c>
      <c r="N14" s="6" t="s">
        <v>39</v>
      </c>
      <c r="O14" s="8"/>
      <c r="P14" s="42" t="s">
        <v>66</v>
      </c>
      <c r="Q14" s="43"/>
      <c r="R14" s="42" t="s">
        <v>67</v>
      </c>
      <c r="S14" s="43"/>
      <c r="T14" s="42" t="str">
        <f>VLOOKUP(B14,'[1]Esquema de Publicación'!$A$5:$I$283,9,0)</f>
        <v>Director de Contratación</v>
      </c>
      <c r="U14" s="43"/>
      <c r="V14" s="43"/>
      <c r="W14" s="43"/>
      <c r="X14" s="43"/>
      <c r="Y14" s="43"/>
      <c r="Z14" s="42" t="str">
        <f>VLOOKUP(B14,'[1]Esquema de Publicación'!$A$5:$I$283,7,0)</f>
        <v>Mensual ( En el último día hábil de cada mes)</v>
      </c>
    </row>
    <row r="15" spans="1:26" s="40" customFormat="1" ht="114" x14ac:dyDescent="0.25">
      <c r="A15" s="6" t="s">
        <v>32</v>
      </c>
      <c r="B15" s="6" t="s">
        <v>68</v>
      </c>
      <c r="C15" s="5" t="s">
        <v>69</v>
      </c>
      <c r="D15" s="7">
        <v>5</v>
      </c>
      <c r="E15" s="7">
        <v>1</v>
      </c>
      <c r="F15" s="7">
        <v>1</v>
      </c>
      <c r="G15" s="7">
        <v>1</v>
      </c>
      <c r="H15" s="7">
        <v>5</v>
      </c>
      <c r="I15" s="7">
        <v>5</v>
      </c>
      <c r="J15" s="7" t="s">
        <v>35</v>
      </c>
      <c r="K15" s="7" t="s">
        <v>36</v>
      </c>
      <c r="L15" s="7" t="s">
        <v>37</v>
      </c>
      <c r="M15" s="6" t="s">
        <v>38</v>
      </c>
      <c r="N15" s="6" t="s">
        <v>39</v>
      </c>
      <c r="O15" s="8"/>
      <c r="P15" s="42" t="s">
        <v>70</v>
      </c>
      <c r="Q15" s="43"/>
      <c r="R15" s="42" t="s">
        <v>67</v>
      </c>
      <c r="S15" s="43"/>
      <c r="T15" s="42" t="str">
        <f>VLOOKUP(B15,'[1]Esquema de Publicación'!$A$5:$I$283,9,0)</f>
        <v>Director de Contratación</v>
      </c>
      <c r="U15" s="43"/>
      <c r="V15" s="43"/>
      <c r="W15" s="43"/>
      <c r="X15" s="43"/>
      <c r="Y15" s="43"/>
      <c r="Z15" s="42" t="str">
        <f>VLOOKUP(B15,'[1]Esquema de Publicación'!$A$5:$I$283,7,0)</f>
        <v>una sola vez para cada poceso.</v>
      </c>
    </row>
    <row r="16" spans="1:26" s="40" customFormat="1" ht="66" customHeight="1" x14ac:dyDescent="0.25">
      <c r="A16" s="6" t="s">
        <v>32</v>
      </c>
      <c r="B16" s="6" t="s">
        <v>71</v>
      </c>
      <c r="C16" s="5" t="s">
        <v>72</v>
      </c>
      <c r="D16" s="7">
        <v>2</v>
      </c>
      <c r="E16" s="7">
        <v>1</v>
      </c>
      <c r="F16" s="7">
        <v>1</v>
      </c>
      <c r="G16" s="7">
        <v>1</v>
      </c>
      <c r="H16" s="7">
        <v>5</v>
      </c>
      <c r="I16" s="7">
        <v>2</v>
      </c>
      <c r="J16" s="7" t="s">
        <v>35</v>
      </c>
      <c r="K16" s="7" t="s">
        <v>36</v>
      </c>
      <c r="L16" s="7" t="s">
        <v>37</v>
      </c>
      <c r="M16" s="6" t="s">
        <v>38</v>
      </c>
      <c r="N16" s="6" t="s">
        <v>39</v>
      </c>
      <c r="O16" s="8"/>
      <c r="P16" s="42" t="s">
        <v>70</v>
      </c>
      <c r="Q16" s="43"/>
      <c r="R16" s="42" t="s">
        <v>48</v>
      </c>
      <c r="S16" s="43"/>
      <c r="T16" s="42" t="s">
        <v>41</v>
      </c>
      <c r="U16" s="43"/>
      <c r="V16" s="43"/>
      <c r="W16" s="43"/>
      <c r="X16" s="43"/>
      <c r="Y16" s="43"/>
      <c r="Z16" s="42" t="s">
        <v>42</v>
      </c>
    </row>
    <row r="17" spans="1:26" s="40" customFormat="1" ht="99.75" x14ac:dyDescent="0.25">
      <c r="A17" s="6" t="s">
        <v>32</v>
      </c>
      <c r="B17" s="6" t="s">
        <v>73</v>
      </c>
      <c r="C17" s="5" t="s">
        <v>74</v>
      </c>
      <c r="D17" s="7">
        <v>5</v>
      </c>
      <c r="E17" s="7">
        <v>1</v>
      </c>
      <c r="F17" s="7">
        <v>1</v>
      </c>
      <c r="G17" s="7">
        <v>1</v>
      </c>
      <c r="H17" s="7">
        <v>5</v>
      </c>
      <c r="I17" s="7">
        <v>5</v>
      </c>
      <c r="J17" s="7" t="s">
        <v>35</v>
      </c>
      <c r="K17" s="7" t="s">
        <v>36</v>
      </c>
      <c r="L17" s="7" t="s">
        <v>37</v>
      </c>
      <c r="M17" s="6" t="s">
        <v>58</v>
      </c>
      <c r="N17" s="6" t="s">
        <v>39</v>
      </c>
      <c r="O17" s="8"/>
      <c r="P17" s="42" t="str">
        <f>VLOOKUP(B17,'[1]Esquema de Publicación'!$A$5:$I$283,6,0)</f>
        <v>Al inicio de la vigencia fiscal y se modifica cuantas veces sea necesario a solicitud de la unidad ejecutora.</v>
      </c>
      <c r="Q17" s="43"/>
      <c r="R17" s="42" t="str">
        <f>VLOOKUP(B17,'[1]Esquema de Publicación'!$A$5:$I$283,8,0)</f>
        <v>Dirección de Contratación</v>
      </c>
      <c r="S17" s="43"/>
      <c r="T17" s="42" t="str">
        <f>VLOOKUP(B17,'[1]Esquema de Publicación'!$A$5:$I$283,9,0)</f>
        <v>Director de Contratación</v>
      </c>
      <c r="U17" s="43"/>
      <c r="V17" s="43"/>
      <c r="W17" s="43"/>
      <c r="X17" s="43"/>
      <c r="Y17" s="43"/>
      <c r="Z17" s="42" t="str">
        <f>VLOOKUP(B17,'[1]Esquema de Publicación'!$A$5:$I$283,7,0)</f>
        <v>cuantas veces sea necesario</v>
      </c>
    </row>
    <row r="18" spans="1:26" s="40" customFormat="1" ht="57" x14ac:dyDescent="0.25">
      <c r="A18" s="6" t="s">
        <v>32</v>
      </c>
      <c r="B18" s="6" t="s">
        <v>75</v>
      </c>
      <c r="C18" s="5" t="s">
        <v>76</v>
      </c>
      <c r="D18" s="7">
        <v>5</v>
      </c>
      <c r="E18" s="7">
        <v>1</v>
      </c>
      <c r="F18" s="7">
        <v>1</v>
      </c>
      <c r="G18" s="7">
        <v>1</v>
      </c>
      <c r="H18" s="7">
        <v>5</v>
      </c>
      <c r="I18" s="7">
        <v>5</v>
      </c>
      <c r="J18" s="7" t="s">
        <v>35</v>
      </c>
      <c r="K18" s="7" t="s">
        <v>36</v>
      </c>
      <c r="L18" s="7" t="s">
        <v>37</v>
      </c>
      <c r="M18" s="6" t="s">
        <v>38</v>
      </c>
      <c r="N18" s="6" t="s">
        <v>39</v>
      </c>
      <c r="O18" s="8"/>
      <c r="P18" s="42" t="s">
        <v>77</v>
      </c>
      <c r="Q18" s="43"/>
      <c r="R18" s="42" t="str">
        <f>VLOOKUP(B18,'[1]Esquema de Publicación'!$A$5:$I$283,8,0)</f>
        <v>Dirección de Contratación</v>
      </c>
      <c r="S18" s="43"/>
      <c r="T18" s="42" t="str">
        <f>VLOOKUP(B18,'[1]Esquema de Publicación'!$A$5:$I$283,9,0)</f>
        <v>Director de Contratación</v>
      </c>
      <c r="U18" s="43"/>
      <c r="V18" s="43"/>
      <c r="W18" s="43"/>
      <c r="X18" s="43"/>
      <c r="Y18" s="43"/>
      <c r="Z18" s="42" t="str">
        <f>VLOOKUP(B18,'[1]Esquema de Publicación'!$A$5:$I$283,7,0)</f>
        <v>una sola vez para cada poceso.</v>
      </c>
    </row>
    <row r="19" spans="1:26" s="40" customFormat="1" ht="90.75" customHeight="1" x14ac:dyDescent="0.25">
      <c r="A19" s="6" t="s">
        <v>32</v>
      </c>
      <c r="B19" s="6" t="s">
        <v>78</v>
      </c>
      <c r="C19" s="5" t="s">
        <v>79</v>
      </c>
      <c r="D19" s="7">
        <v>1</v>
      </c>
      <c r="E19" s="7">
        <v>1</v>
      </c>
      <c r="F19" s="7">
        <v>1</v>
      </c>
      <c r="G19" s="7">
        <v>3</v>
      </c>
      <c r="H19" s="7">
        <v>5</v>
      </c>
      <c r="I19" s="7">
        <v>1</v>
      </c>
      <c r="J19" s="7" t="s">
        <v>35</v>
      </c>
      <c r="K19" s="7" t="s">
        <v>36</v>
      </c>
      <c r="L19" s="7" t="s">
        <v>37</v>
      </c>
      <c r="M19" s="6" t="s">
        <v>38</v>
      </c>
      <c r="N19" s="6" t="s">
        <v>39</v>
      </c>
      <c r="O19" s="8"/>
      <c r="P19" s="42" t="s">
        <v>80</v>
      </c>
      <c r="Q19" s="43"/>
      <c r="R19" s="42" t="str">
        <f>VLOOKUP(B19,'[1]Esquema de Publicación'!$A$5:$I$283,8,0)</f>
        <v>Dirección de Contratación</v>
      </c>
      <c r="S19" s="43"/>
      <c r="T19" s="42" t="str">
        <f>VLOOKUP(B19,'[1]Esquema de Publicación'!$A$5:$I$283,9,0)</f>
        <v>Director de Contratación</v>
      </c>
      <c r="U19" s="43"/>
      <c r="V19" s="43"/>
      <c r="W19" s="43"/>
      <c r="X19" s="43"/>
      <c r="Y19" s="43"/>
      <c r="Z19" s="42" t="str">
        <f>VLOOKUP(B19,'[1]Esquema de Publicación'!$A$5:$I$283,7,0)</f>
        <v>varia teniendo en cuenta la modalidad de proceso de selección la cual determina los tiempos con los que cuenta el ciudadano para presentar observaciones a los prepliegos: Licitación 10 dias, concurso de mérto 5 días, selección abreviada 5 días y subasta invesrsa 5 días</v>
      </c>
    </row>
    <row r="20" spans="1:26" s="40" customFormat="1" ht="71.25" x14ac:dyDescent="0.25">
      <c r="A20" s="6" t="s">
        <v>32</v>
      </c>
      <c r="B20" s="6" t="s">
        <v>81</v>
      </c>
      <c r="C20" s="5" t="s">
        <v>82</v>
      </c>
      <c r="D20" s="7">
        <v>5</v>
      </c>
      <c r="E20" s="7">
        <v>1</v>
      </c>
      <c r="F20" s="7">
        <v>1</v>
      </c>
      <c r="G20" s="7">
        <v>1</v>
      </c>
      <c r="H20" s="7">
        <v>5</v>
      </c>
      <c r="I20" s="7">
        <v>5</v>
      </c>
      <c r="J20" s="7" t="s">
        <v>35</v>
      </c>
      <c r="K20" s="7" t="s">
        <v>36</v>
      </c>
      <c r="L20" s="7" t="s">
        <v>37</v>
      </c>
      <c r="M20" s="6" t="s">
        <v>38</v>
      </c>
      <c r="N20" s="6" t="s">
        <v>39</v>
      </c>
      <c r="O20" s="8"/>
      <c r="P20" s="42" t="s">
        <v>83</v>
      </c>
      <c r="Q20" s="43"/>
      <c r="R20" s="42" t="str">
        <f>VLOOKUP(B20,'[1]Esquema de Publicación'!$A$5:$I$283,8,0)</f>
        <v>Dirección de Contratación</v>
      </c>
      <c r="S20" s="43"/>
      <c r="T20" s="42" t="str">
        <f>VLOOKUP(B20,'[1]Esquema de Publicación'!$A$5:$I$283,9,0)</f>
        <v>Director de Contratación</v>
      </c>
      <c r="U20" s="43"/>
      <c r="V20" s="43"/>
      <c r="W20" s="43"/>
      <c r="X20" s="43"/>
      <c r="Y20" s="43"/>
      <c r="Z20" s="42" t="str">
        <f>VLOOKUP(B20,'[1]Esquema de Publicación'!$A$5:$I$283,7,0)</f>
        <v>Solo una vez</v>
      </c>
    </row>
    <row r="21" spans="1:26" s="40" customFormat="1" ht="30" x14ac:dyDescent="0.25">
      <c r="A21" s="6" t="s">
        <v>32</v>
      </c>
      <c r="B21" s="6" t="s">
        <v>84</v>
      </c>
      <c r="C21" s="5" t="s">
        <v>85</v>
      </c>
      <c r="D21" s="7">
        <v>5</v>
      </c>
      <c r="E21" s="7">
        <v>1</v>
      </c>
      <c r="F21" s="7">
        <v>1</v>
      </c>
      <c r="G21" s="7">
        <v>1</v>
      </c>
      <c r="H21" s="7">
        <v>5</v>
      </c>
      <c r="I21" s="7">
        <v>5</v>
      </c>
      <c r="J21" s="7" t="s">
        <v>35</v>
      </c>
      <c r="K21" s="7" t="s">
        <v>36</v>
      </c>
      <c r="L21" s="7" t="s">
        <v>37</v>
      </c>
      <c r="M21" s="6" t="s">
        <v>38</v>
      </c>
      <c r="N21" s="6" t="s">
        <v>39</v>
      </c>
      <c r="O21" s="8"/>
      <c r="P21" s="42" t="str">
        <f>VLOOKUP(B21,'[1]Esquema de Publicación'!$A$5:$I$283,6,0)</f>
        <v>Antes del inicio del respectivo proceso</v>
      </c>
      <c r="Q21" s="43"/>
      <c r="R21" s="42" t="str">
        <f>VLOOKUP(B21,'[1]Esquema de Publicación'!$A$5:$I$283,8,0)</f>
        <v>Dirección de Contratación</v>
      </c>
      <c r="S21" s="43"/>
      <c r="T21" s="42" t="str">
        <f>VLOOKUP(B21,'[1]Esquema de Publicación'!$A$5:$I$283,9,0)</f>
        <v>Director de Contratación</v>
      </c>
      <c r="U21" s="43"/>
      <c r="V21" s="43"/>
      <c r="W21" s="43"/>
      <c r="X21" s="43"/>
      <c r="Y21" s="43"/>
      <c r="Z21" s="42" t="str">
        <f>VLOOKUP(B21,'[1]Esquema de Publicación'!$A$5:$I$283,7,0)</f>
        <v>Solo una vez</v>
      </c>
    </row>
    <row r="22" spans="1:26" s="40" customFormat="1" ht="42.75" x14ac:dyDescent="0.25">
      <c r="A22" s="6" t="s">
        <v>32</v>
      </c>
      <c r="B22" s="6" t="s">
        <v>86</v>
      </c>
      <c r="C22" s="5" t="s">
        <v>87</v>
      </c>
      <c r="D22" s="7">
        <v>5</v>
      </c>
      <c r="E22" s="7">
        <v>1</v>
      </c>
      <c r="F22" s="7">
        <v>1</v>
      </c>
      <c r="G22" s="7">
        <v>1</v>
      </c>
      <c r="H22" s="7">
        <v>5</v>
      </c>
      <c r="I22" s="7">
        <v>5</v>
      </c>
      <c r="J22" s="7" t="s">
        <v>35</v>
      </c>
      <c r="K22" s="7" t="s">
        <v>36</v>
      </c>
      <c r="L22" s="7" t="s">
        <v>37</v>
      </c>
      <c r="M22" s="6" t="s">
        <v>38</v>
      </c>
      <c r="N22" s="6" t="s">
        <v>39</v>
      </c>
      <c r="O22" s="8"/>
      <c r="P22" s="42" t="str">
        <f>VLOOKUP(B22,'[1]Esquema de Publicación'!$A$5:$I$283,6,0)</f>
        <v>Según cronograma</v>
      </c>
      <c r="Q22" s="43"/>
      <c r="R22" s="42" t="str">
        <f>VLOOKUP(B22,'[1]Esquema de Publicación'!$A$5:$I$283,8,0)</f>
        <v>Dirección de Contratación</v>
      </c>
      <c r="S22" s="43"/>
      <c r="T22" s="42" t="str">
        <f>VLOOKUP(B22,'[1]Esquema de Publicación'!$A$5:$I$283,9,0)</f>
        <v>Director de Contratación</v>
      </c>
      <c r="U22" s="43"/>
      <c r="V22" s="43"/>
      <c r="W22" s="43"/>
      <c r="X22" s="43"/>
      <c r="Y22" s="43"/>
      <c r="Z22" s="42" t="str">
        <f>VLOOKUP(B22,'[1]Esquema de Publicación'!$A$5:$I$283,7,0)</f>
        <v>Solo una vez</v>
      </c>
    </row>
    <row r="23" spans="1:26" s="40" customFormat="1" ht="30" x14ac:dyDescent="0.25">
      <c r="A23" s="6" t="s">
        <v>32</v>
      </c>
      <c r="B23" s="6" t="s">
        <v>88</v>
      </c>
      <c r="C23" s="5" t="s">
        <v>89</v>
      </c>
      <c r="D23" s="7">
        <v>5</v>
      </c>
      <c r="E23" s="7">
        <v>1</v>
      </c>
      <c r="F23" s="7">
        <v>1</v>
      </c>
      <c r="G23" s="7">
        <v>1</v>
      </c>
      <c r="H23" s="7">
        <v>5</v>
      </c>
      <c r="I23" s="7">
        <v>5</v>
      </c>
      <c r="J23" s="7" t="s">
        <v>35</v>
      </c>
      <c r="K23" s="7" t="s">
        <v>36</v>
      </c>
      <c r="L23" s="7" t="s">
        <v>37</v>
      </c>
      <c r="M23" s="6" t="s">
        <v>38</v>
      </c>
      <c r="N23" s="6" t="s">
        <v>39</v>
      </c>
      <c r="O23" s="8"/>
      <c r="P23" s="42" t="str">
        <f>VLOOKUP(B23,'[1]Esquema de Publicación'!$A$5:$I$283,6,0)</f>
        <v xml:space="preserve">Al inicio del respectivo proceso </v>
      </c>
      <c r="Q23" s="43"/>
      <c r="R23" s="42" t="str">
        <f>VLOOKUP(B23,'[1]Esquema de Publicación'!$A$5:$I$283,8,0)</f>
        <v>Dirección de Contratación</v>
      </c>
      <c r="S23" s="43"/>
      <c r="T23" s="42" t="str">
        <f>VLOOKUP(B23,'[1]Esquema de Publicación'!$A$5:$I$283,9,0)</f>
        <v>Director de Contratación</v>
      </c>
      <c r="U23" s="43"/>
      <c r="V23" s="43"/>
      <c r="W23" s="43"/>
      <c r="X23" s="43"/>
      <c r="Y23" s="43"/>
      <c r="Z23" s="42" t="str">
        <f>VLOOKUP(B23,'[1]Esquema de Publicación'!$A$5:$I$283,7,0)</f>
        <v>Solo una vez</v>
      </c>
    </row>
    <row r="24" spans="1:26" s="40" customFormat="1" ht="57" x14ac:dyDescent="0.25">
      <c r="A24" s="6" t="s">
        <v>32</v>
      </c>
      <c r="B24" s="6" t="s">
        <v>90</v>
      </c>
      <c r="C24" s="5" t="s">
        <v>91</v>
      </c>
      <c r="D24" s="7">
        <v>5</v>
      </c>
      <c r="E24" s="7">
        <v>1</v>
      </c>
      <c r="F24" s="7">
        <v>1</v>
      </c>
      <c r="G24" s="7">
        <v>1</v>
      </c>
      <c r="H24" s="7">
        <v>5</v>
      </c>
      <c r="I24" s="7">
        <v>5</v>
      </c>
      <c r="J24" s="7" t="s">
        <v>35</v>
      </c>
      <c r="K24" s="7" t="s">
        <v>36</v>
      </c>
      <c r="L24" s="7" t="s">
        <v>37</v>
      </c>
      <c r="M24" s="6" t="s">
        <v>38</v>
      </c>
      <c r="N24" s="6" t="s">
        <v>39</v>
      </c>
      <c r="O24" s="8"/>
      <c r="P24" s="42" t="str">
        <f>VLOOKUP(B24,'[1]Esquema de Publicación'!$A$5:$I$283,6,0)</f>
        <v>Al incio del respectivo proceso</v>
      </c>
      <c r="Q24" s="43"/>
      <c r="R24" s="42" t="str">
        <f>VLOOKUP(B24,'[1]Esquema de Publicación'!$A$5:$I$283,8,0)</f>
        <v>Dirección de Contratación</v>
      </c>
      <c r="S24" s="43"/>
      <c r="T24" s="42" t="str">
        <f>VLOOKUP(B24,'[1]Esquema de Publicación'!$A$5:$I$283,9,0)</f>
        <v>Director de Contratación</v>
      </c>
      <c r="U24" s="43"/>
      <c r="V24" s="43"/>
      <c r="W24" s="43"/>
      <c r="X24" s="43"/>
      <c r="Y24" s="43"/>
      <c r="Z24" s="42" t="str">
        <f>VLOOKUP(B24,'[1]Esquema de Publicación'!$A$5:$I$283,7,0)</f>
        <v>Solo una vez</v>
      </c>
    </row>
    <row r="25" spans="1:26" s="40" customFormat="1" ht="85.5" x14ac:dyDescent="0.25">
      <c r="A25" s="6" t="s">
        <v>32</v>
      </c>
      <c r="B25" s="6" t="s">
        <v>92</v>
      </c>
      <c r="C25" s="5" t="s">
        <v>93</v>
      </c>
      <c r="D25" s="7">
        <v>5</v>
      </c>
      <c r="E25" s="7">
        <v>1</v>
      </c>
      <c r="F25" s="7">
        <v>1</v>
      </c>
      <c r="G25" s="7">
        <v>1</v>
      </c>
      <c r="H25" s="7">
        <v>5</v>
      </c>
      <c r="I25" s="7">
        <v>5</v>
      </c>
      <c r="J25" s="7" t="s">
        <v>35</v>
      </c>
      <c r="K25" s="7" t="s">
        <v>36</v>
      </c>
      <c r="L25" s="7" t="s">
        <v>37</v>
      </c>
      <c r="M25" s="6" t="s">
        <v>38</v>
      </c>
      <c r="N25" s="6" t="s">
        <v>39</v>
      </c>
      <c r="O25" s="8"/>
      <c r="P25" s="42" t="str">
        <f>VLOOKUP(B25,'[1]Esquema de Publicación'!$A$5:$I$283,6,0)</f>
        <v>Durante el curso de un proceso según cronograma.</v>
      </c>
      <c r="Q25" s="43"/>
      <c r="R25" s="42" t="str">
        <f>VLOOKUP(B25,'[1]Esquema de Publicación'!$A$5:$I$283,8,0)</f>
        <v>Dirección de Contratación</v>
      </c>
      <c r="S25" s="43"/>
      <c r="T25" s="42" t="str">
        <f>VLOOKUP(B25,'[1]Esquema de Publicación'!$A$5:$I$283,9,0)</f>
        <v>Director de Contratación</v>
      </c>
      <c r="U25" s="43"/>
      <c r="V25" s="43"/>
      <c r="W25" s="43"/>
      <c r="X25" s="43"/>
      <c r="Y25" s="43"/>
      <c r="Z25" s="42" t="str">
        <f>VLOOKUP(B25,'[1]Esquema de Publicación'!$A$5:$I$283,7,0)</f>
        <v>Solo una vez</v>
      </c>
    </row>
    <row r="26" spans="1:26" s="40" customFormat="1" ht="57" x14ac:dyDescent="0.25">
      <c r="A26" s="6" t="s">
        <v>32</v>
      </c>
      <c r="B26" s="6" t="s">
        <v>94</v>
      </c>
      <c r="C26" s="5" t="s">
        <v>95</v>
      </c>
      <c r="D26" s="7">
        <v>5</v>
      </c>
      <c r="E26" s="7">
        <v>1</v>
      </c>
      <c r="F26" s="7">
        <v>1</v>
      </c>
      <c r="G26" s="7">
        <v>1</v>
      </c>
      <c r="H26" s="7">
        <v>5</v>
      </c>
      <c r="I26" s="7">
        <v>5</v>
      </c>
      <c r="J26" s="7" t="s">
        <v>35</v>
      </c>
      <c r="K26" s="7" t="s">
        <v>36</v>
      </c>
      <c r="L26" s="7" t="s">
        <v>37</v>
      </c>
      <c r="M26" s="6" t="s">
        <v>38</v>
      </c>
      <c r="N26" s="6" t="s">
        <v>39</v>
      </c>
      <c r="O26" s="8"/>
      <c r="P26" s="42" t="s">
        <v>40</v>
      </c>
      <c r="Q26" s="43"/>
      <c r="R26" s="42" t="s">
        <v>41</v>
      </c>
      <c r="S26" s="43"/>
      <c r="T26" s="42" t="s">
        <v>41</v>
      </c>
      <c r="U26" s="43"/>
      <c r="V26" s="43"/>
      <c r="W26" s="43"/>
      <c r="X26" s="43"/>
      <c r="Y26" s="43"/>
      <c r="Z26" s="42"/>
    </row>
    <row r="27" spans="1:26" s="40" customFormat="1" ht="60" x14ac:dyDescent="0.25">
      <c r="A27" s="6" t="s">
        <v>32</v>
      </c>
      <c r="B27" s="6" t="s">
        <v>96</v>
      </c>
      <c r="C27" s="5" t="s">
        <v>97</v>
      </c>
      <c r="D27" s="7">
        <v>5</v>
      </c>
      <c r="E27" s="7">
        <v>1</v>
      </c>
      <c r="F27" s="7">
        <v>1</v>
      </c>
      <c r="G27" s="7">
        <v>1</v>
      </c>
      <c r="H27" s="7">
        <v>5</v>
      </c>
      <c r="I27" s="7">
        <v>5</v>
      </c>
      <c r="J27" s="7" t="s">
        <v>35</v>
      </c>
      <c r="K27" s="7" t="s">
        <v>36</v>
      </c>
      <c r="L27" s="7" t="s">
        <v>37</v>
      </c>
      <c r="M27" s="6" t="s">
        <v>38</v>
      </c>
      <c r="N27" s="6" t="s">
        <v>39</v>
      </c>
      <c r="O27" s="8"/>
      <c r="P27" s="42" t="s">
        <v>98</v>
      </c>
      <c r="Q27" s="43"/>
      <c r="R27" s="42" t="str">
        <f>VLOOKUP(B27,'[1]Esquema de Publicación'!$A$5:$I$283,8,0)</f>
        <v>Dirección de Contratación</v>
      </c>
      <c r="S27" s="43"/>
      <c r="T27" s="42" t="str">
        <f>VLOOKUP(B27,'[1]Esquema de Publicación'!$A$5:$I$283,9,0)</f>
        <v>Director de Contratación</v>
      </c>
      <c r="U27" s="43"/>
      <c r="V27" s="43"/>
      <c r="W27" s="43"/>
      <c r="X27" s="43"/>
      <c r="Y27" s="43"/>
      <c r="Z27" s="42" t="str">
        <f>VLOOKUP(B27,'[1]Esquema de Publicación'!$A$5:$I$283,7,0)</f>
        <v>las veces que sea necesario según programación de audiencias.</v>
      </c>
    </row>
    <row r="28" spans="1:26" s="40" customFormat="1" ht="52.5" customHeight="1" x14ac:dyDescent="0.25">
      <c r="A28" s="6" t="s">
        <v>32</v>
      </c>
      <c r="B28" s="6" t="s">
        <v>99</v>
      </c>
      <c r="C28" s="5" t="s">
        <v>87</v>
      </c>
      <c r="D28" s="7">
        <v>5</v>
      </c>
      <c r="E28" s="7">
        <v>1</v>
      </c>
      <c r="F28" s="7">
        <v>1</v>
      </c>
      <c r="G28" s="7">
        <v>1</v>
      </c>
      <c r="H28" s="7">
        <v>5</v>
      </c>
      <c r="I28" s="7">
        <v>5</v>
      </c>
      <c r="J28" s="7" t="s">
        <v>35</v>
      </c>
      <c r="K28" s="7" t="s">
        <v>36</v>
      </c>
      <c r="L28" s="7" t="s">
        <v>37</v>
      </c>
      <c r="M28" s="6" t="s">
        <v>38</v>
      </c>
      <c r="N28" s="6" t="s">
        <v>39</v>
      </c>
      <c r="O28" s="8"/>
      <c r="P28" s="42" t="s">
        <v>100</v>
      </c>
      <c r="Q28" s="43"/>
      <c r="R28" s="42" t="str">
        <f>VLOOKUP(B28,'[1]Esquema de Publicación'!$A$5:$I$283,8,0)</f>
        <v>Dirección de Contratación</v>
      </c>
      <c r="S28" s="43"/>
      <c r="T28" s="42" t="str">
        <f>VLOOKUP(B28,'[1]Esquema de Publicación'!$A$5:$I$283,9,0)</f>
        <v>Director de Contratación</v>
      </c>
      <c r="U28" s="43"/>
      <c r="V28" s="43"/>
      <c r="W28" s="43"/>
      <c r="X28" s="43"/>
      <c r="Y28" s="43"/>
      <c r="Z28" s="42" t="str">
        <f>VLOOKUP(B28,'[1]Esquema de Publicación'!$A$5:$I$283,7,0)</f>
        <v>una sola vez para cada poceso.</v>
      </c>
    </row>
    <row r="29" spans="1:26" s="40" customFormat="1" ht="51" customHeight="1" x14ac:dyDescent="0.25">
      <c r="A29" s="6" t="s">
        <v>32</v>
      </c>
      <c r="B29" s="6" t="s">
        <v>101</v>
      </c>
      <c r="C29" s="5" t="s">
        <v>102</v>
      </c>
      <c r="D29" s="7">
        <v>5</v>
      </c>
      <c r="E29" s="7">
        <v>1</v>
      </c>
      <c r="F29" s="7">
        <v>1</v>
      </c>
      <c r="G29" s="7">
        <v>1</v>
      </c>
      <c r="H29" s="7">
        <v>5</v>
      </c>
      <c r="I29" s="7">
        <v>5</v>
      </c>
      <c r="J29" s="7" t="s">
        <v>35</v>
      </c>
      <c r="K29" s="7" t="s">
        <v>36</v>
      </c>
      <c r="L29" s="7" t="s">
        <v>37</v>
      </c>
      <c r="M29" s="6" t="s">
        <v>38</v>
      </c>
      <c r="N29" s="6" t="s">
        <v>39</v>
      </c>
      <c r="O29" s="8"/>
      <c r="P29" s="42" t="s">
        <v>98</v>
      </c>
      <c r="Q29" s="43"/>
      <c r="R29" s="42" t="str">
        <f>VLOOKUP(B29,'[1]Esquema de Publicación'!$A$5:$I$283,8,0)</f>
        <v>Dirección de Contratación</v>
      </c>
      <c r="S29" s="43"/>
      <c r="T29" s="42" t="str">
        <f>VLOOKUP(B29,'[1]Esquema de Publicación'!$A$5:$I$283,9,0)</f>
        <v>Director de Contratación</v>
      </c>
      <c r="U29" s="43"/>
      <c r="V29" s="43"/>
      <c r="W29" s="43"/>
      <c r="X29" s="43"/>
      <c r="Y29" s="43"/>
      <c r="Z29" s="42" t="str">
        <f>VLOOKUP(B29,'[1]Esquema de Publicación'!$A$5:$I$283,7,0)</f>
        <v>Como lo detrmine la ley sugún proceso de selección.</v>
      </c>
    </row>
    <row r="30" spans="1:26" s="40" customFormat="1" ht="30" x14ac:dyDescent="0.25">
      <c r="A30" s="6" t="s">
        <v>32</v>
      </c>
      <c r="B30" s="6" t="s">
        <v>103</v>
      </c>
      <c r="C30" s="5" t="s">
        <v>104</v>
      </c>
      <c r="D30" s="7">
        <v>5</v>
      </c>
      <c r="E30" s="7">
        <v>1</v>
      </c>
      <c r="F30" s="7">
        <v>1</v>
      </c>
      <c r="G30" s="7">
        <v>1</v>
      </c>
      <c r="H30" s="7">
        <v>5</v>
      </c>
      <c r="I30" s="7">
        <v>5</v>
      </c>
      <c r="J30" s="7" t="s">
        <v>35</v>
      </c>
      <c r="K30" s="7" t="s">
        <v>105</v>
      </c>
      <c r="L30" s="7" t="s">
        <v>106</v>
      </c>
      <c r="M30" s="6" t="s">
        <v>38</v>
      </c>
      <c r="N30" s="6" t="s">
        <v>39</v>
      </c>
      <c r="O30" s="8"/>
      <c r="P30" s="42" t="str">
        <f>VLOOKUP(B30,'[1]Esquema de Publicación'!$A$5:$I$283,6,0)</f>
        <v>Según cronograma</v>
      </c>
      <c r="Q30" s="43"/>
      <c r="R30" s="42" t="str">
        <f>VLOOKUP(B30,'[1]Esquema de Publicación'!$A$5:$I$283,8,0)</f>
        <v>Dirección de Contratación</v>
      </c>
      <c r="S30" s="43"/>
      <c r="T30" s="42" t="str">
        <f>VLOOKUP(B30,'[1]Esquema de Publicación'!$A$5:$I$283,9,0)</f>
        <v>Director de Contratación</v>
      </c>
      <c r="U30" s="43"/>
      <c r="V30" s="43"/>
      <c r="W30" s="43"/>
      <c r="X30" s="43"/>
      <c r="Y30" s="43"/>
      <c r="Z30" s="42" t="str">
        <f>VLOOKUP(B30,'[1]Esquema de Publicación'!$A$5:$I$283,7,0)</f>
        <v>una sola vez para cada poceso.</v>
      </c>
    </row>
    <row r="31" spans="1:26" s="40" customFormat="1" ht="57" x14ac:dyDescent="0.25">
      <c r="A31" s="6" t="s">
        <v>32</v>
      </c>
      <c r="B31" s="6" t="s">
        <v>107</v>
      </c>
      <c r="C31" s="5" t="s">
        <v>108</v>
      </c>
      <c r="D31" s="7">
        <v>5</v>
      </c>
      <c r="E31" s="7">
        <v>1</v>
      </c>
      <c r="F31" s="7">
        <v>1</v>
      </c>
      <c r="G31" s="7">
        <v>1</v>
      </c>
      <c r="H31" s="7">
        <v>5</v>
      </c>
      <c r="I31" s="7">
        <v>5</v>
      </c>
      <c r="J31" s="7" t="s">
        <v>35</v>
      </c>
      <c r="K31" s="7" t="s">
        <v>36</v>
      </c>
      <c r="L31" s="7" t="s">
        <v>37</v>
      </c>
      <c r="M31" s="6" t="s">
        <v>38</v>
      </c>
      <c r="N31" s="6" t="s">
        <v>39</v>
      </c>
      <c r="O31" s="8"/>
      <c r="P31" s="42" t="s">
        <v>40</v>
      </c>
      <c r="Q31" s="43"/>
      <c r="R31" s="42" t="s">
        <v>41</v>
      </c>
      <c r="S31" s="43"/>
      <c r="T31" s="42" t="s">
        <v>41</v>
      </c>
      <c r="U31" s="43"/>
      <c r="V31" s="43"/>
      <c r="W31" s="43"/>
      <c r="X31" s="43"/>
      <c r="Y31" s="43"/>
      <c r="Z31" s="42"/>
    </row>
    <row r="32" spans="1:26" s="40" customFormat="1" ht="57" x14ac:dyDescent="0.25">
      <c r="A32" s="6" t="s">
        <v>32</v>
      </c>
      <c r="B32" s="6" t="s">
        <v>109</v>
      </c>
      <c r="C32" s="5" t="s">
        <v>110</v>
      </c>
      <c r="D32" s="7">
        <v>5</v>
      </c>
      <c r="E32" s="7">
        <v>1</v>
      </c>
      <c r="F32" s="7">
        <v>1</v>
      </c>
      <c r="G32" s="7">
        <v>1</v>
      </c>
      <c r="H32" s="7">
        <v>5</v>
      </c>
      <c r="I32" s="7">
        <v>5</v>
      </c>
      <c r="J32" s="7" t="s">
        <v>35</v>
      </c>
      <c r="K32" s="7" t="s">
        <v>36</v>
      </c>
      <c r="L32" s="7" t="s">
        <v>37</v>
      </c>
      <c r="M32" s="6" t="s">
        <v>38</v>
      </c>
      <c r="N32" s="6" t="s">
        <v>39</v>
      </c>
      <c r="O32" s="8"/>
      <c r="P32" s="42" t="s">
        <v>40</v>
      </c>
      <c r="Q32" s="43"/>
      <c r="R32" s="42" t="s">
        <v>41</v>
      </c>
      <c r="S32" s="43"/>
      <c r="T32" s="42" t="s">
        <v>41</v>
      </c>
      <c r="U32" s="43"/>
      <c r="V32" s="43"/>
      <c r="W32" s="43"/>
      <c r="X32" s="43"/>
      <c r="Y32" s="43"/>
      <c r="Z32" s="42" t="e">
        <f>VLOOKUP(B32,'[1]Esquema de Publicación'!$A$5:$I$283,7,0)</f>
        <v>#N/A</v>
      </c>
    </row>
    <row r="33" spans="1:26" s="40" customFormat="1" ht="30" x14ac:dyDescent="0.25">
      <c r="A33" s="6" t="s">
        <v>32</v>
      </c>
      <c r="B33" s="6" t="s">
        <v>111</v>
      </c>
      <c r="C33" s="5" t="s">
        <v>112</v>
      </c>
      <c r="D33" s="7">
        <v>5</v>
      </c>
      <c r="E33" s="7">
        <v>1</v>
      </c>
      <c r="F33" s="7">
        <v>1</v>
      </c>
      <c r="G33" s="7">
        <v>1</v>
      </c>
      <c r="H33" s="7">
        <v>5</v>
      </c>
      <c r="I33" s="7">
        <v>5</v>
      </c>
      <c r="J33" s="7" t="s">
        <v>35</v>
      </c>
      <c r="K33" s="7" t="s">
        <v>36</v>
      </c>
      <c r="L33" s="7" t="s">
        <v>37</v>
      </c>
      <c r="M33" s="6" t="s">
        <v>38</v>
      </c>
      <c r="N33" s="6" t="s">
        <v>39</v>
      </c>
      <c r="O33" s="8"/>
      <c r="P33" s="42" t="s">
        <v>113</v>
      </c>
      <c r="Q33" s="43"/>
      <c r="R33" s="42" t="str">
        <f>VLOOKUP(B33,'[1]Esquema de Publicación'!$A$5:$I$283,8,0)</f>
        <v>Dirección de Contratación</v>
      </c>
      <c r="S33" s="43"/>
      <c r="T33" s="42" t="str">
        <f>VLOOKUP(B33,'[1]Esquema de Publicación'!$A$5:$I$283,9,0)</f>
        <v>Director de Contratación</v>
      </c>
      <c r="U33" s="43"/>
      <c r="V33" s="43"/>
      <c r="W33" s="43"/>
      <c r="X33" s="43"/>
      <c r="Y33" s="43"/>
      <c r="Z33" s="42" t="str">
        <f>VLOOKUP(B33,'[1]Esquema de Publicación'!$A$5:$I$283,7,0)</f>
        <v>Cuando se requiera</v>
      </c>
    </row>
    <row r="34" spans="1:26" s="40" customFormat="1" ht="42.75" x14ac:dyDescent="0.25">
      <c r="A34" s="6" t="s">
        <v>32</v>
      </c>
      <c r="B34" s="6" t="s">
        <v>114</v>
      </c>
      <c r="C34" s="5" t="s">
        <v>115</v>
      </c>
      <c r="D34" s="7">
        <v>5</v>
      </c>
      <c r="E34" s="7">
        <v>1</v>
      </c>
      <c r="F34" s="7">
        <v>1</v>
      </c>
      <c r="G34" s="7">
        <v>1</v>
      </c>
      <c r="H34" s="7">
        <v>5</v>
      </c>
      <c r="I34" s="7">
        <v>5</v>
      </c>
      <c r="J34" s="7" t="s">
        <v>35</v>
      </c>
      <c r="K34" s="7" t="s">
        <v>36</v>
      </c>
      <c r="L34" s="7" t="s">
        <v>37</v>
      </c>
      <c r="M34" s="6" t="s">
        <v>38</v>
      </c>
      <c r="N34" s="6" t="s">
        <v>39</v>
      </c>
      <c r="O34" s="8"/>
      <c r="P34" s="42" t="s">
        <v>40</v>
      </c>
      <c r="Q34" s="43"/>
      <c r="R34" s="42" t="s">
        <v>41</v>
      </c>
      <c r="S34" s="43"/>
      <c r="T34" s="42" t="s">
        <v>41</v>
      </c>
      <c r="U34" s="43"/>
      <c r="V34" s="43"/>
      <c r="W34" s="43"/>
      <c r="X34" s="43"/>
      <c r="Y34" s="43"/>
      <c r="Z34" s="42" t="e">
        <f>VLOOKUP(B34,'[1]Esquema de Publicación'!$A$5:$I$283,7,0)</f>
        <v>#N/A</v>
      </c>
    </row>
    <row r="35" spans="1:26" s="40" customFormat="1" ht="42.75" x14ac:dyDescent="0.25">
      <c r="A35" s="6" t="s">
        <v>32</v>
      </c>
      <c r="B35" s="6" t="s">
        <v>116</v>
      </c>
      <c r="C35" s="5" t="s">
        <v>117</v>
      </c>
      <c r="D35" s="7">
        <v>5</v>
      </c>
      <c r="E35" s="7">
        <v>1</v>
      </c>
      <c r="F35" s="7">
        <v>1</v>
      </c>
      <c r="G35" s="7">
        <v>1</v>
      </c>
      <c r="H35" s="7">
        <v>5</v>
      </c>
      <c r="I35" s="7">
        <v>5</v>
      </c>
      <c r="J35" s="7" t="s">
        <v>35</v>
      </c>
      <c r="K35" s="7" t="s">
        <v>36</v>
      </c>
      <c r="L35" s="7" t="s">
        <v>37</v>
      </c>
      <c r="M35" s="6" t="s">
        <v>38</v>
      </c>
      <c r="N35" s="6" t="s">
        <v>39</v>
      </c>
      <c r="O35" s="8"/>
      <c r="P35" s="42" t="str">
        <f>VLOOKUP(B35,'[1]Esquema de Publicación'!$A$5:$I$283,6,0)</f>
        <v>Según cronograma</v>
      </c>
      <c r="Q35" s="43"/>
      <c r="R35" s="42" t="str">
        <f>VLOOKUP(B35,'[1]Esquema de Publicación'!$A$5:$I$283,8,0)</f>
        <v>Dirección de Contratación</v>
      </c>
      <c r="S35" s="43"/>
      <c r="T35" s="42" t="str">
        <f>VLOOKUP(B35,'[1]Esquema de Publicación'!$A$5:$I$283,9,0)</f>
        <v>Director de Contratación</v>
      </c>
      <c r="U35" s="43"/>
      <c r="V35" s="43"/>
      <c r="W35" s="43"/>
      <c r="X35" s="43"/>
      <c r="Y35" s="43"/>
      <c r="Z35" s="42" t="str">
        <f>VLOOKUP(B35,'[1]Esquema de Publicación'!$A$5:$I$283,7,0)</f>
        <v>una sola vez para cada poceso.</v>
      </c>
    </row>
    <row r="36" spans="1:26" s="40" customFormat="1" ht="85.5" x14ac:dyDescent="0.25">
      <c r="A36" s="6" t="s">
        <v>32</v>
      </c>
      <c r="B36" s="6" t="s">
        <v>118</v>
      </c>
      <c r="C36" s="5" t="s">
        <v>119</v>
      </c>
      <c r="D36" s="7">
        <v>5</v>
      </c>
      <c r="E36" s="7">
        <v>1</v>
      </c>
      <c r="F36" s="7">
        <v>1</v>
      </c>
      <c r="G36" s="7">
        <v>1</v>
      </c>
      <c r="H36" s="7">
        <v>5</v>
      </c>
      <c r="I36" s="7">
        <v>5</v>
      </c>
      <c r="J36" s="7" t="s">
        <v>35</v>
      </c>
      <c r="K36" s="7" t="s">
        <v>36</v>
      </c>
      <c r="L36" s="7" t="s">
        <v>37</v>
      </c>
      <c r="M36" s="6" t="s">
        <v>38</v>
      </c>
      <c r="N36" s="6" t="s">
        <v>39</v>
      </c>
      <c r="O36" s="8"/>
      <c r="P36" s="42" t="str">
        <f>VLOOKUP(B36,'[1]Esquema de Publicación'!$A$5:$I$283,6,0)</f>
        <v>Según cronograma</v>
      </c>
      <c r="Q36" s="43"/>
      <c r="R36" s="42" t="str">
        <f>VLOOKUP(B36,'[1]Esquema de Publicación'!$A$5:$I$283,8,0)</f>
        <v>Dirección de Contratación</v>
      </c>
      <c r="S36" s="43"/>
      <c r="T36" s="42" t="str">
        <f>VLOOKUP(B36,'[1]Esquema de Publicación'!$A$5:$I$283,9,0)</f>
        <v>Director de Contratación</v>
      </c>
      <c r="U36" s="43"/>
      <c r="V36" s="43"/>
      <c r="W36" s="43"/>
      <c r="X36" s="43"/>
      <c r="Y36" s="43"/>
      <c r="Z36" s="42" t="str">
        <f>VLOOKUP(B36,'[1]Esquema de Publicación'!$A$5:$I$283,7,0)</f>
        <v>una sola vez para cada poceso.</v>
      </c>
    </row>
    <row r="37" spans="1:26" s="40" customFormat="1" ht="30" x14ac:dyDescent="0.25">
      <c r="A37" s="6" t="s">
        <v>32</v>
      </c>
      <c r="B37" s="6" t="s">
        <v>120</v>
      </c>
      <c r="C37" s="5" t="s">
        <v>121</v>
      </c>
      <c r="D37" s="7">
        <v>5</v>
      </c>
      <c r="E37" s="7">
        <v>1</v>
      </c>
      <c r="F37" s="7">
        <v>1</v>
      </c>
      <c r="G37" s="7">
        <v>1</v>
      </c>
      <c r="H37" s="7">
        <v>5</v>
      </c>
      <c r="I37" s="7">
        <v>5</v>
      </c>
      <c r="J37" s="7" t="s">
        <v>35</v>
      </c>
      <c r="K37" s="7" t="s">
        <v>36</v>
      </c>
      <c r="L37" s="7" t="s">
        <v>37</v>
      </c>
      <c r="M37" s="6" t="s">
        <v>38</v>
      </c>
      <c r="N37" s="6" t="s">
        <v>39</v>
      </c>
      <c r="O37" s="8"/>
      <c r="P37" s="42" t="str">
        <f>VLOOKUP(B37,'[1]Esquema de Publicación'!$A$5:$I$283,6,0)</f>
        <v>Según cronograma</v>
      </c>
      <c r="Q37" s="43"/>
      <c r="R37" s="42" t="str">
        <f>VLOOKUP(B37,'[1]Esquema de Publicación'!$A$5:$I$283,8,0)</f>
        <v>Dirección de Contratación</v>
      </c>
      <c r="S37" s="43"/>
      <c r="T37" s="42" t="str">
        <f>VLOOKUP(B37,'[1]Esquema de Publicación'!$A$5:$I$283,9,0)</f>
        <v>Director de Contratación</v>
      </c>
      <c r="U37" s="43"/>
      <c r="V37" s="43"/>
      <c r="W37" s="43"/>
      <c r="X37" s="43"/>
      <c r="Y37" s="43"/>
      <c r="Z37" s="42" t="str">
        <f>VLOOKUP(B37,'[1]Esquema de Publicación'!$A$5:$I$283,7,0)</f>
        <v>una sola vez para cada poceso.</v>
      </c>
    </row>
    <row r="38" spans="1:26" s="40" customFormat="1" ht="42.75" x14ac:dyDescent="0.25">
      <c r="A38" s="20" t="s">
        <v>32</v>
      </c>
      <c r="B38" s="20" t="s">
        <v>122</v>
      </c>
      <c r="C38" s="18" t="s">
        <v>123</v>
      </c>
      <c r="D38" s="7">
        <v>5</v>
      </c>
      <c r="E38" s="19">
        <v>1</v>
      </c>
      <c r="F38" s="19">
        <v>1</v>
      </c>
      <c r="G38" s="19">
        <v>1</v>
      </c>
      <c r="H38" s="19">
        <v>5</v>
      </c>
      <c r="I38" s="7">
        <v>5</v>
      </c>
      <c r="J38" s="19" t="s">
        <v>35</v>
      </c>
      <c r="K38" s="19" t="s">
        <v>36</v>
      </c>
      <c r="L38" s="19" t="s">
        <v>37</v>
      </c>
      <c r="M38" s="20" t="s">
        <v>38</v>
      </c>
      <c r="N38" s="20" t="s">
        <v>39</v>
      </c>
      <c r="O38" s="3"/>
      <c r="P38" s="42" t="s">
        <v>124</v>
      </c>
      <c r="Q38" s="38"/>
      <c r="R38" s="28" t="str">
        <f>VLOOKUP(B38,'[1]Esquema de Publicación'!$A$5:$I$283,8,0)</f>
        <v>Dirección de Contratación</v>
      </c>
      <c r="S38" s="38"/>
      <c r="T38" s="28" t="str">
        <f>VLOOKUP(B38,'[1]Esquema de Publicación'!$A$5:$I$283,9,0)</f>
        <v>Director de Contratación</v>
      </c>
      <c r="U38" s="43"/>
      <c r="V38" s="43"/>
      <c r="W38" s="43"/>
      <c r="X38" s="43"/>
      <c r="Y38" s="43"/>
      <c r="Z38" s="42" t="str">
        <f>VLOOKUP(B38,'[1]Esquema de Publicación'!$A$5:$I$283,7,0)</f>
        <v>una sola vez para cada poceso.</v>
      </c>
    </row>
    <row r="39" spans="1:26" s="40" customFormat="1" ht="60" x14ac:dyDescent="0.25">
      <c r="A39" s="20" t="s">
        <v>125</v>
      </c>
      <c r="B39" s="20" t="s">
        <v>126</v>
      </c>
      <c r="C39" s="18" t="s">
        <v>127</v>
      </c>
      <c r="D39" s="7"/>
      <c r="E39" s="19"/>
      <c r="F39" s="18"/>
      <c r="G39" s="19"/>
      <c r="H39" s="19"/>
      <c r="I39" s="19"/>
      <c r="J39" s="19" t="s">
        <v>35</v>
      </c>
      <c r="K39" s="19" t="s">
        <v>36</v>
      </c>
      <c r="L39" s="19" t="s">
        <v>37</v>
      </c>
      <c r="M39" s="20" t="s">
        <v>128</v>
      </c>
      <c r="N39" s="20" t="s">
        <v>39</v>
      </c>
      <c r="O39" s="3"/>
      <c r="P39" s="28" t="str">
        <f>VLOOKUP(B39,'[1]Esquema de Publicación'!$A$5:$I$283,6,0)</f>
        <v>lo presenta la unidad ejecutora cuando solicita el inicio del respectivo proceso contractual.</v>
      </c>
      <c r="Q39" s="38"/>
      <c r="R39" s="28" t="str">
        <f>VLOOKUP(B39,'[1]Esquema de Publicación'!$A$5:$I$283,8,0)</f>
        <v>Dirección Operativa y Unidades Ejecutoras</v>
      </c>
      <c r="S39" s="38"/>
      <c r="T39" s="28" t="str">
        <f>VLOOKUP(B39,'[1]Esquema de Publicación'!$A$5:$I$283,9,0)</f>
        <v>Director Operativo, Directores territoriales y Subdirectores</v>
      </c>
      <c r="U39" s="43"/>
      <c r="V39" s="43"/>
      <c r="W39" s="43"/>
      <c r="X39" s="43"/>
      <c r="Y39" s="43"/>
      <c r="Z39" s="42" t="str">
        <f>VLOOKUP(B39,'[1]Esquema de Publicación'!$A$5:$I$283,7,0)</f>
        <v>una sola vez para cada poceso.</v>
      </c>
    </row>
    <row r="40" spans="1:26" s="40" customFormat="1" ht="60" x14ac:dyDescent="0.25">
      <c r="A40" s="20" t="s">
        <v>125</v>
      </c>
      <c r="B40" s="20" t="s">
        <v>129</v>
      </c>
      <c r="C40" s="18" t="s">
        <v>130</v>
      </c>
      <c r="D40" s="7"/>
      <c r="E40" s="19"/>
      <c r="F40" s="18"/>
      <c r="G40" s="19"/>
      <c r="H40" s="19"/>
      <c r="I40" s="19"/>
      <c r="J40" s="19" t="s">
        <v>35</v>
      </c>
      <c r="K40" s="19" t="s">
        <v>36</v>
      </c>
      <c r="L40" s="19" t="s">
        <v>37</v>
      </c>
      <c r="M40" s="20" t="s">
        <v>128</v>
      </c>
      <c r="N40" s="20" t="s">
        <v>39</v>
      </c>
      <c r="O40" s="3"/>
      <c r="P40" s="28" t="str">
        <f>VLOOKUP(B40,'[1]Esquema de Publicación'!$A$5:$I$283,6,0)</f>
        <v>lo presenta la unidad ejecutora cuando solicita el inicio del respectivo proceso contractual.</v>
      </c>
      <c r="Q40" s="38"/>
      <c r="R40" s="28" t="str">
        <f>VLOOKUP(B40,'[1]Esquema de Publicación'!$A$5:$I$283,8,0)</f>
        <v>Dirección Operativa y Unidades Ejecutoras</v>
      </c>
      <c r="S40" s="38"/>
      <c r="T40" s="28" t="str">
        <f>VLOOKUP(B40,'[1]Esquema de Publicación'!$A$5:$I$283,9,0)</f>
        <v>Director Operativo, Directores territoriales y Subdirectores</v>
      </c>
      <c r="U40" s="43"/>
      <c r="V40" s="43"/>
      <c r="W40" s="43"/>
      <c r="X40" s="43"/>
      <c r="Y40" s="43"/>
      <c r="Z40" s="42" t="str">
        <f>VLOOKUP(B40,'[1]Esquema de Publicación'!$A$5:$I$283,7,0)</f>
        <v>una sola vez para cada poceso.</v>
      </c>
    </row>
    <row r="41" spans="1:26" s="40" customFormat="1" ht="60" x14ac:dyDescent="0.25">
      <c r="A41" s="20" t="s">
        <v>125</v>
      </c>
      <c r="B41" s="20" t="s">
        <v>131</v>
      </c>
      <c r="C41" s="18" t="s">
        <v>132</v>
      </c>
      <c r="D41" s="7"/>
      <c r="E41" s="19"/>
      <c r="F41" s="18"/>
      <c r="G41" s="19"/>
      <c r="H41" s="19"/>
      <c r="I41" s="19"/>
      <c r="J41" s="19" t="s">
        <v>35</v>
      </c>
      <c r="K41" s="19" t="s">
        <v>36</v>
      </c>
      <c r="L41" s="19" t="s">
        <v>37</v>
      </c>
      <c r="M41" s="20" t="s">
        <v>128</v>
      </c>
      <c r="N41" s="20" t="s">
        <v>39</v>
      </c>
      <c r="O41" s="3"/>
      <c r="P41" s="28" t="str">
        <f>VLOOKUP(B41,'[1]Esquema de Publicación'!$A$5:$I$283,6,0)</f>
        <v>lo presenta la unidad ejecutora cuando solicita el inicio del respectivo proceso contractual.</v>
      </c>
      <c r="Q41" s="38"/>
      <c r="R41" s="28" t="str">
        <f>VLOOKUP(B41,'[1]Esquema de Publicación'!$A$5:$I$283,8,0)</f>
        <v>Dirección Operativa y Unidades Ejecutoras</v>
      </c>
      <c r="S41" s="38"/>
      <c r="T41" s="28" t="str">
        <f>VLOOKUP(B41,'[1]Esquema de Publicación'!$A$5:$I$283,9,0)</f>
        <v>Director Operativo, Directores territoriales y Subdirectores</v>
      </c>
      <c r="U41" s="43"/>
      <c r="V41" s="43"/>
      <c r="W41" s="43"/>
      <c r="X41" s="43"/>
      <c r="Y41" s="43"/>
      <c r="Z41" s="42" t="str">
        <f>VLOOKUP(B41,'[1]Esquema de Publicación'!$A$5:$I$283,7,0)</f>
        <v>una sola vez para cada poceso.</v>
      </c>
    </row>
    <row r="42" spans="1:26" s="40" customFormat="1" ht="60" x14ac:dyDescent="0.25">
      <c r="A42" s="20" t="s">
        <v>125</v>
      </c>
      <c r="B42" s="20" t="s">
        <v>133</v>
      </c>
      <c r="C42" s="18" t="s">
        <v>134</v>
      </c>
      <c r="D42" s="7"/>
      <c r="E42" s="19"/>
      <c r="F42" s="18"/>
      <c r="G42" s="19"/>
      <c r="H42" s="19"/>
      <c r="I42" s="19"/>
      <c r="J42" s="19" t="s">
        <v>35</v>
      </c>
      <c r="K42" s="19" t="s">
        <v>36</v>
      </c>
      <c r="L42" s="19" t="s">
        <v>37</v>
      </c>
      <c r="M42" s="20" t="s">
        <v>128</v>
      </c>
      <c r="N42" s="20" t="s">
        <v>39</v>
      </c>
      <c r="O42" s="3"/>
      <c r="P42" s="28" t="str">
        <f>VLOOKUP(B42,'[1]Esquema de Publicación'!$A$5:$I$283,6,0)</f>
        <v>lo presenta la unidad ejecutora cuando solicita el inicio del respectivo proceso contractual.</v>
      </c>
      <c r="Q42" s="38"/>
      <c r="R42" s="28" t="str">
        <f>VLOOKUP(B42,'[1]Esquema de Publicación'!$A$5:$I$283,8,0)</f>
        <v>Dirección Operativa y Unidades Ejecutoras</v>
      </c>
      <c r="S42" s="38"/>
      <c r="T42" s="28" t="str">
        <f>VLOOKUP(B42,'[1]Esquema de Publicación'!$A$5:$I$283,9,0)</f>
        <v>Director Operativo, Directores territoriales y Subdirectores</v>
      </c>
      <c r="U42" s="43"/>
      <c r="V42" s="43"/>
      <c r="W42" s="43"/>
      <c r="X42" s="43"/>
      <c r="Y42" s="43"/>
      <c r="Z42" s="42" t="str">
        <f>VLOOKUP(B42,'[1]Esquema de Publicación'!$A$5:$I$283,7,0)</f>
        <v>una sola vez para cada poceso.</v>
      </c>
    </row>
    <row r="43" spans="1:26" s="40" customFormat="1" ht="60" x14ac:dyDescent="0.25">
      <c r="A43" s="20" t="s">
        <v>125</v>
      </c>
      <c r="B43" s="20" t="s">
        <v>135</v>
      </c>
      <c r="C43" s="18" t="s">
        <v>136</v>
      </c>
      <c r="D43" s="7"/>
      <c r="E43" s="19"/>
      <c r="F43" s="18"/>
      <c r="G43" s="19"/>
      <c r="H43" s="19"/>
      <c r="I43" s="19"/>
      <c r="J43" s="19" t="s">
        <v>35</v>
      </c>
      <c r="K43" s="19" t="s">
        <v>63</v>
      </c>
      <c r="L43" s="19" t="s">
        <v>64</v>
      </c>
      <c r="M43" s="20" t="s">
        <v>128</v>
      </c>
      <c r="N43" s="20"/>
      <c r="O43" s="3"/>
      <c r="P43" s="28" t="str">
        <f>VLOOKUP(B43,'[1]Esquema de Publicación'!$A$5:$I$283,6,0)</f>
        <v>lo presenta la unidad ejecutora cuando solicita el inicio del respectivo proceso contractual.</v>
      </c>
      <c r="Q43" s="38"/>
      <c r="R43" s="28" t="str">
        <f>VLOOKUP(B43,'[1]Esquema de Publicación'!$A$5:$I$283,8,0)</f>
        <v>Dirección Operativa y Unidades Ejecutoras</v>
      </c>
      <c r="S43" s="38"/>
      <c r="T43" s="28" t="str">
        <f>VLOOKUP(B43,'[1]Esquema de Publicación'!$A$5:$I$283,9,0)</f>
        <v>Director Operativo, Directores territoriales y Subdirectores</v>
      </c>
      <c r="U43" s="38"/>
      <c r="V43" s="38"/>
      <c r="W43" s="38"/>
      <c r="X43" s="38"/>
      <c r="Y43" s="38"/>
      <c r="Z43" s="28" t="str">
        <f>VLOOKUP(B43,'[1]Esquema de Publicación'!$A$5:$I$283,7,0)</f>
        <v>una sola vez para cada poceso.</v>
      </c>
    </row>
    <row r="44" spans="1:26" s="40" customFormat="1" ht="30" x14ac:dyDescent="0.25">
      <c r="A44" s="20" t="s">
        <v>125</v>
      </c>
      <c r="B44" s="20" t="s">
        <v>137</v>
      </c>
      <c r="C44" s="18" t="s">
        <v>138</v>
      </c>
      <c r="D44" s="7"/>
      <c r="E44" s="19"/>
      <c r="F44" s="18"/>
      <c r="G44" s="19"/>
      <c r="H44" s="19"/>
      <c r="I44" s="19"/>
      <c r="J44" s="19" t="s">
        <v>35</v>
      </c>
      <c r="K44" s="19" t="s">
        <v>63</v>
      </c>
      <c r="L44" s="19" t="s">
        <v>64</v>
      </c>
      <c r="M44" s="20" t="s">
        <v>128</v>
      </c>
      <c r="N44" s="20"/>
      <c r="O44" s="3"/>
      <c r="P44" s="28" t="str">
        <f>VLOOKUP(B44,'[1]Esquema de Publicación'!$A$5:$I$283,6,0)</f>
        <v>Durante el curso de un proceso</v>
      </c>
      <c r="Q44" s="38"/>
      <c r="R44" s="28" t="str">
        <f>VLOOKUP(B44,'[1]Esquema de Publicación'!$A$5:$I$283,8,0)</f>
        <v>Dirección Operativa y Unidades Ejecutoras</v>
      </c>
      <c r="S44" s="38"/>
      <c r="T44" s="28" t="str">
        <f>VLOOKUP(B44,'[1]Esquema de Publicación'!$A$5:$I$283,9,0)</f>
        <v>Director Operativo, Directores territoriales y Subdirectores</v>
      </c>
      <c r="U44" s="38"/>
      <c r="V44" s="38"/>
      <c r="W44" s="38"/>
      <c r="X44" s="38"/>
      <c r="Y44" s="38"/>
      <c r="Z44" s="28" t="str">
        <f>VLOOKUP(B44,'[1]Esquema de Publicación'!$A$5:$I$283,7,0)</f>
        <v>Cuando se produzca</v>
      </c>
    </row>
    <row r="45" spans="1:26" s="40" customFormat="1" ht="30" x14ac:dyDescent="0.25">
      <c r="A45" s="20" t="s">
        <v>125</v>
      </c>
      <c r="B45" s="20" t="s">
        <v>139</v>
      </c>
      <c r="C45" s="18" t="s">
        <v>138</v>
      </c>
      <c r="D45" s="7"/>
      <c r="E45" s="19"/>
      <c r="F45" s="18"/>
      <c r="G45" s="19"/>
      <c r="H45" s="19"/>
      <c r="I45" s="19"/>
      <c r="J45" s="19" t="s">
        <v>35</v>
      </c>
      <c r="K45" s="19" t="s">
        <v>63</v>
      </c>
      <c r="L45" s="19" t="s">
        <v>64</v>
      </c>
      <c r="M45" s="20" t="s">
        <v>128</v>
      </c>
      <c r="N45" s="20"/>
      <c r="O45" s="3"/>
      <c r="P45" s="28" t="str">
        <f>VLOOKUP(B45,'[1]Esquema de Publicación'!$A$5:$I$283,6,0)</f>
        <v>Durante el curso de un proceso</v>
      </c>
      <c r="Q45" s="38"/>
      <c r="R45" s="28" t="str">
        <f>VLOOKUP(B45,'[1]Esquema de Publicación'!$A$5:$I$283,8,0)</f>
        <v>Dirección Operativa y Unidades Ejecutoras</v>
      </c>
      <c r="S45" s="38"/>
      <c r="T45" s="28" t="str">
        <f>VLOOKUP(B45,'[1]Esquema de Publicación'!$A$5:$I$283,9,0)</f>
        <v>Director Operativo, Directores territoriales y Subdirectores</v>
      </c>
      <c r="U45" s="38"/>
      <c r="V45" s="38"/>
      <c r="W45" s="38"/>
      <c r="X45" s="38"/>
      <c r="Y45" s="38"/>
      <c r="Z45" s="28" t="str">
        <f>VLOOKUP(B45,'[1]Esquema de Publicación'!$A$5:$I$283,7,0)</f>
        <v>Cuando se produzca</v>
      </c>
    </row>
    <row r="46" spans="1:26" s="40" customFormat="1" ht="30" x14ac:dyDescent="0.25">
      <c r="A46" s="20" t="s">
        <v>125</v>
      </c>
      <c r="B46" s="20" t="s">
        <v>140</v>
      </c>
      <c r="C46" s="18" t="s">
        <v>138</v>
      </c>
      <c r="D46" s="7"/>
      <c r="E46" s="19"/>
      <c r="F46" s="18"/>
      <c r="G46" s="19"/>
      <c r="H46" s="19"/>
      <c r="I46" s="19"/>
      <c r="J46" s="19" t="s">
        <v>35</v>
      </c>
      <c r="K46" s="19" t="s">
        <v>63</v>
      </c>
      <c r="L46" s="19" t="s">
        <v>64</v>
      </c>
      <c r="M46" s="20" t="s">
        <v>128</v>
      </c>
      <c r="N46" s="20"/>
      <c r="O46" s="3"/>
      <c r="P46" s="28" t="str">
        <f>VLOOKUP(B46,'[1]Esquema de Publicación'!$A$5:$I$283,6,0)</f>
        <v>Durante el curso de un proceso</v>
      </c>
      <c r="Q46" s="38"/>
      <c r="R46" s="28" t="str">
        <f>VLOOKUP(B46,'[1]Esquema de Publicación'!$A$5:$I$283,8,0)</f>
        <v>Dirección Operativa y Unidades Ejecutoras</v>
      </c>
      <c r="S46" s="38"/>
      <c r="T46" s="28" t="str">
        <f>VLOOKUP(B46,'[1]Esquema de Publicación'!$A$5:$I$283,9,0)</f>
        <v>Director Operativo, Directores territoriales y Subdirectores</v>
      </c>
      <c r="U46" s="38"/>
      <c r="V46" s="38"/>
      <c r="W46" s="38"/>
      <c r="X46" s="38"/>
      <c r="Y46" s="38"/>
      <c r="Z46" s="28" t="str">
        <f>VLOOKUP(B46,'[1]Esquema de Publicación'!$A$5:$I$283,7,0)</f>
        <v>Cuando se produzca</v>
      </c>
    </row>
    <row r="47" spans="1:26" s="40" customFormat="1" ht="30" x14ac:dyDescent="0.25">
      <c r="A47" s="20" t="s">
        <v>125</v>
      </c>
      <c r="B47" s="20" t="s">
        <v>141</v>
      </c>
      <c r="C47" s="18" t="s">
        <v>138</v>
      </c>
      <c r="D47" s="7"/>
      <c r="E47" s="19"/>
      <c r="F47" s="18"/>
      <c r="G47" s="19"/>
      <c r="H47" s="19"/>
      <c r="I47" s="19"/>
      <c r="J47" s="19" t="s">
        <v>35</v>
      </c>
      <c r="K47" s="19" t="s">
        <v>63</v>
      </c>
      <c r="L47" s="19" t="s">
        <v>64</v>
      </c>
      <c r="M47" s="20" t="s">
        <v>128</v>
      </c>
      <c r="N47" s="20"/>
      <c r="O47" s="3"/>
      <c r="P47" s="28" t="str">
        <f>VLOOKUP(B47,'[1]Esquema de Publicación'!$A$5:$I$283,6,0)</f>
        <v>Durante el curso de un proceso</v>
      </c>
      <c r="Q47" s="38"/>
      <c r="R47" s="28" t="str">
        <f>VLOOKUP(B47,'[1]Esquema de Publicación'!$A$5:$I$283,8,0)</f>
        <v>Dirección Operativa y Unidades Ejecutoras</v>
      </c>
      <c r="S47" s="38"/>
      <c r="T47" s="28" t="str">
        <f>VLOOKUP(B47,'[1]Esquema de Publicación'!$A$5:$I$283,9,0)</f>
        <v>Director Operativo, Directores territoriales y Subdirectores</v>
      </c>
      <c r="U47" s="38"/>
      <c r="V47" s="38"/>
      <c r="W47" s="38"/>
      <c r="X47" s="38"/>
      <c r="Y47" s="38"/>
      <c r="Z47" s="28" t="str">
        <f>VLOOKUP(B47,'[1]Esquema de Publicación'!$A$5:$I$283,7,0)</f>
        <v>Cuando se produzca</v>
      </c>
    </row>
    <row r="48" spans="1:26" s="40" customFormat="1" ht="30" x14ac:dyDescent="0.25">
      <c r="A48" s="20" t="s">
        <v>125</v>
      </c>
      <c r="B48" s="20" t="s">
        <v>142</v>
      </c>
      <c r="C48" s="18" t="s">
        <v>138</v>
      </c>
      <c r="D48" s="7"/>
      <c r="E48" s="19"/>
      <c r="F48" s="18"/>
      <c r="G48" s="19"/>
      <c r="H48" s="19"/>
      <c r="I48" s="19"/>
      <c r="J48" s="19" t="s">
        <v>35</v>
      </c>
      <c r="K48" s="19" t="s">
        <v>63</v>
      </c>
      <c r="L48" s="19" t="s">
        <v>64</v>
      </c>
      <c r="M48" s="20" t="s">
        <v>128</v>
      </c>
      <c r="N48" s="20"/>
      <c r="O48" s="3"/>
      <c r="P48" s="28" t="str">
        <f>VLOOKUP(B48,'[1]Esquema de Publicación'!$A$5:$I$283,6,0)</f>
        <v>Durante el curso de un proceso</v>
      </c>
      <c r="Q48" s="38"/>
      <c r="R48" s="28" t="str">
        <f>VLOOKUP(B48,'[1]Esquema de Publicación'!$A$5:$I$283,8,0)</f>
        <v>Dirección Operativa y Unidades Ejecutoras</v>
      </c>
      <c r="S48" s="38"/>
      <c r="T48" s="28" t="str">
        <f>VLOOKUP(B48,'[1]Esquema de Publicación'!$A$5:$I$283,9,0)</f>
        <v>Director Operativo, Directores territoriales y Subdirectores</v>
      </c>
      <c r="U48" s="38"/>
      <c r="V48" s="38"/>
      <c r="W48" s="38"/>
      <c r="X48" s="38"/>
      <c r="Y48" s="38"/>
      <c r="Z48" s="28" t="str">
        <f>VLOOKUP(B48,'[1]Esquema de Publicación'!$A$5:$I$283,7,0)</f>
        <v>Cuando se produzca</v>
      </c>
    </row>
    <row r="49" spans="1:26" s="40" customFormat="1" ht="30" x14ac:dyDescent="0.25">
      <c r="A49" s="20" t="s">
        <v>125</v>
      </c>
      <c r="B49" s="20" t="s">
        <v>143</v>
      </c>
      <c r="C49" s="18" t="s">
        <v>138</v>
      </c>
      <c r="D49" s="7"/>
      <c r="E49" s="19"/>
      <c r="F49" s="18"/>
      <c r="G49" s="19"/>
      <c r="H49" s="19"/>
      <c r="I49" s="19"/>
      <c r="J49" s="19" t="s">
        <v>35</v>
      </c>
      <c r="K49" s="19" t="s">
        <v>63</v>
      </c>
      <c r="L49" s="19" t="s">
        <v>64</v>
      </c>
      <c r="M49" s="20" t="s">
        <v>128</v>
      </c>
      <c r="N49" s="20"/>
      <c r="O49" s="3"/>
      <c r="P49" s="28" t="str">
        <f>VLOOKUP(B49,'[1]Esquema de Publicación'!$A$5:$I$283,6,0)</f>
        <v>Durante el curso de un proceso</v>
      </c>
      <c r="Q49" s="38"/>
      <c r="R49" s="28" t="str">
        <f>VLOOKUP(B49,'[1]Esquema de Publicación'!$A$5:$I$283,8,0)</f>
        <v>Dirección Operativa y Unidades Ejecutoras</v>
      </c>
      <c r="S49" s="38"/>
      <c r="T49" s="28" t="str">
        <f>VLOOKUP(B49,'[1]Esquema de Publicación'!$A$5:$I$283,9,0)</f>
        <v>Director Operativo, Directores territoriales y Subdirectores</v>
      </c>
      <c r="U49" s="38"/>
      <c r="V49" s="38"/>
      <c r="W49" s="38"/>
      <c r="X49" s="38"/>
      <c r="Y49" s="38"/>
      <c r="Z49" s="28" t="str">
        <f>VLOOKUP(B49,'[1]Esquema de Publicación'!$A$5:$I$283,7,0)</f>
        <v>Cuando se produzca</v>
      </c>
    </row>
    <row r="50" spans="1:26" s="40" customFormat="1" ht="42.75" x14ac:dyDescent="0.25">
      <c r="A50" s="20" t="s">
        <v>125</v>
      </c>
      <c r="B50" s="20" t="s">
        <v>144</v>
      </c>
      <c r="C50" s="18" t="s">
        <v>138</v>
      </c>
      <c r="D50" s="7"/>
      <c r="E50" s="19"/>
      <c r="F50" s="18"/>
      <c r="G50" s="19"/>
      <c r="H50" s="19"/>
      <c r="I50" s="19"/>
      <c r="J50" s="19" t="s">
        <v>35</v>
      </c>
      <c r="K50" s="19" t="s">
        <v>63</v>
      </c>
      <c r="L50" s="19" t="s">
        <v>64</v>
      </c>
      <c r="M50" s="20" t="s">
        <v>128</v>
      </c>
      <c r="N50" s="20"/>
      <c r="O50" s="3"/>
      <c r="P50" s="28" t="str">
        <f>VLOOKUP(B50,'[1]Esquema de Publicación'!$A$5:$I$283,6,0)</f>
        <v>Durante el curso de un proceso</v>
      </c>
      <c r="Q50" s="38"/>
      <c r="R50" s="28" t="str">
        <f>VLOOKUP(B50,'[1]Esquema de Publicación'!$A$5:$I$283,8,0)</f>
        <v>Dirección Operativa y Unidades Ejecutoras</v>
      </c>
      <c r="S50" s="38"/>
      <c r="T50" s="28" t="str">
        <f>VLOOKUP(B50,'[1]Esquema de Publicación'!$A$5:$I$283,9,0)</f>
        <v>Director Operativo, Directores territoriales y Subdirectores</v>
      </c>
      <c r="U50" s="38"/>
      <c r="V50" s="38"/>
      <c r="W50" s="38"/>
      <c r="X50" s="38"/>
      <c r="Y50" s="38"/>
      <c r="Z50" s="28" t="str">
        <f>VLOOKUP(B50,'[1]Esquema de Publicación'!$A$5:$I$283,7,0)</f>
        <v>Cuando se produzca</v>
      </c>
    </row>
    <row r="51" spans="1:26" s="40" customFormat="1" ht="30" x14ac:dyDescent="0.25">
      <c r="A51" s="20" t="s">
        <v>125</v>
      </c>
      <c r="B51" s="20" t="s">
        <v>145</v>
      </c>
      <c r="C51" s="18" t="s">
        <v>138</v>
      </c>
      <c r="D51" s="7"/>
      <c r="E51" s="19"/>
      <c r="F51" s="18"/>
      <c r="G51" s="19"/>
      <c r="H51" s="19"/>
      <c r="I51" s="19"/>
      <c r="J51" s="19" t="s">
        <v>35</v>
      </c>
      <c r="K51" s="19" t="s">
        <v>63</v>
      </c>
      <c r="L51" s="19" t="s">
        <v>64</v>
      </c>
      <c r="M51" s="20" t="s">
        <v>128</v>
      </c>
      <c r="N51" s="20"/>
      <c r="O51" s="3"/>
      <c r="P51" s="28" t="str">
        <f>VLOOKUP(B51,'[1]Esquema de Publicación'!$A$5:$I$283,6,0)</f>
        <v>Durante el curso de un proceso</v>
      </c>
      <c r="Q51" s="38"/>
      <c r="R51" s="28" t="str">
        <f>VLOOKUP(B51,'[1]Esquema de Publicación'!$A$5:$I$283,8,0)</f>
        <v>Dirección Operativa y Unidades Ejecutoras</v>
      </c>
      <c r="S51" s="38"/>
      <c r="T51" s="28" t="str">
        <f>VLOOKUP(B51,'[1]Esquema de Publicación'!$A$5:$I$283,9,0)</f>
        <v>Director Operativo, Directores territoriales y Subdirectores</v>
      </c>
      <c r="U51" s="38"/>
      <c r="V51" s="38"/>
      <c r="W51" s="38"/>
      <c r="X51" s="38"/>
      <c r="Y51" s="38"/>
      <c r="Z51" s="28" t="str">
        <f>VLOOKUP(B51,'[1]Esquema de Publicación'!$A$5:$I$283,7,0)</f>
        <v>Cuando se produzca</v>
      </c>
    </row>
    <row r="52" spans="1:26" s="40" customFormat="1" ht="42.75" x14ac:dyDescent="0.25">
      <c r="A52" s="20" t="s">
        <v>125</v>
      </c>
      <c r="B52" s="20" t="s">
        <v>146</v>
      </c>
      <c r="C52" s="18" t="s">
        <v>138</v>
      </c>
      <c r="D52" s="7"/>
      <c r="E52" s="19"/>
      <c r="F52" s="18"/>
      <c r="G52" s="19"/>
      <c r="H52" s="19"/>
      <c r="I52" s="19"/>
      <c r="J52" s="19" t="s">
        <v>35</v>
      </c>
      <c r="K52" s="19" t="s">
        <v>63</v>
      </c>
      <c r="L52" s="19" t="s">
        <v>64</v>
      </c>
      <c r="M52" s="20" t="s">
        <v>128</v>
      </c>
      <c r="N52" s="20"/>
      <c r="O52" s="3"/>
      <c r="P52" s="28" t="str">
        <f>VLOOKUP(B52,'[1]Esquema de Publicación'!$A$5:$I$283,6,0)</f>
        <v>Durante el curso de un proceso</v>
      </c>
      <c r="Q52" s="38"/>
      <c r="R52" s="28" t="str">
        <f>VLOOKUP(B52,'[1]Esquema de Publicación'!$A$5:$I$283,8,0)</f>
        <v>Dirección Operativa y Unidades Ejecutoras</v>
      </c>
      <c r="S52" s="38"/>
      <c r="T52" s="28" t="str">
        <f>VLOOKUP(B52,'[1]Esquema de Publicación'!$A$5:$I$283,9,0)</f>
        <v>Director Operativo, Directores territoriales y Subdirectores</v>
      </c>
      <c r="U52" s="38"/>
      <c r="V52" s="38"/>
      <c r="W52" s="38"/>
      <c r="X52" s="38"/>
      <c r="Y52" s="38"/>
      <c r="Z52" s="28" t="str">
        <f>VLOOKUP(B52,'[1]Esquema de Publicación'!$A$5:$I$283,7,0)</f>
        <v>Cuando se produzca</v>
      </c>
    </row>
    <row r="53" spans="1:26" s="40" customFormat="1" ht="42.75" x14ac:dyDescent="0.25">
      <c r="A53" s="20" t="s">
        <v>125</v>
      </c>
      <c r="B53" s="20" t="s">
        <v>147</v>
      </c>
      <c r="C53" s="18" t="s">
        <v>138</v>
      </c>
      <c r="D53" s="7"/>
      <c r="E53" s="19"/>
      <c r="F53" s="18"/>
      <c r="G53" s="19"/>
      <c r="H53" s="19"/>
      <c r="I53" s="19"/>
      <c r="J53" s="19" t="s">
        <v>35</v>
      </c>
      <c r="K53" s="19" t="s">
        <v>63</v>
      </c>
      <c r="L53" s="19" t="s">
        <v>64</v>
      </c>
      <c r="M53" s="20" t="s">
        <v>128</v>
      </c>
      <c r="N53" s="20"/>
      <c r="O53" s="3"/>
      <c r="P53" s="28" t="str">
        <f>VLOOKUP(B53,'[1]Esquema de Publicación'!$A$5:$I$283,6,0)</f>
        <v>Durante el curso de un proceso</v>
      </c>
      <c r="Q53" s="38"/>
      <c r="R53" s="28" t="str">
        <f>VLOOKUP(B53,'[1]Esquema de Publicación'!$A$5:$I$283,8,0)</f>
        <v>Dirección Operativa y Unidades Ejecutoras</v>
      </c>
      <c r="S53" s="38"/>
      <c r="T53" s="28" t="str">
        <f>VLOOKUP(B53,'[1]Esquema de Publicación'!$A$5:$I$283,9,0)</f>
        <v>Director Operativo, Directores territoriales y Subdirectores</v>
      </c>
      <c r="U53" s="38"/>
      <c r="V53" s="38"/>
      <c r="W53" s="38"/>
      <c r="X53" s="38"/>
      <c r="Y53" s="38"/>
      <c r="Z53" s="28" t="str">
        <f>VLOOKUP(B53,'[1]Esquema de Publicación'!$A$5:$I$283,7,0)</f>
        <v>Cuando se produzca</v>
      </c>
    </row>
    <row r="54" spans="1:26" s="40" customFormat="1" ht="42.75" x14ac:dyDescent="0.25">
      <c r="A54" s="20" t="s">
        <v>125</v>
      </c>
      <c r="B54" s="20" t="s">
        <v>148</v>
      </c>
      <c r="C54" s="18" t="s">
        <v>138</v>
      </c>
      <c r="D54" s="7"/>
      <c r="E54" s="19"/>
      <c r="F54" s="18"/>
      <c r="G54" s="19"/>
      <c r="H54" s="19"/>
      <c r="I54" s="19"/>
      <c r="J54" s="19" t="s">
        <v>35</v>
      </c>
      <c r="K54" s="19" t="s">
        <v>63</v>
      </c>
      <c r="L54" s="19" t="s">
        <v>64</v>
      </c>
      <c r="M54" s="20" t="s">
        <v>128</v>
      </c>
      <c r="N54" s="20"/>
      <c r="O54" s="3"/>
      <c r="P54" s="28" t="str">
        <f>VLOOKUP(B54,'[1]Esquema de Publicación'!$A$5:$I$283,6,0)</f>
        <v>Durante el curso de un proceso</v>
      </c>
      <c r="Q54" s="38"/>
      <c r="R54" s="28" t="str">
        <f>VLOOKUP(B54,'[1]Esquema de Publicación'!$A$5:$I$283,8,0)</f>
        <v>Dirección Operativa y Unidades Ejecutoras</v>
      </c>
      <c r="S54" s="38"/>
      <c r="T54" s="28" t="str">
        <f>VLOOKUP(B54,'[1]Esquema de Publicación'!$A$5:$I$283,9,0)</f>
        <v>Director Operativo, Directores territoriales y Subdirectores</v>
      </c>
      <c r="U54" s="38"/>
      <c r="V54" s="38"/>
      <c r="W54" s="38"/>
      <c r="X54" s="38"/>
      <c r="Y54" s="38"/>
      <c r="Z54" s="28" t="str">
        <f>VLOOKUP(B54,'[1]Esquema de Publicación'!$A$5:$I$283,7,0)</f>
        <v>Cuando se produzca</v>
      </c>
    </row>
    <row r="55" spans="1:26" s="40" customFormat="1" ht="30" x14ac:dyDescent="0.25">
      <c r="A55" s="20" t="s">
        <v>125</v>
      </c>
      <c r="B55" s="20" t="s">
        <v>149</v>
      </c>
      <c r="C55" s="18" t="s">
        <v>138</v>
      </c>
      <c r="D55" s="7"/>
      <c r="E55" s="19"/>
      <c r="F55" s="18"/>
      <c r="G55" s="19"/>
      <c r="H55" s="19"/>
      <c r="I55" s="19"/>
      <c r="J55" s="19" t="s">
        <v>35</v>
      </c>
      <c r="K55" s="19" t="s">
        <v>63</v>
      </c>
      <c r="L55" s="19" t="s">
        <v>64</v>
      </c>
      <c r="M55" s="20" t="s">
        <v>128</v>
      </c>
      <c r="N55" s="20"/>
      <c r="O55" s="3"/>
      <c r="P55" s="28" t="str">
        <f>VLOOKUP(B55,'[1]Esquema de Publicación'!$A$5:$I$283,6,0)</f>
        <v>Durante el curso de un proceso</v>
      </c>
      <c r="Q55" s="38"/>
      <c r="R55" s="28" t="str">
        <f>VLOOKUP(B55,'[1]Esquema de Publicación'!$A$5:$I$283,8,0)</f>
        <v>Dirección Operativa y Unidades Ejecutoras</v>
      </c>
      <c r="S55" s="38"/>
      <c r="T55" s="28" t="str">
        <f>VLOOKUP(B55,'[1]Esquema de Publicación'!$A$5:$I$283,9,0)</f>
        <v>Director Operativo, Directores territoriales y Subdirectores</v>
      </c>
      <c r="U55" s="38"/>
      <c r="V55" s="38"/>
      <c r="W55" s="38"/>
      <c r="X55" s="38"/>
      <c r="Y55" s="38"/>
      <c r="Z55" s="28" t="str">
        <f>VLOOKUP(B55,'[1]Esquema de Publicación'!$A$5:$I$283,7,0)</f>
        <v>Cuando se produzca</v>
      </c>
    </row>
    <row r="56" spans="1:26" s="40" customFormat="1" ht="30" x14ac:dyDescent="0.25">
      <c r="A56" s="20" t="s">
        <v>125</v>
      </c>
      <c r="B56" s="20" t="s">
        <v>150</v>
      </c>
      <c r="C56" s="18" t="s">
        <v>138</v>
      </c>
      <c r="D56" s="7"/>
      <c r="E56" s="19"/>
      <c r="F56" s="18"/>
      <c r="G56" s="19"/>
      <c r="H56" s="19"/>
      <c r="I56" s="19"/>
      <c r="J56" s="19" t="s">
        <v>35</v>
      </c>
      <c r="K56" s="19" t="s">
        <v>63</v>
      </c>
      <c r="L56" s="19" t="s">
        <v>64</v>
      </c>
      <c r="M56" s="20" t="s">
        <v>128</v>
      </c>
      <c r="N56" s="20"/>
      <c r="O56" s="3"/>
      <c r="P56" s="28" t="str">
        <f>VLOOKUP(B56,'[1]Esquema de Publicación'!$A$5:$I$283,6,0)</f>
        <v>Durante el curso de un proceso</v>
      </c>
      <c r="Q56" s="38"/>
      <c r="R56" s="28" t="str">
        <f>VLOOKUP(B56,'[1]Esquema de Publicación'!$A$5:$I$283,8,0)</f>
        <v>Dirección Operativa y Unidades Ejecutoras</v>
      </c>
      <c r="S56" s="38"/>
      <c r="T56" s="28" t="str">
        <f>VLOOKUP(B56,'[1]Esquema de Publicación'!$A$5:$I$283,9,0)</f>
        <v>Director Operativo, Directores territoriales y Subdirectores</v>
      </c>
      <c r="U56" s="38"/>
      <c r="V56" s="38"/>
      <c r="W56" s="38"/>
      <c r="X56" s="38"/>
      <c r="Y56" s="38"/>
      <c r="Z56" s="28" t="str">
        <f>VLOOKUP(B56,'[1]Esquema de Publicación'!$A$5:$I$283,7,0)</f>
        <v>Cuando se produzca</v>
      </c>
    </row>
    <row r="57" spans="1:26" s="40" customFormat="1" ht="30" x14ac:dyDescent="0.25">
      <c r="A57" s="20" t="s">
        <v>125</v>
      </c>
      <c r="B57" s="20" t="s">
        <v>151</v>
      </c>
      <c r="C57" s="18" t="s">
        <v>138</v>
      </c>
      <c r="D57" s="7"/>
      <c r="E57" s="19"/>
      <c r="F57" s="18"/>
      <c r="G57" s="19"/>
      <c r="H57" s="19"/>
      <c r="I57" s="19"/>
      <c r="J57" s="19" t="s">
        <v>35</v>
      </c>
      <c r="K57" s="19" t="s">
        <v>63</v>
      </c>
      <c r="L57" s="19" t="s">
        <v>64</v>
      </c>
      <c r="M57" s="20" t="s">
        <v>128</v>
      </c>
      <c r="N57" s="20"/>
      <c r="O57" s="3"/>
      <c r="P57" s="28" t="str">
        <f>VLOOKUP(B57,'[1]Esquema de Publicación'!$A$5:$I$283,6,0)</f>
        <v>Durante el curso de un proceso</v>
      </c>
      <c r="Q57" s="38"/>
      <c r="R57" s="28" t="str">
        <f>VLOOKUP(B57,'[1]Esquema de Publicación'!$A$5:$I$283,8,0)</f>
        <v>Dirección Operativa y Unidades Ejecutoras</v>
      </c>
      <c r="S57" s="38"/>
      <c r="T57" s="28" t="str">
        <f>VLOOKUP(B57,'[1]Esquema de Publicación'!$A$5:$I$283,9,0)</f>
        <v>Director Operativo, Directores territoriales y Subdirectores</v>
      </c>
      <c r="U57" s="38"/>
      <c r="V57" s="38"/>
      <c r="W57" s="38"/>
      <c r="X57" s="38"/>
      <c r="Y57" s="38"/>
      <c r="Z57" s="28" t="str">
        <f>VLOOKUP(B57,'[1]Esquema de Publicación'!$A$5:$I$283,7,0)</f>
        <v>Cuando se produzca</v>
      </c>
    </row>
    <row r="58" spans="1:26" s="40" customFormat="1" ht="45" x14ac:dyDescent="0.25">
      <c r="A58" s="20" t="s">
        <v>125</v>
      </c>
      <c r="B58" s="20" t="s">
        <v>152</v>
      </c>
      <c r="C58" s="18" t="s">
        <v>138</v>
      </c>
      <c r="D58" s="7"/>
      <c r="E58" s="19"/>
      <c r="F58" s="18"/>
      <c r="G58" s="19"/>
      <c r="H58" s="19"/>
      <c r="I58" s="19"/>
      <c r="J58" s="19" t="s">
        <v>35</v>
      </c>
      <c r="K58" s="19" t="s">
        <v>63</v>
      </c>
      <c r="L58" s="19" t="s">
        <v>64</v>
      </c>
      <c r="M58" s="20" t="s">
        <v>128</v>
      </c>
      <c r="N58" s="20"/>
      <c r="O58" s="3"/>
      <c r="P58" s="28" t="str">
        <f>VLOOKUP(B58,'[1]Esquema de Publicación'!$A$5:$I$283,6,0)</f>
        <v>Durante el plazo de ejecución del contrato, para contratos con clausula de ajustes</v>
      </c>
      <c r="Q58" s="38"/>
      <c r="R58" s="28" t="str">
        <f>VLOOKUP(B58,'[1]Esquema de Publicación'!$A$5:$I$283,8,0)</f>
        <v>Dirección Operativa y Unidades Ejecutoras</v>
      </c>
      <c r="S58" s="38"/>
      <c r="T58" s="28" t="str">
        <f>VLOOKUP(B58,'[1]Esquema de Publicación'!$A$5:$I$283,9,0)</f>
        <v>Director Operativo, Directores territoriales y Subdirectores</v>
      </c>
      <c r="U58" s="38"/>
      <c r="V58" s="38"/>
      <c r="W58" s="38"/>
      <c r="X58" s="38"/>
      <c r="Y58" s="38"/>
      <c r="Z58" s="28" t="str">
        <f>VLOOKUP(B58,'[1]Esquema de Publicación'!$A$5:$I$283,7,0)</f>
        <v>Mensualizado</v>
      </c>
    </row>
    <row r="59" spans="1:26" s="40" customFormat="1" ht="45" x14ac:dyDescent="0.25">
      <c r="A59" s="20" t="s">
        <v>125</v>
      </c>
      <c r="B59" s="20" t="s">
        <v>153</v>
      </c>
      <c r="C59" s="18" t="s">
        <v>138</v>
      </c>
      <c r="D59" s="7"/>
      <c r="E59" s="19"/>
      <c r="F59" s="18"/>
      <c r="G59" s="19"/>
      <c r="H59" s="19"/>
      <c r="I59" s="19"/>
      <c r="J59" s="19" t="s">
        <v>35</v>
      </c>
      <c r="K59" s="19" t="s">
        <v>63</v>
      </c>
      <c r="L59" s="19" t="s">
        <v>64</v>
      </c>
      <c r="M59" s="20" t="s">
        <v>128</v>
      </c>
      <c r="N59" s="20"/>
      <c r="O59" s="3"/>
      <c r="P59" s="28" t="str">
        <f>VLOOKUP(B59,'[1]Esquema de Publicación'!$A$5:$I$283,6,0)</f>
        <v>Lo realiza la Unidad Ejecutora y los remite con copia a la Dirección Operativa</v>
      </c>
      <c r="Q59" s="38"/>
      <c r="R59" s="28" t="str">
        <f>VLOOKUP(B59,'[1]Esquema de Publicación'!$A$5:$I$283,8,0)</f>
        <v>Dirección Operativa y Unidades Ejecutoras</v>
      </c>
      <c r="S59" s="38"/>
      <c r="T59" s="28" t="str">
        <f>VLOOKUP(B59,'[1]Esquema de Publicación'!$A$5:$I$283,9,0)</f>
        <v>Director Operativo, Directores territoriales y Subdirectores</v>
      </c>
      <c r="U59" s="38"/>
      <c r="V59" s="38"/>
      <c r="W59" s="38"/>
      <c r="X59" s="38"/>
      <c r="Y59" s="38"/>
      <c r="Z59" s="28" t="str">
        <f>VLOOKUP(B59,'[1]Esquema de Publicación'!$A$5:$I$283,7,0)</f>
        <v>Mensualmente</v>
      </c>
    </row>
    <row r="60" spans="1:26" s="40" customFormat="1" ht="45" x14ac:dyDescent="0.25">
      <c r="A60" s="20" t="s">
        <v>125</v>
      </c>
      <c r="B60" s="20" t="s">
        <v>154</v>
      </c>
      <c r="C60" s="18" t="s">
        <v>138</v>
      </c>
      <c r="D60" s="7"/>
      <c r="E60" s="19"/>
      <c r="F60" s="18"/>
      <c r="G60" s="19"/>
      <c r="H60" s="19"/>
      <c r="I60" s="19"/>
      <c r="J60" s="19" t="s">
        <v>35</v>
      </c>
      <c r="K60" s="19" t="s">
        <v>63</v>
      </c>
      <c r="L60" s="19" t="s">
        <v>64</v>
      </c>
      <c r="M60" s="20" t="s">
        <v>128</v>
      </c>
      <c r="N60" s="20"/>
      <c r="O60" s="3"/>
      <c r="P60" s="28" t="str">
        <f>VLOOKUP(B60,'[1]Esquema de Publicación'!$A$5:$I$283,6,0)</f>
        <v>Lo realiza la Unidad Ejecutora y los remite con copia a la Dirección Operativa</v>
      </c>
      <c r="Q60" s="38"/>
      <c r="R60" s="28" t="str">
        <f>VLOOKUP(B60,'[1]Esquema de Publicación'!$A$5:$I$283,8,0)</f>
        <v>Dirección Operativa y Unidades Ejecutoras</v>
      </c>
      <c r="S60" s="38"/>
      <c r="T60" s="28" t="str">
        <f>VLOOKUP(B60,'[1]Esquema de Publicación'!$A$5:$I$283,9,0)</f>
        <v>Director Operativo, Directores territoriales y Subdirectores</v>
      </c>
      <c r="U60" s="38"/>
      <c r="V60" s="38"/>
      <c r="W60" s="38"/>
      <c r="X60" s="38"/>
      <c r="Y60" s="38"/>
      <c r="Z60" s="28" t="str">
        <f>VLOOKUP(B60,'[1]Esquema de Publicación'!$A$5:$I$283,7,0)</f>
        <v>Mensualmente</v>
      </c>
    </row>
    <row r="61" spans="1:26" s="40" customFormat="1" ht="42.75" x14ac:dyDescent="0.25">
      <c r="A61" s="20" t="s">
        <v>125</v>
      </c>
      <c r="B61" s="20" t="s">
        <v>155</v>
      </c>
      <c r="C61" s="18" t="s">
        <v>138</v>
      </c>
      <c r="D61" s="7"/>
      <c r="E61" s="19"/>
      <c r="F61" s="18"/>
      <c r="G61" s="19"/>
      <c r="H61" s="19"/>
      <c r="I61" s="19"/>
      <c r="J61" s="19" t="s">
        <v>35</v>
      </c>
      <c r="K61" s="19" t="s">
        <v>63</v>
      </c>
      <c r="L61" s="19" t="s">
        <v>64</v>
      </c>
      <c r="M61" s="20" t="s">
        <v>128</v>
      </c>
      <c r="N61" s="20"/>
      <c r="O61" s="3"/>
      <c r="P61" s="28" t="str">
        <f>VLOOKUP(B61,'[1]Esquema de Publicación'!$A$5:$I$283,6,0)</f>
        <v>Durante el curso de un proceso</v>
      </c>
      <c r="Q61" s="38"/>
      <c r="R61" s="28" t="str">
        <f>VLOOKUP(B61,'[1]Esquema de Publicación'!$A$5:$I$283,8,0)</f>
        <v>Dirección Operativa y Unidades Ejecutoras</v>
      </c>
      <c r="S61" s="38"/>
      <c r="T61" s="28" t="str">
        <f>VLOOKUP(B61,'[1]Esquema de Publicación'!$A$5:$I$283,9,0)</f>
        <v>Director Operativo, Directores territoriales y Subdirectores</v>
      </c>
      <c r="U61" s="38"/>
      <c r="V61" s="38"/>
      <c r="W61" s="38"/>
      <c r="X61" s="38"/>
      <c r="Y61" s="38"/>
      <c r="Z61" s="28" t="str">
        <f>VLOOKUP(B61,'[1]Esquema de Publicación'!$A$5:$I$283,7,0)</f>
        <v>Cuando se produzca</v>
      </c>
    </row>
    <row r="62" spans="1:26" s="40" customFormat="1" ht="30" x14ac:dyDescent="0.25">
      <c r="A62" s="20" t="s">
        <v>125</v>
      </c>
      <c r="B62" s="20" t="s">
        <v>156</v>
      </c>
      <c r="C62" s="18" t="s">
        <v>138</v>
      </c>
      <c r="D62" s="7"/>
      <c r="E62" s="19"/>
      <c r="F62" s="18"/>
      <c r="G62" s="19"/>
      <c r="H62" s="19"/>
      <c r="I62" s="19"/>
      <c r="J62" s="19" t="s">
        <v>35</v>
      </c>
      <c r="K62" s="19" t="s">
        <v>63</v>
      </c>
      <c r="L62" s="19" t="s">
        <v>64</v>
      </c>
      <c r="M62" s="20" t="s">
        <v>128</v>
      </c>
      <c r="N62" s="20"/>
      <c r="O62" s="3"/>
      <c r="P62" s="28" t="str">
        <f>VLOOKUP(B62,'[1]Esquema de Publicación'!$A$5:$I$283,6,0)</f>
        <v>Durante el curso de un proceso</v>
      </c>
      <c r="Q62" s="38"/>
      <c r="R62" s="28" t="str">
        <f>VLOOKUP(B62,'[1]Esquema de Publicación'!$A$5:$I$283,8,0)</f>
        <v>Dirección Operativa y Unidades Ejecutoras</v>
      </c>
      <c r="S62" s="38"/>
      <c r="T62" s="28" t="str">
        <f>VLOOKUP(B62,'[1]Esquema de Publicación'!$A$5:$I$283,9,0)</f>
        <v>Director Operativo, Directores territoriales y Subdirectores</v>
      </c>
      <c r="U62" s="38"/>
      <c r="V62" s="38"/>
      <c r="W62" s="38"/>
      <c r="X62" s="38"/>
      <c r="Y62" s="38"/>
      <c r="Z62" s="28" t="str">
        <f>VLOOKUP(B62,'[1]Esquema de Publicación'!$A$5:$I$283,7,0)</f>
        <v>Cuando se produzca</v>
      </c>
    </row>
    <row r="63" spans="1:26" s="40" customFormat="1" ht="30" x14ac:dyDescent="0.25">
      <c r="A63" s="20" t="s">
        <v>125</v>
      </c>
      <c r="B63" s="20" t="s">
        <v>157</v>
      </c>
      <c r="C63" s="18" t="s">
        <v>138</v>
      </c>
      <c r="D63" s="7"/>
      <c r="E63" s="19"/>
      <c r="F63" s="18"/>
      <c r="G63" s="19"/>
      <c r="H63" s="19"/>
      <c r="I63" s="19"/>
      <c r="J63" s="19" t="s">
        <v>35</v>
      </c>
      <c r="K63" s="19" t="s">
        <v>63</v>
      </c>
      <c r="L63" s="19" t="s">
        <v>64</v>
      </c>
      <c r="M63" s="20" t="s">
        <v>128</v>
      </c>
      <c r="N63" s="20"/>
      <c r="O63" s="3"/>
      <c r="P63" s="28" t="str">
        <f>VLOOKUP(B63,'[1]Esquema de Publicación'!$A$5:$I$283,6,0)</f>
        <v>Durante el curso de un proceso</v>
      </c>
      <c r="Q63" s="38"/>
      <c r="R63" s="28" t="str">
        <f>VLOOKUP(B63,'[1]Esquema de Publicación'!$A$5:$I$283,8,0)</f>
        <v>Dirección Operativa y Unidades Ejecutoras</v>
      </c>
      <c r="S63" s="38"/>
      <c r="T63" s="28" t="str">
        <f>VLOOKUP(B63,'[1]Esquema de Publicación'!$A$5:$I$283,9,0)</f>
        <v>Director Operativo, Directores territoriales y Subdirectores</v>
      </c>
      <c r="U63" s="38"/>
      <c r="V63" s="38"/>
      <c r="W63" s="38"/>
      <c r="X63" s="38"/>
      <c r="Y63" s="38"/>
      <c r="Z63" s="28" t="str">
        <f>VLOOKUP(B63,'[1]Esquema de Publicación'!$A$5:$I$283,7,0)</f>
        <v>Cuando se produzca</v>
      </c>
    </row>
    <row r="64" spans="1:26" s="40" customFormat="1" ht="30" x14ac:dyDescent="0.25">
      <c r="A64" s="20" t="s">
        <v>125</v>
      </c>
      <c r="B64" s="20" t="s">
        <v>158</v>
      </c>
      <c r="C64" s="18" t="s">
        <v>138</v>
      </c>
      <c r="D64" s="7"/>
      <c r="E64" s="19"/>
      <c r="F64" s="18"/>
      <c r="G64" s="19"/>
      <c r="H64" s="19"/>
      <c r="I64" s="19"/>
      <c r="J64" s="19" t="s">
        <v>35</v>
      </c>
      <c r="K64" s="19" t="s">
        <v>63</v>
      </c>
      <c r="L64" s="19" t="s">
        <v>64</v>
      </c>
      <c r="M64" s="20" t="s">
        <v>128</v>
      </c>
      <c r="N64" s="20"/>
      <c r="O64" s="3"/>
      <c r="P64" s="28" t="str">
        <f>VLOOKUP(B64,'[1]Esquema de Publicación'!$A$5:$I$283,6,0)</f>
        <v>Durante el curso de un proceso</v>
      </c>
      <c r="Q64" s="38"/>
      <c r="R64" s="28" t="str">
        <f>VLOOKUP(B64,'[1]Esquema de Publicación'!$A$5:$I$283,8,0)</f>
        <v>Dirección Operativa y Unidades Ejecutoras</v>
      </c>
      <c r="S64" s="38"/>
      <c r="T64" s="28" t="str">
        <f>VLOOKUP(B64,'[1]Esquema de Publicación'!$A$5:$I$283,9,0)</f>
        <v>Director Operativo, Directores territoriales y Subdirectores</v>
      </c>
      <c r="U64" s="38"/>
      <c r="V64" s="38"/>
      <c r="W64" s="38"/>
      <c r="X64" s="38"/>
      <c r="Y64" s="38"/>
      <c r="Z64" s="28" t="str">
        <f>VLOOKUP(B64,'[1]Esquema de Publicación'!$A$5:$I$283,7,0)</f>
        <v>Cuando se produzca</v>
      </c>
    </row>
    <row r="65" spans="1:26" s="40" customFormat="1" ht="30" x14ac:dyDescent="0.25">
      <c r="A65" s="20" t="s">
        <v>125</v>
      </c>
      <c r="B65" s="20" t="s">
        <v>159</v>
      </c>
      <c r="C65" s="18" t="s">
        <v>138</v>
      </c>
      <c r="D65" s="7"/>
      <c r="E65" s="19"/>
      <c r="F65" s="18"/>
      <c r="G65" s="19"/>
      <c r="H65" s="19"/>
      <c r="I65" s="19"/>
      <c r="J65" s="19" t="s">
        <v>35</v>
      </c>
      <c r="K65" s="19" t="s">
        <v>63</v>
      </c>
      <c r="L65" s="19" t="s">
        <v>64</v>
      </c>
      <c r="M65" s="20" t="s">
        <v>128</v>
      </c>
      <c r="N65" s="20"/>
      <c r="O65" s="3"/>
      <c r="P65" s="28" t="str">
        <f>VLOOKUP(B65,'[1]Esquema de Publicación'!$A$5:$I$283,6,0)</f>
        <v>Durante el curso de un proceso</v>
      </c>
      <c r="Q65" s="38"/>
      <c r="R65" s="28" t="str">
        <f>VLOOKUP(B65,'[1]Esquema de Publicación'!$A$5:$I$283,8,0)</f>
        <v>Dirección Operativa y Unidades Ejecutoras</v>
      </c>
      <c r="S65" s="38"/>
      <c r="T65" s="28" t="str">
        <f>VLOOKUP(B65,'[1]Esquema de Publicación'!$A$5:$I$283,9,0)</f>
        <v>Director Operativo, Directores territoriales y Subdirectores</v>
      </c>
      <c r="U65" s="38"/>
      <c r="V65" s="38"/>
      <c r="W65" s="38"/>
      <c r="X65" s="38"/>
      <c r="Y65" s="38"/>
      <c r="Z65" s="28" t="str">
        <f>VLOOKUP(B65,'[1]Esquema de Publicación'!$A$5:$I$283,7,0)</f>
        <v>Cuando se produzca</v>
      </c>
    </row>
    <row r="66" spans="1:26" s="40" customFormat="1" ht="30" x14ac:dyDescent="0.25">
      <c r="A66" s="20" t="s">
        <v>125</v>
      </c>
      <c r="B66" s="20" t="s">
        <v>160</v>
      </c>
      <c r="C66" s="18" t="s">
        <v>138</v>
      </c>
      <c r="D66" s="7"/>
      <c r="E66" s="19"/>
      <c r="F66" s="18"/>
      <c r="G66" s="19"/>
      <c r="H66" s="19"/>
      <c r="I66" s="19"/>
      <c r="J66" s="19" t="s">
        <v>35</v>
      </c>
      <c r="K66" s="19" t="s">
        <v>63</v>
      </c>
      <c r="L66" s="19" t="s">
        <v>64</v>
      </c>
      <c r="M66" s="20" t="s">
        <v>128</v>
      </c>
      <c r="N66" s="20"/>
      <c r="O66" s="3"/>
      <c r="P66" s="28" t="str">
        <f>VLOOKUP(B66,'[1]Esquema de Publicación'!$A$5:$I$283,6,0)</f>
        <v>Durante el curso de un proceso</v>
      </c>
      <c r="Q66" s="38"/>
      <c r="R66" s="28" t="str">
        <f>VLOOKUP(B66,'[1]Esquema de Publicación'!$A$5:$I$283,8,0)</f>
        <v>Dirección Operativa y Unidades Ejecutoras</v>
      </c>
      <c r="S66" s="38"/>
      <c r="T66" s="28" t="str">
        <f>VLOOKUP(B66,'[1]Esquema de Publicación'!$A$5:$I$283,9,0)</f>
        <v>Director Operativo, Directores territoriales y Subdirectores</v>
      </c>
      <c r="U66" s="38"/>
      <c r="V66" s="38"/>
      <c r="W66" s="38"/>
      <c r="X66" s="38"/>
      <c r="Y66" s="38"/>
      <c r="Z66" s="28" t="str">
        <f>VLOOKUP(B66,'[1]Esquema de Publicación'!$A$5:$I$283,7,0)</f>
        <v>Cuando se produzca</v>
      </c>
    </row>
    <row r="67" spans="1:26" s="40" customFormat="1" ht="30" x14ac:dyDescent="0.25">
      <c r="A67" s="20" t="s">
        <v>125</v>
      </c>
      <c r="B67" s="20" t="s">
        <v>161</v>
      </c>
      <c r="C67" s="18" t="s">
        <v>138</v>
      </c>
      <c r="D67" s="7"/>
      <c r="E67" s="19"/>
      <c r="F67" s="18"/>
      <c r="G67" s="19"/>
      <c r="H67" s="19"/>
      <c r="I67" s="19"/>
      <c r="J67" s="19" t="s">
        <v>35</v>
      </c>
      <c r="K67" s="19" t="s">
        <v>63</v>
      </c>
      <c r="L67" s="19" t="s">
        <v>64</v>
      </c>
      <c r="M67" s="20" t="s">
        <v>128</v>
      </c>
      <c r="N67" s="20"/>
      <c r="O67" s="3"/>
      <c r="P67" s="28" t="str">
        <f>VLOOKUP(B67,'[1]Esquema de Publicación'!$A$5:$I$283,6,0)</f>
        <v>Durante el curso de un proceso</v>
      </c>
      <c r="Q67" s="38"/>
      <c r="R67" s="28" t="str">
        <f>VLOOKUP(B67,'[1]Esquema de Publicación'!$A$5:$I$283,8,0)</f>
        <v>Dirección Operativa y Unidades Ejecutoras</v>
      </c>
      <c r="S67" s="38"/>
      <c r="T67" s="28" t="str">
        <f>VLOOKUP(B67,'[1]Esquema de Publicación'!$A$5:$I$283,9,0)</f>
        <v>Director Operativo, Directores territoriales y Subdirectores</v>
      </c>
      <c r="U67" s="38"/>
      <c r="V67" s="38"/>
      <c r="W67" s="38"/>
      <c r="X67" s="38"/>
      <c r="Y67" s="38"/>
      <c r="Z67" s="28" t="str">
        <f>VLOOKUP(B67,'[1]Esquema de Publicación'!$A$5:$I$283,7,0)</f>
        <v>Cuando se produzca</v>
      </c>
    </row>
    <row r="68" spans="1:26" s="40" customFormat="1" ht="30" x14ac:dyDescent="0.25">
      <c r="A68" s="20" t="s">
        <v>125</v>
      </c>
      <c r="B68" s="20" t="s">
        <v>162</v>
      </c>
      <c r="C68" s="18" t="s">
        <v>138</v>
      </c>
      <c r="D68" s="7"/>
      <c r="E68" s="19"/>
      <c r="F68" s="18"/>
      <c r="G68" s="19"/>
      <c r="H68" s="19"/>
      <c r="I68" s="19"/>
      <c r="J68" s="19" t="s">
        <v>35</v>
      </c>
      <c r="K68" s="19" t="s">
        <v>63</v>
      </c>
      <c r="L68" s="19" t="s">
        <v>64</v>
      </c>
      <c r="M68" s="20" t="s">
        <v>128</v>
      </c>
      <c r="N68" s="20"/>
      <c r="O68" s="3"/>
      <c r="P68" s="28" t="str">
        <f>VLOOKUP(B68,'[1]Esquema de Publicación'!$A$5:$I$283,6,0)</f>
        <v>Durante el curso de un proceso</v>
      </c>
      <c r="Q68" s="38"/>
      <c r="R68" s="28" t="str">
        <f>VLOOKUP(B68,'[1]Esquema de Publicación'!$A$5:$I$283,8,0)</f>
        <v>Dirección Operativa y Unidades Ejecutoras</v>
      </c>
      <c r="S68" s="38"/>
      <c r="T68" s="28" t="str">
        <f>VLOOKUP(B68,'[1]Esquema de Publicación'!$A$5:$I$283,9,0)</f>
        <v>Director Operativo, Directores territoriales y Subdirectores</v>
      </c>
      <c r="U68" s="38"/>
      <c r="V68" s="38"/>
      <c r="W68" s="38"/>
      <c r="X68" s="38"/>
      <c r="Y68" s="38"/>
      <c r="Z68" s="28" t="str">
        <f>VLOOKUP(B68,'[1]Esquema de Publicación'!$A$5:$I$283,7,0)</f>
        <v>Cuando se produzca</v>
      </c>
    </row>
    <row r="69" spans="1:26" s="40" customFormat="1" ht="30" x14ac:dyDescent="0.25">
      <c r="A69" s="20" t="s">
        <v>125</v>
      </c>
      <c r="B69" s="20" t="s">
        <v>163</v>
      </c>
      <c r="C69" s="18" t="s">
        <v>138</v>
      </c>
      <c r="D69" s="7"/>
      <c r="E69" s="19"/>
      <c r="F69" s="18"/>
      <c r="G69" s="19"/>
      <c r="H69" s="19"/>
      <c r="I69" s="19"/>
      <c r="J69" s="19" t="s">
        <v>35</v>
      </c>
      <c r="K69" s="19" t="s">
        <v>63</v>
      </c>
      <c r="L69" s="19" t="s">
        <v>64</v>
      </c>
      <c r="M69" s="20" t="s">
        <v>128</v>
      </c>
      <c r="N69" s="20"/>
      <c r="O69" s="3"/>
      <c r="P69" s="28" t="str">
        <f>VLOOKUP(B69,'[1]Esquema de Publicación'!$A$5:$I$283,6,0)</f>
        <v>Durante el curso de un proceso</v>
      </c>
      <c r="Q69" s="38"/>
      <c r="R69" s="28" t="str">
        <f>VLOOKUP(B69,'[1]Esquema de Publicación'!$A$5:$I$283,8,0)</f>
        <v>Dirección Operativa y Unidades Ejecutoras</v>
      </c>
      <c r="S69" s="38"/>
      <c r="T69" s="28" t="str">
        <f>VLOOKUP(B69,'[1]Esquema de Publicación'!$A$5:$I$283,9,0)</f>
        <v>Director Operativo, Directores territoriales y Subdirectores</v>
      </c>
      <c r="U69" s="38"/>
      <c r="V69" s="38"/>
      <c r="W69" s="38"/>
      <c r="X69" s="38"/>
      <c r="Y69" s="38"/>
      <c r="Z69" s="28" t="str">
        <f>VLOOKUP(B69,'[1]Esquema de Publicación'!$A$5:$I$283,7,0)</f>
        <v>Cuando se produzca</v>
      </c>
    </row>
    <row r="70" spans="1:26" s="40" customFormat="1" ht="30" x14ac:dyDescent="0.25">
      <c r="A70" s="20" t="s">
        <v>125</v>
      </c>
      <c r="B70" s="20" t="s">
        <v>164</v>
      </c>
      <c r="C70" s="18" t="s">
        <v>138</v>
      </c>
      <c r="D70" s="7"/>
      <c r="E70" s="19"/>
      <c r="F70" s="18"/>
      <c r="G70" s="19"/>
      <c r="H70" s="19"/>
      <c r="I70" s="19"/>
      <c r="J70" s="19" t="s">
        <v>35</v>
      </c>
      <c r="K70" s="19" t="s">
        <v>63</v>
      </c>
      <c r="L70" s="19" t="s">
        <v>64</v>
      </c>
      <c r="M70" s="20" t="s">
        <v>128</v>
      </c>
      <c r="N70" s="20"/>
      <c r="O70" s="3"/>
      <c r="P70" s="28" t="str">
        <f>VLOOKUP(B70,'[1]Esquema de Publicación'!$A$5:$I$283,6,0)</f>
        <v>Durante el curso de un proceso</v>
      </c>
      <c r="Q70" s="38"/>
      <c r="R70" s="28" t="str">
        <f>VLOOKUP(B70,'[1]Esquema de Publicación'!$A$5:$I$283,8,0)</f>
        <v>Dirección Operativa y Unidades Ejecutoras</v>
      </c>
      <c r="S70" s="38"/>
      <c r="T70" s="28" t="str">
        <f>VLOOKUP(B70,'[1]Esquema de Publicación'!$A$5:$I$283,9,0)</f>
        <v>Director Operativo, Directores territoriales y Subdirectores</v>
      </c>
      <c r="U70" s="38"/>
      <c r="V70" s="38"/>
      <c r="W70" s="38"/>
      <c r="X70" s="38"/>
      <c r="Y70" s="38"/>
      <c r="Z70" s="28" t="str">
        <f>VLOOKUP(B70,'[1]Esquema de Publicación'!$A$5:$I$283,7,0)</f>
        <v>Cuando se produzca</v>
      </c>
    </row>
    <row r="71" spans="1:26" s="40" customFormat="1" ht="45" x14ac:dyDescent="0.25">
      <c r="A71" s="20" t="s">
        <v>125</v>
      </c>
      <c r="B71" s="20" t="s">
        <v>165</v>
      </c>
      <c r="C71" s="18" t="s">
        <v>138</v>
      </c>
      <c r="D71" s="7"/>
      <c r="E71" s="19"/>
      <c r="F71" s="18"/>
      <c r="G71" s="19"/>
      <c r="H71" s="19"/>
      <c r="I71" s="19"/>
      <c r="J71" s="19" t="s">
        <v>35</v>
      </c>
      <c r="K71" s="19" t="s">
        <v>63</v>
      </c>
      <c r="L71" s="19" t="s">
        <v>64</v>
      </c>
      <c r="M71" s="20" t="s">
        <v>128</v>
      </c>
      <c r="N71" s="20"/>
      <c r="O71" s="3"/>
      <c r="P71" s="28" t="str">
        <f>VLOOKUP(B71,'[1]Esquema de Publicación'!$A$5:$I$283,6,0)</f>
        <v>Lo realiza la Unidad Ejecutora y los remite para reisión de la Dirección Operativa</v>
      </c>
      <c r="Q71" s="38"/>
      <c r="R71" s="28" t="str">
        <f>VLOOKUP(B71,'[1]Esquema de Publicación'!$A$5:$I$283,8,0)</f>
        <v>Dirección Operativa y Unidades Ejecutoras</v>
      </c>
      <c r="S71" s="38"/>
      <c r="T71" s="28" t="str">
        <f>VLOOKUP(B71,'[1]Esquema de Publicación'!$A$5:$I$283,9,0)</f>
        <v>Director Operativo, Directores territoriales y Subdirectores</v>
      </c>
      <c r="U71" s="38"/>
      <c r="V71" s="38"/>
      <c r="W71" s="38"/>
      <c r="X71" s="38"/>
      <c r="Y71" s="38"/>
      <c r="Z71" s="28" t="str">
        <f>VLOOKUP(B71,'[1]Esquema de Publicación'!$A$5:$I$283,7,0)</f>
        <v>ocasionalmente</v>
      </c>
    </row>
    <row r="72" spans="1:26" s="40" customFormat="1" ht="45" x14ac:dyDescent="0.25">
      <c r="A72" s="20" t="s">
        <v>125</v>
      </c>
      <c r="B72" s="20" t="s">
        <v>166</v>
      </c>
      <c r="C72" s="18" t="s">
        <v>138</v>
      </c>
      <c r="D72" s="7"/>
      <c r="E72" s="19"/>
      <c r="F72" s="18"/>
      <c r="G72" s="19"/>
      <c r="H72" s="19"/>
      <c r="I72" s="19"/>
      <c r="J72" s="19" t="s">
        <v>35</v>
      </c>
      <c r="K72" s="19" t="s">
        <v>63</v>
      </c>
      <c r="L72" s="19" t="s">
        <v>64</v>
      </c>
      <c r="M72" s="20" t="s">
        <v>128</v>
      </c>
      <c r="N72" s="20"/>
      <c r="O72" s="3"/>
      <c r="P72" s="28" t="str">
        <f>VLOOKUP(B72,'[1]Esquema de Publicación'!$A$5:$I$283,6,0)</f>
        <v>Lo realiza la Unidad Ejecutora y los remite para reisión de la Dirección Operativa</v>
      </c>
      <c r="Q72" s="38"/>
      <c r="R72" s="28" t="str">
        <f>VLOOKUP(B72,'[1]Esquema de Publicación'!$A$5:$I$283,8,0)</f>
        <v>Dirección Operativa y Unidades Ejecutoras</v>
      </c>
      <c r="S72" s="38"/>
      <c r="T72" s="28" t="str">
        <f>VLOOKUP(B72,'[1]Esquema de Publicación'!$A$5:$I$283,9,0)</f>
        <v>Director Operativo, Directores territoriales y Subdirectores</v>
      </c>
      <c r="U72" s="38"/>
      <c r="V72" s="38"/>
      <c r="W72" s="38"/>
      <c r="X72" s="38"/>
      <c r="Y72" s="38"/>
      <c r="Z72" s="28" t="str">
        <f>VLOOKUP(B72,'[1]Esquema de Publicación'!$A$5:$I$283,7,0)</f>
        <v>ocasionalmente</v>
      </c>
    </row>
    <row r="73" spans="1:26" s="40" customFormat="1" ht="45" x14ac:dyDescent="0.25">
      <c r="A73" s="20" t="s">
        <v>125</v>
      </c>
      <c r="B73" s="20" t="s">
        <v>167</v>
      </c>
      <c r="C73" s="18" t="s">
        <v>138</v>
      </c>
      <c r="D73" s="7"/>
      <c r="E73" s="19"/>
      <c r="F73" s="18"/>
      <c r="G73" s="19"/>
      <c r="H73" s="19"/>
      <c r="I73" s="19"/>
      <c r="J73" s="19" t="s">
        <v>35</v>
      </c>
      <c r="K73" s="19" t="s">
        <v>63</v>
      </c>
      <c r="L73" s="19" t="s">
        <v>64</v>
      </c>
      <c r="M73" s="20" t="s">
        <v>128</v>
      </c>
      <c r="N73" s="20"/>
      <c r="O73" s="3"/>
      <c r="P73" s="28" t="str">
        <f>VLOOKUP(B73,'[1]Esquema de Publicación'!$A$5:$I$283,6,0)</f>
        <v>Lo realiza la Unidad Ejecutora y los remite para reisión de la Dirección Operativa</v>
      </c>
      <c r="Q73" s="38"/>
      <c r="R73" s="28" t="str">
        <f>VLOOKUP(B73,'[1]Esquema de Publicación'!$A$5:$I$283,8,0)</f>
        <v>Dirección Operativa y Unidades Ejecutoras</v>
      </c>
      <c r="S73" s="38"/>
      <c r="T73" s="28" t="str">
        <f>VLOOKUP(B73,'[1]Esquema de Publicación'!$A$5:$I$283,9,0)</f>
        <v>Director Operativo, Directores territoriales y Subdirectores</v>
      </c>
      <c r="U73" s="38"/>
      <c r="V73" s="38"/>
      <c r="W73" s="38"/>
      <c r="X73" s="38"/>
      <c r="Y73" s="38"/>
      <c r="Z73" s="28" t="str">
        <f>VLOOKUP(B73,'[1]Esquema de Publicación'!$A$5:$I$283,7,0)</f>
        <v>ocasionalmente</v>
      </c>
    </row>
    <row r="74" spans="1:26" s="40" customFormat="1" ht="45" x14ac:dyDescent="0.25">
      <c r="A74" s="20" t="s">
        <v>125</v>
      </c>
      <c r="B74" s="20" t="s">
        <v>168</v>
      </c>
      <c r="C74" s="18" t="s">
        <v>138</v>
      </c>
      <c r="D74" s="7"/>
      <c r="E74" s="19"/>
      <c r="F74" s="18"/>
      <c r="G74" s="19"/>
      <c r="H74" s="19"/>
      <c r="I74" s="19"/>
      <c r="J74" s="19" t="s">
        <v>35</v>
      </c>
      <c r="K74" s="19" t="s">
        <v>63</v>
      </c>
      <c r="L74" s="19" t="s">
        <v>64</v>
      </c>
      <c r="M74" s="20" t="s">
        <v>128</v>
      </c>
      <c r="N74" s="20"/>
      <c r="O74" s="3"/>
      <c r="P74" s="28" t="str">
        <f>VLOOKUP(B74,'[1]Esquema de Publicación'!$A$5:$I$283,6,0)</f>
        <v>Lo realiza la Unidad Ejecutora y los remite para reisión de la Dirección Operativa</v>
      </c>
      <c r="Q74" s="38"/>
      <c r="R74" s="28" t="str">
        <f>VLOOKUP(B74,'[1]Esquema de Publicación'!$A$5:$I$283,8,0)</f>
        <v>Dirección Operativa y Unidades Ejecutoras</v>
      </c>
      <c r="S74" s="38"/>
      <c r="T74" s="28" t="str">
        <f>VLOOKUP(B74,'[1]Esquema de Publicación'!$A$5:$I$283,9,0)</f>
        <v>Director Operativo, Directores territoriales y Subdirectores</v>
      </c>
      <c r="U74" s="38"/>
      <c r="V74" s="38"/>
      <c r="W74" s="38"/>
      <c r="X74" s="38"/>
      <c r="Y74" s="38"/>
      <c r="Z74" s="28" t="str">
        <f>VLOOKUP(B74,'[1]Esquema de Publicación'!$A$5:$I$283,7,0)</f>
        <v>ocasionalmente</v>
      </c>
    </row>
    <row r="75" spans="1:26" s="40" customFormat="1" ht="75" x14ac:dyDescent="0.25">
      <c r="A75" s="20" t="s">
        <v>125</v>
      </c>
      <c r="B75" s="20" t="s">
        <v>169</v>
      </c>
      <c r="C75" s="18" t="s">
        <v>138</v>
      </c>
      <c r="D75" s="7"/>
      <c r="E75" s="19"/>
      <c r="F75" s="18"/>
      <c r="G75" s="19"/>
      <c r="H75" s="19"/>
      <c r="I75" s="19"/>
      <c r="J75" s="19" t="s">
        <v>35</v>
      </c>
      <c r="K75" s="19" t="s">
        <v>63</v>
      </c>
      <c r="L75" s="19" t="s">
        <v>64</v>
      </c>
      <c r="M75" s="20" t="s">
        <v>128</v>
      </c>
      <c r="N75" s="20"/>
      <c r="O75" s="3"/>
      <c r="P75" s="28" t="str">
        <f>VLOOKUP(B75,'[1]Esquema de Publicación'!$A$5:$I$283,6,0)</f>
        <v>Lo solicita la Unidad Ejecutora y lo remite a la Dirección Operativa para entrar al comité de adiciones y prorrogas</v>
      </c>
      <c r="Q75" s="38"/>
      <c r="R75" s="28" t="str">
        <f>VLOOKUP(B75,'[1]Esquema de Publicación'!$A$5:$I$283,8,0)</f>
        <v>Dirección Operativa y Unidades Ejecutoras</v>
      </c>
      <c r="S75" s="38"/>
      <c r="T75" s="28" t="str">
        <f>VLOOKUP(B75,'[1]Esquema de Publicación'!$A$5:$I$283,9,0)</f>
        <v>Director Operativo, Directores territoriales y Subdirectores</v>
      </c>
      <c r="U75" s="38"/>
      <c r="V75" s="38"/>
      <c r="W75" s="38"/>
      <c r="X75" s="38"/>
      <c r="Y75" s="38"/>
      <c r="Z75" s="28" t="str">
        <f>VLOOKUP(B75,'[1]Esquema de Publicación'!$A$5:$I$283,7,0)</f>
        <v>El comité de adiciones y prorrogas se realiza semanalmente</v>
      </c>
    </row>
    <row r="76" spans="1:26" s="40" customFormat="1" ht="75" x14ac:dyDescent="0.25">
      <c r="A76" s="20" t="s">
        <v>125</v>
      </c>
      <c r="B76" s="20" t="s">
        <v>170</v>
      </c>
      <c r="C76" s="18" t="s">
        <v>138</v>
      </c>
      <c r="D76" s="7"/>
      <c r="E76" s="19"/>
      <c r="F76" s="18"/>
      <c r="G76" s="19"/>
      <c r="H76" s="19"/>
      <c r="I76" s="19"/>
      <c r="J76" s="19" t="s">
        <v>35</v>
      </c>
      <c r="K76" s="19" t="s">
        <v>63</v>
      </c>
      <c r="L76" s="19" t="s">
        <v>64</v>
      </c>
      <c r="M76" s="20" t="s">
        <v>128</v>
      </c>
      <c r="N76" s="20"/>
      <c r="O76" s="3"/>
      <c r="P76" s="28" t="str">
        <f>VLOOKUP(B76,'[1]Esquema de Publicación'!$A$5:$I$283,6,0)</f>
        <v>Lo solicita la Unidad Ejecutora y lo remite a la Dirección Operativa para entrar al comité de adiciones y prorrogas</v>
      </c>
      <c r="Q76" s="38"/>
      <c r="R76" s="28" t="str">
        <f>VLOOKUP(B76,'[1]Esquema de Publicación'!$A$5:$I$283,8,0)</f>
        <v>Dirección Operativa y Unidades Ejecutoras</v>
      </c>
      <c r="S76" s="38"/>
      <c r="T76" s="28" t="str">
        <f>VLOOKUP(B76,'[1]Esquema de Publicación'!$A$5:$I$283,9,0)</f>
        <v>Director Operativo, Directores territoriales y Subdirectores</v>
      </c>
      <c r="U76" s="38"/>
      <c r="V76" s="38"/>
      <c r="W76" s="38"/>
      <c r="X76" s="38"/>
      <c r="Y76" s="38"/>
      <c r="Z76" s="28" t="str">
        <f>VLOOKUP(B76,'[1]Esquema de Publicación'!$A$5:$I$283,7,0)</f>
        <v>El comité de adiciones y prorrogas se realiza semanalmente</v>
      </c>
    </row>
    <row r="77" spans="1:26" s="40" customFormat="1" ht="30" x14ac:dyDescent="0.25">
      <c r="A77" s="20" t="s">
        <v>125</v>
      </c>
      <c r="B77" s="20" t="s">
        <v>171</v>
      </c>
      <c r="C77" s="18" t="s">
        <v>138</v>
      </c>
      <c r="D77" s="7"/>
      <c r="E77" s="19"/>
      <c r="F77" s="18"/>
      <c r="G77" s="19"/>
      <c r="H77" s="19"/>
      <c r="I77" s="19"/>
      <c r="J77" s="19" t="s">
        <v>35</v>
      </c>
      <c r="K77" s="19" t="s">
        <v>63</v>
      </c>
      <c r="L77" s="19" t="s">
        <v>64</v>
      </c>
      <c r="M77" s="20" t="s">
        <v>128</v>
      </c>
      <c r="N77" s="20"/>
      <c r="O77" s="3"/>
      <c r="P77" s="28" t="str">
        <f>VLOOKUP(B77,'[1]Esquema de Publicación'!$A$5:$I$283,6,0)</f>
        <v>Durante el curso de un proceso</v>
      </c>
      <c r="Q77" s="38"/>
      <c r="R77" s="28" t="str">
        <f>VLOOKUP(B77,'[1]Esquema de Publicación'!$A$5:$I$283,8,0)</f>
        <v>Dirección Operativa y Unidades Ejecutoras</v>
      </c>
      <c r="S77" s="38"/>
      <c r="T77" s="28" t="str">
        <f>VLOOKUP(B77,'[1]Esquema de Publicación'!$A$5:$I$283,9,0)</f>
        <v>Director Operativo, Directores territoriales y Subdirectores</v>
      </c>
      <c r="U77" s="38"/>
      <c r="V77" s="38"/>
      <c r="W77" s="38"/>
      <c r="X77" s="38"/>
      <c r="Y77" s="38"/>
      <c r="Z77" s="28" t="str">
        <f>VLOOKUP(B77,'[1]Esquema de Publicación'!$A$5:$I$283,7,0)</f>
        <v>Cuando se produzca</v>
      </c>
    </row>
    <row r="78" spans="1:26" s="40" customFormat="1" ht="30" x14ac:dyDescent="0.25">
      <c r="A78" s="20" t="s">
        <v>125</v>
      </c>
      <c r="B78" s="20" t="s">
        <v>172</v>
      </c>
      <c r="C78" s="18" t="s">
        <v>138</v>
      </c>
      <c r="D78" s="7"/>
      <c r="E78" s="19"/>
      <c r="F78" s="18"/>
      <c r="G78" s="19"/>
      <c r="H78" s="19"/>
      <c r="I78" s="19"/>
      <c r="J78" s="19" t="s">
        <v>35</v>
      </c>
      <c r="K78" s="19" t="s">
        <v>63</v>
      </c>
      <c r="L78" s="19" t="s">
        <v>64</v>
      </c>
      <c r="M78" s="20" t="s">
        <v>128</v>
      </c>
      <c r="N78" s="20"/>
      <c r="O78" s="3"/>
      <c r="P78" s="28" t="str">
        <f>VLOOKUP(B78,'[1]Esquema de Publicación'!$A$5:$I$283,6,0)</f>
        <v>Se realiza dependiendo de las reuniones que se realicen.</v>
      </c>
      <c r="Q78" s="38"/>
      <c r="R78" s="28" t="str">
        <f>VLOOKUP(B78,'[1]Esquema de Publicación'!$A$5:$I$283,8,0)</f>
        <v>Dirección Operativa y Unidades Ejecutoras</v>
      </c>
      <c r="S78" s="38"/>
      <c r="T78" s="28" t="str">
        <f>VLOOKUP(B78,'[1]Esquema de Publicación'!$A$5:$I$283,9,0)</f>
        <v>Director Operativo, Directores territoriales y Subdirectores</v>
      </c>
      <c r="U78" s="38"/>
      <c r="V78" s="38"/>
      <c r="W78" s="38"/>
      <c r="X78" s="38"/>
      <c r="Y78" s="38"/>
      <c r="Z78" s="28" t="str">
        <f>VLOOKUP(B78,'[1]Esquema de Publicación'!$A$5:$I$283,7,0)</f>
        <v>cada vez que se realice reuniones</v>
      </c>
    </row>
    <row r="79" spans="1:26" s="40" customFormat="1" ht="30" x14ac:dyDescent="0.25">
      <c r="A79" s="20" t="s">
        <v>125</v>
      </c>
      <c r="B79" s="20" t="s">
        <v>173</v>
      </c>
      <c r="C79" s="18" t="s">
        <v>138</v>
      </c>
      <c r="D79" s="7"/>
      <c r="E79" s="19"/>
      <c r="F79" s="18"/>
      <c r="G79" s="19"/>
      <c r="H79" s="19"/>
      <c r="I79" s="19"/>
      <c r="J79" s="19" t="s">
        <v>35</v>
      </c>
      <c r="K79" s="19" t="s">
        <v>63</v>
      </c>
      <c r="L79" s="19" t="s">
        <v>64</v>
      </c>
      <c r="M79" s="20" t="s">
        <v>128</v>
      </c>
      <c r="N79" s="20"/>
      <c r="O79" s="3"/>
      <c r="P79" s="28" t="str">
        <f>VLOOKUP(B79,'[1]Esquema de Publicación'!$A$5:$I$283,6,0)</f>
        <v>Durante el curso de un proceso</v>
      </c>
      <c r="Q79" s="38"/>
      <c r="R79" s="28" t="str">
        <f>VLOOKUP(B79,'[1]Esquema de Publicación'!$A$5:$I$283,8,0)</f>
        <v>Dirección Operativa y Unidades Ejecutoras</v>
      </c>
      <c r="S79" s="38"/>
      <c r="T79" s="28" t="str">
        <f>VLOOKUP(B79,'[1]Esquema de Publicación'!$A$5:$I$283,9,0)</f>
        <v>Director Operativo, Directores territoriales y Subdirectores</v>
      </c>
      <c r="U79" s="38"/>
      <c r="V79" s="38"/>
      <c r="W79" s="38"/>
      <c r="X79" s="38"/>
      <c r="Y79" s="38"/>
      <c r="Z79" s="28" t="str">
        <f>VLOOKUP(B79,'[1]Esquema de Publicación'!$A$5:$I$283,7,0)</f>
        <v>Cuando se produzca</v>
      </c>
    </row>
    <row r="80" spans="1:26" s="40" customFormat="1" ht="30" x14ac:dyDescent="0.25">
      <c r="A80" s="20" t="s">
        <v>125</v>
      </c>
      <c r="B80" s="20" t="s">
        <v>174</v>
      </c>
      <c r="C80" s="18" t="s">
        <v>138</v>
      </c>
      <c r="D80" s="7"/>
      <c r="E80" s="19"/>
      <c r="F80" s="18"/>
      <c r="G80" s="19"/>
      <c r="H80" s="19"/>
      <c r="I80" s="19"/>
      <c r="J80" s="19" t="s">
        <v>35</v>
      </c>
      <c r="K80" s="19" t="s">
        <v>63</v>
      </c>
      <c r="L80" s="19" t="s">
        <v>64</v>
      </c>
      <c r="M80" s="20" t="s">
        <v>128</v>
      </c>
      <c r="N80" s="20"/>
      <c r="O80" s="3"/>
      <c r="P80" s="28" t="str">
        <f>VLOOKUP(B80,'[1]Esquema de Publicación'!$A$5:$I$283,6,0)</f>
        <v>Durante el curso de un proceso</v>
      </c>
      <c r="Q80" s="38"/>
      <c r="R80" s="28" t="str">
        <f>VLOOKUP(B80,'[1]Esquema de Publicación'!$A$5:$I$283,8,0)</f>
        <v>Dirección Operativa y Unidades Ejecutoras</v>
      </c>
      <c r="S80" s="38"/>
      <c r="T80" s="28" t="str">
        <f>VLOOKUP(B80,'[1]Esquema de Publicación'!$A$5:$I$283,9,0)</f>
        <v>Director Operativo, Directores territoriales y Subdirectores</v>
      </c>
      <c r="U80" s="38"/>
      <c r="V80" s="38"/>
      <c r="W80" s="38"/>
      <c r="X80" s="38"/>
      <c r="Y80" s="38"/>
      <c r="Z80" s="28" t="str">
        <f>VLOOKUP(B80,'[1]Esquema de Publicación'!$A$5:$I$283,7,0)</f>
        <v>Cuando se produzca</v>
      </c>
    </row>
    <row r="81" spans="1:26" s="40" customFormat="1" ht="30" x14ac:dyDescent="0.25">
      <c r="A81" s="20" t="s">
        <v>125</v>
      </c>
      <c r="B81" s="20" t="s">
        <v>175</v>
      </c>
      <c r="C81" s="18" t="s">
        <v>138</v>
      </c>
      <c r="D81" s="7"/>
      <c r="E81" s="19"/>
      <c r="F81" s="18"/>
      <c r="G81" s="19"/>
      <c r="H81" s="19"/>
      <c r="I81" s="19"/>
      <c r="J81" s="19" t="s">
        <v>35</v>
      </c>
      <c r="K81" s="19" t="s">
        <v>63</v>
      </c>
      <c r="L81" s="19" t="s">
        <v>64</v>
      </c>
      <c r="M81" s="20" t="s">
        <v>128</v>
      </c>
      <c r="N81" s="20"/>
      <c r="O81" s="3"/>
      <c r="P81" s="28" t="str">
        <f>VLOOKUP(B81,'[1]Esquema de Publicación'!$A$5:$I$283,6,0)</f>
        <v>Durante el curso de un proceso</v>
      </c>
      <c r="Q81" s="38"/>
      <c r="R81" s="28" t="str">
        <f>VLOOKUP(B81,'[1]Esquema de Publicación'!$A$5:$I$283,8,0)</f>
        <v>Dirección Operativa y Unidades Ejecutoras</v>
      </c>
      <c r="S81" s="38"/>
      <c r="T81" s="28" t="str">
        <f>VLOOKUP(B81,'[1]Esquema de Publicación'!$A$5:$I$283,9,0)</f>
        <v>Director Operativo, Directores territoriales y Subdirectores</v>
      </c>
      <c r="U81" s="38"/>
      <c r="V81" s="38"/>
      <c r="W81" s="38"/>
      <c r="X81" s="38"/>
      <c r="Y81" s="38"/>
      <c r="Z81" s="28" t="str">
        <f>VLOOKUP(B81,'[1]Esquema de Publicación'!$A$5:$I$283,7,0)</f>
        <v>Cuando se produzca</v>
      </c>
    </row>
    <row r="82" spans="1:26" s="40" customFormat="1" ht="30" x14ac:dyDescent="0.25">
      <c r="A82" s="20" t="s">
        <v>125</v>
      </c>
      <c r="B82" s="20" t="s">
        <v>176</v>
      </c>
      <c r="C82" s="18" t="s">
        <v>138</v>
      </c>
      <c r="D82" s="7"/>
      <c r="E82" s="19"/>
      <c r="F82" s="18"/>
      <c r="G82" s="19"/>
      <c r="H82" s="19"/>
      <c r="I82" s="19"/>
      <c r="J82" s="19" t="s">
        <v>35</v>
      </c>
      <c r="K82" s="19" t="s">
        <v>63</v>
      </c>
      <c r="L82" s="19" t="s">
        <v>64</v>
      </c>
      <c r="M82" s="20" t="s">
        <v>128</v>
      </c>
      <c r="N82" s="20"/>
      <c r="O82" s="3"/>
      <c r="P82" s="28" t="str">
        <f>VLOOKUP(B82,'[1]Esquema de Publicación'!$A$5:$I$283,6,0)</f>
        <v>Durante el curso de un proceso</v>
      </c>
      <c r="Q82" s="38"/>
      <c r="R82" s="28" t="str">
        <f>VLOOKUP(B82,'[1]Esquema de Publicación'!$A$5:$I$283,8,0)</f>
        <v>Dirección Operativa y Unidades Ejecutoras</v>
      </c>
      <c r="S82" s="38"/>
      <c r="T82" s="28" t="str">
        <f>VLOOKUP(B82,'[1]Esquema de Publicación'!$A$5:$I$283,9,0)</f>
        <v>Director Operativo, Directores territoriales y Subdirectores</v>
      </c>
      <c r="U82" s="38"/>
      <c r="V82" s="38"/>
      <c r="W82" s="38"/>
      <c r="X82" s="38"/>
      <c r="Y82" s="38"/>
      <c r="Z82" s="28" t="str">
        <f>VLOOKUP(B82,'[1]Esquema de Publicación'!$A$5:$I$283,7,0)</f>
        <v>Cuando se produzca</v>
      </c>
    </row>
    <row r="83" spans="1:26" s="40" customFormat="1" ht="30" x14ac:dyDescent="0.25">
      <c r="A83" s="20" t="s">
        <v>125</v>
      </c>
      <c r="B83" s="20" t="s">
        <v>177</v>
      </c>
      <c r="C83" s="18" t="s">
        <v>138</v>
      </c>
      <c r="D83" s="7"/>
      <c r="E83" s="19"/>
      <c r="F83" s="18"/>
      <c r="G83" s="19"/>
      <c r="H83" s="19"/>
      <c r="I83" s="19"/>
      <c r="J83" s="19" t="s">
        <v>35</v>
      </c>
      <c r="K83" s="19" t="s">
        <v>63</v>
      </c>
      <c r="L83" s="19" t="s">
        <v>64</v>
      </c>
      <c r="M83" s="20" t="s">
        <v>128</v>
      </c>
      <c r="N83" s="20"/>
      <c r="O83" s="3"/>
      <c r="P83" s="28" t="str">
        <f>VLOOKUP(B83,'[1]Esquema de Publicación'!$A$5:$I$283,6,0)</f>
        <v>Durante el curso de un proceso</v>
      </c>
      <c r="Q83" s="38"/>
      <c r="R83" s="28" t="str">
        <f>VLOOKUP(B83,'[1]Esquema de Publicación'!$A$5:$I$283,8,0)</f>
        <v>Dirección Operativa y Unidades Ejecutoras</v>
      </c>
      <c r="S83" s="38"/>
      <c r="T83" s="28" t="str">
        <f>VLOOKUP(B83,'[1]Esquema de Publicación'!$A$5:$I$283,9,0)</f>
        <v>Director Operativo, Directores territoriales y Subdirectores</v>
      </c>
      <c r="U83" s="38"/>
      <c r="V83" s="38"/>
      <c r="W83" s="38"/>
      <c r="X83" s="38"/>
      <c r="Y83" s="38"/>
      <c r="Z83" s="28" t="str">
        <f>VLOOKUP(B83,'[1]Esquema de Publicación'!$A$5:$I$283,7,0)</f>
        <v>Cuando se produzca</v>
      </c>
    </row>
    <row r="84" spans="1:26" s="40" customFormat="1" ht="30" x14ac:dyDescent="0.25">
      <c r="A84" s="20" t="s">
        <v>125</v>
      </c>
      <c r="B84" s="20" t="s">
        <v>178</v>
      </c>
      <c r="C84" s="18" t="s">
        <v>138</v>
      </c>
      <c r="D84" s="7"/>
      <c r="E84" s="19"/>
      <c r="F84" s="18"/>
      <c r="G84" s="19"/>
      <c r="H84" s="19"/>
      <c r="I84" s="19"/>
      <c r="J84" s="19" t="s">
        <v>35</v>
      </c>
      <c r="K84" s="19" t="s">
        <v>63</v>
      </c>
      <c r="L84" s="19" t="s">
        <v>64</v>
      </c>
      <c r="M84" s="20" t="s">
        <v>128</v>
      </c>
      <c r="N84" s="20"/>
      <c r="O84" s="3"/>
      <c r="P84" s="28" t="str">
        <f>VLOOKUP(B84,'[1]Esquema de Publicación'!$A$5:$I$283,6,0)</f>
        <v>Durante el curso de un proceso</v>
      </c>
      <c r="Q84" s="38"/>
      <c r="R84" s="28" t="str">
        <f>VLOOKUP(B84,'[1]Esquema de Publicación'!$A$5:$I$283,8,0)</f>
        <v>Dirección Operativa y Unidades Ejecutoras</v>
      </c>
      <c r="S84" s="38"/>
      <c r="T84" s="28" t="str">
        <f>VLOOKUP(B84,'[1]Esquema de Publicación'!$A$5:$I$283,9,0)</f>
        <v>Director Operativo, Directores territoriales y Subdirectores</v>
      </c>
      <c r="U84" s="38"/>
      <c r="V84" s="38"/>
      <c r="W84" s="38"/>
      <c r="X84" s="38"/>
      <c r="Y84" s="38"/>
      <c r="Z84" s="28" t="str">
        <f>VLOOKUP(B84,'[1]Esquema de Publicación'!$A$5:$I$283,7,0)</f>
        <v>Cuando se produzca</v>
      </c>
    </row>
    <row r="85" spans="1:26" s="40" customFormat="1" ht="30" x14ac:dyDescent="0.25">
      <c r="A85" s="20" t="s">
        <v>125</v>
      </c>
      <c r="B85" s="20" t="s">
        <v>179</v>
      </c>
      <c r="C85" s="18" t="s">
        <v>138</v>
      </c>
      <c r="D85" s="7"/>
      <c r="E85" s="19"/>
      <c r="F85" s="18"/>
      <c r="G85" s="19"/>
      <c r="H85" s="19"/>
      <c r="I85" s="19"/>
      <c r="J85" s="19" t="s">
        <v>35</v>
      </c>
      <c r="K85" s="19" t="s">
        <v>63</v>
      </c>
      <c r="L85" s="19" t="s">
        <v>64</v>
      </c>
      <c r="M85" s="20" t="s">
        <v>128</v>
      </c>
      <c r="N85" s="20"/>
      <c r="O85" s="3"/>
      <c r="P85" s="28" t="str">
        <f>VLOOKUP(B85,'[1]Esquema de Publicación'!$A$5:$I$283,6,0)</f>
        <v>Durante el curso de un proceso</v>
      </c>
      <c r="Q85" s="38"/>
      <c r="R85" s="28" t="str">
        <f>VLOOKUP(B85,'[1]Esquema de Publicación'!$A$5:$I$283,8,0)</f>
        <v>Dirección Operativa y Unidades Ejecutoras</v>
      </c>
      <c r="S85" s="38"/>
      <c r="T85" s="28" t="str">
        <f>VLOOKUP(B85,'[1]Esquema de Publicación'!$A$5:$I$283,9,0)</f>
        <v>Director Operativo, Directores territoriales y Subdirectores</v>
      </c>
      <c r="U85" s="38"/>
      <c r="V85" s="38"/>
      <c r="W85" s="38"/>
      <c r="X85" s="38"/>
      <c r="Y85" s="38"/>
      <c r="Z85" s="28" t="str">
        <f>VLOOKUP(B85,'[1]Esquema de Publicación'!$A$5:$I$283,7,0)</f>
        <v>Cuando se produzca</v>
      </c>
    </row>
    <row r="86" spans="1:26" s="40" customFormat="1" ht="30" x14ac:dyDescent="0.25">
      <c r="A86" s="20" t="s">
        <v>125</v>
      </c>
      <c r="B86" s="20" t="s">
        <v>180</v>
      </c>
      <c r="C86" s="18" t="s">
        <v>138</v>
      </c>
      <c r="D86" s="7"/>
      <c r="E86" s="19"/>
      <c r="F86" s="18"/>
      <c r="G86" s="19"/>
      <c r="H86" s="19"/>
      <c r="I86" s="19"/>
      <c r="J86" s="19" t="s">
        <v>35</v>
      </c>
      <c r="K86" s="19" t="s">
        <v>63</v>
      </c>
      <c r="L86" s="19" t="s">
        <v>64</v>
      </c>
      <c r="M86" s="20" t="s">
        <v>128</v>
      </c>
      <c r="N86" s="20"/>
      <c r="O86" s="3"/>
      <c r="P86" s="28" t="str">
        <f>VLOOKUP(B86,'[1]Esquema de Publicación'!$A$5:$I$283,6,0)</f>
        <v>Durante el curso de un proceso</v>
      </c>
      <c r="Q86" s="38"/>
      <c r="R86" s="28" t="str">
        <f>VLOOKUP(B86,'[1]Esquema de Publicación'!$A$5:$I$283,8,0)</f>
        <v>Dirección Operativa y Unidades Ejecutoras</v>
      </c>
      <c r="S86" s="38"/>
      <c r="T86" s="28" t="str">
        <f>VLOOKUP(B86,'[1]Esquema de Publicación'!$A$5:$I$283,9,0)</f>
        <v>Director Operativo, Directores territoriales y Subdirectores</v>
      </c>
      <c r="U86" s="38"/>
      <c r="V86" s="38"/>
      <c r="W86" s="38"/>
      <c r="X86" s="38"/>
      <c r="Y86" s="38"/>
      <c r="Z86" s="28" t="str">
        <f>VLOOKUP(B86,'[1]Esquema de Publicación'!$A$5:$I$283,7,0)</f>
        <v>Cuando se produzca</v>
      </c>
    </row>
    <row r="87" spans="1:26" s="40" customFormat="1" ht="42.75" x14ac:dyDescent="0.25">
      <c r="A87" s="20" t="s">
        <v>125</v>
      </c>
      <c r="B87" s="20" t="s">
        <v>181</v>
      </c>
      <c r="C87" s="18" t="s">
        <v>138</v>
      </c>
      <c r="D87" s="7"/>
      <c r="E87" s="19"/>
      <c r="F87" s="18"/>
      <c r="G87" s="19"/>
      <c r="H87" s="19"/>
      <c r="I87" s="19"/>
      <c r="J87" s="19" t="s">
        <v>35</v>
      </c>
      <c r="K87" s="19" t="s">
        <v>63</v>
      </c>
      <c r="L87" s="19" t="s">
        <v>64</v>
      </c>
      <c r="M87" s="20" t="s">
        <v>128</v>
      </c>
      <c r="N87" s="20"/>
      <c r="O87" s="3"/>
      <c r="P87" s="28" t="str">
        <f>VLOOKUP(B87,'[1]Esquema de Publicación'!$A$5:$I$283,6,0)</f>
        <v>Durante el curso de un proceso</v>
      </c>
      <c r="Q87" s="38"/>
      <c r="R87" s="28" t="str">
        <f>VLOOKUP(B87,'[1]Esquema de Publicación'!$A$5:$I$283,8,0)</f>
        <v>Dirección Operativa y Unidades Ejecutoras</v>
      </c>
      <c r="S87" s="38"/>
      <c r="T87" s="28" t="str">
        <f>VLOOKUP(B87,'[1]Esquema de Publicación'!$A$5:$I$283,9,0)</f>
        <v>Director Operativo, Directores territoriales y Subdirectores</v>
      </c>
      <c r="U87" s="38"/>
      <c r="V87" s="38"/>
      <c r="W87" s="38"/>
      <c r="X87" s="38"/>
      <c r="Y87" s="38"/>
      <c r="Z87" s="28" t="str">
        <f>VLOOKUP(B87,'[1]Esquema de Publicación'!$A$5:$I$283,7,0)</f>
        <v>Cuando se produzca</v>
      </c>
    </row>
    <row r="88" spans="1:26" s="40" customFormat="1" ht="30" x14ac:dyDescent="0.25">
      <c r="A88" s="20" t="s">
        <v>125</v>
      </c>
      <c r="B88" s="20" t="s">
        <v>182</v>
      </c>
      <c r="C88" s="18" t="s">
        <v>138</v>
      </c>
      <c r="D88" s="7"/>
      <c r="E88" s="19"/>
      <c r="F88" s="18"/>
      <c r="G88" s="19"/>
      <c r="H88" s="19"/>
      <c r="I88" s="19"/>
      <c r="J88" s="19" t="s">
        <v>35</v>
      </c>
      <c r="K88" s="19" t="s">
        <v>63</v>
      </c>
      <c r="L88" s="19" t="s">
        <v>64</v>
      </c>
      <c r="M88" s="20" t="s">
        <v>128</v>
      </c>
      <c r="N88" s="20"/>
      <c r="O88" s="3"/>
      <c r="P88" s="28" t="str">
        <f>VLOOKUP(B88,'[1]Esquema de Publicación'!$A$5:$I$283,6,0)</f>
        <v>Durante el curso de un proceso</v>
      </c>
      <c r="Q88" s="38"/>
      <c r="R88" s="28" t="str">
        <f>VLOOKUP(B88,'[1]Esquema de Publicación'!$A$5:$I$283,8,0)</f>
        <v>Dirección Operativa y Unidades Ejecutoras</v>
      </c>
      <c r="S88" s="38"/>
      <c r="T88" s="28" t="str">
        <f>VLOOKUP(B88,'[1]Esquema de Publicación'!$A$5:$I$283,9,0)</f>
        <v>Director Operativo, Directores territoriales y Subdirectores</v>
      </c>
      <c r="U88" s="38"/>
      <c r="V88" s="38"/>
      <c r="W88" s="38"/>
      <c r="X88" s="38"/>
      <c r="Y88" s="38"/>
      <c r="Z88" s="28" t="str">
        <f>VLOOKUP(B88,'[1]Esquema de Publicación'!$A$5:$I$283,7,0)</f>
        <v>Cuando se produzca</v>
      </c>
    </row>
    <row r="89" spans="1:26" s="40" customFormat="1" ht="30" x14ac:dyDescent="0.25">
      <c r="A89" s="20" t="s">
        <v>125</v>
      </c>
      <c r="B89" s="20" t="s">
        <v>183</v>
      </c>
      <c r="C89" s="18" t="s">
        <v>138</v>
      </c>
      <c r="D89" s="7"/>
      <c r="E89" s="19"/>
      <c r="F89" s="18"/>
      <c r="G89" s="19"/>
      <c r="H89" s="19"/>
      <c r="I89" s="19"/>
      <c r="J89" s="19" t="s">
        <v>35</v>
      </c>
      <c r="K89" s="19" t="s">
        <v>63</v>
      </c>
      <c r="L89" s="19" t="s">
        <v>64</v>
      </c>
      <c r="M89" s="20" t="s">
        <v>128</v>
      </c>
      <c r="N89" s="20"/>
      <c r="O89" s="3"/>
      <c r="P89" s="28" t="str">
        <f>VLOOKUP(B89,'[1]Esquema de Publicación'!$A$5:$I$283,6,0)</f>
        <v>Durante el curso de un proceso</v>
      </c>
      <c r="Q89" s="38"/>
      <c r="R89" s="28" t="str">
        <f>VLOOKUP(B89,'[1]Esquema de Publicación'!$A$5:$I$283,8,0)</f>
        <v>Dirección Operativa y Unidades Ejecutoras</v>
      </c>
      <c r="S89" s="38"/>
      <c r="T89" s="28" t="str">
        <f>VLOOKUP(B89,'[1]Esquema de Publicación'!$A$5:$I$283,9,0)</f>
        <v>Director Operativo, Directores territoriales y Subdirectores</v>
      </c>
      <c r="U89" s="38"/>
      <c r="V89" s="38"/>
      <c r="W89" s="38"/>
      <c r="X89" s="38"/>
      <c r="Y89" s="38"/>
      <c r="Z89" s="28" t="str">
        <f>VLOOKUP(B89,'[1]Esquema de Publicación'!$A$5:$I$283,7,0)</f>
        <v>Cuando se produzca</v>
      </c>
    </row>
    <row r="90" spans="1:26" s="40" customFormat="1" ht="42.75" x14ac:dyDescent="0.25">
      <c r="A90" s="20" t="s">
        <v>125</v>
      </c>
      <c r="B90" s="20" t="s">
        <v>184</v>
      </c>
      <c r="C90" s="18" t="s">
        <v>138</v>
      </c>
      <c r="D90" s="7"/>
      <c r="E90" s="19"/>
      <c r="F90" s="18"/>
      <c r="G90" s="19"/>
      <c r="H90" s="19"/>
      <c r="I90" s="19"/>
      <c r="J90" s="19" t="s">
        <v>35</v>
      </c>
      <c r="K90" s="19" t="s">
        <v>63</v>
      </c>
      <c r="L90" s="19" t="s">
        <v>64</v>
      </c>
      <c r="M90" s="20" t="s">
        <v>128</v>
      </c>
      <c r="N90" s="20"/>
      <c r="O90" s="3"/>
      <c r="P90" s="28" t="str">
        <f>VLOOKUP(B90,'[1]Esquema de Publicación'!$A$5:$I$283,6,0)</f>
        <v>Durante el curso de un proceso</v>
      </c>
      <c r="Q90" s="38"/>
      <c r="R90" s="28" t="str">
        <f>VLOOKUP(B90,'[1]Esquema de Publicación'!$A$5:$I$283,8,0)</f>
        <v>Dirección Operativa y Unidades Ejecutoras</v>
      </c>
      <c r="S90" s="38"/>
      <c r="T90" s="28" t="str">
        <f>VLOOKUP(B90,'[1]Esquema de Publicación'!$A$5:$I$283,9,0)</f>
        <v>Director Operativo, Directores territoriales y Subdirectores</v>
      </c>
      <c r="U90" s="38"/>
      <c r="V90" s="38"/>
      <c r="W90" s="38"/>
      <c r="X90" s="38"/>
      <c r="Y90" s="38"/>
      <c r="Z90" s="28" t="str">
        <f>VLOOKUP(B90,'[1]Esquema de Publicación'!$A$5:$I$283,7,0)</f>
        <v>Cuando se produzca</v>
      </c>
    </row>
    <row r="91" spans="1:26" s="40" customFormat="1" ht="42.75" x14ac:dyDescent="0.25">
      <c r="A91" s="20" t="s">
        <v>125</v>
      </c>
      <c r="B91" s="20" t="s">
        <v>185</v>
      </c>
      <c r="C91" s="18" t="s">
        <v>138</v>
      </c>
      <c r="D91" s="7"/>
      <c r="E91" s="19"/>
      <c r="F91" s="18"/>
      <c r="G91" s="19"/>
      <c r="H91" s="19"/>
      <c r="I91" s="19"/>
      <c r="J91" s="19" t="s">
        <v>35</v>
      </c>
      <c r="K91" s="19" t="s">
        <v>63</v>
      </c>
      <c r="L91" s="19" t="s">
        <v>64</v>
      </c>
      <c r="M91" s="20" t="s">
        <v>128</v>
      </c>
      <c r="N91" s="20"/>
      <c r="O91" s="3"/>
      <c r="P91" s="28" t="str">
        <f>VLOOKUP(B91,'[1]Esquema de Publicación'!$A$5:$I$283,6,0)</f>
        <v>Durante el curso de un proceso</v>
      </c>
      <c r="Q91" s="38"/>
      <c r="R91" s="28" t="str">
        <f>VLOOKUP(B91,'[1]Esquema de Publicación'!$A$5:$I$283,8,0)</f>
        <v>Dirección Operativa y Unidades Ejecutoras</v>
      </c>
      <c r="S91" s="38"/>
      <c r="T91" s="28" t="str">
        <f>VLOOKUP(B91,'[1]Esquema de Publicación'!$A$5:$I$283,9,0)</f>
        <v>Director Operativo, Directores territoriales y Subdirectores</v>
      </c>
      <c r="U91" s="38"/>
      <c r="V91" s="38"/>
      <c r="W91" s="38"/>
      <c r="X91" s="38"/>
      <c r="Y91" s="38"/>
      <c r="Z91" s="28" t="str">
        <f>VLOOKUP(B91,'[1]Esquema de Publicación'!$A$5:$I$283,7,0)</f>
        <v>Cuando se produzca</v>
      </c>
    </row>
    <row r="92" spans="1:26" s="40" customFormat="1" ht="30" x14ac:dyDescent="0.25">
      <c r="A92" s="20" t="s">
        <v>125</v>
      </c>
      <c r="B92" s="20" t="s">
        <v>186</v>
      </c>
      <c r="C92" s="18" t="s">
        <v>138</v>
      </c>
      <c r="D92" s="7"/>
      <c r="E92" s="19"/>
      <c r="F92" s="18"/>
      <c r="G92" s="19"/>
      <c r="H92" s="19"/>
      <c r="I92" s="19"/>
      <c r="J92" s="19" t="s">
        <v>35</v>
      </c>
      <c r="K92" s="19" t="s">
        <v>63</v>
      </c>
      <c r="L92" s="19" t="s">
        <v>64</v>
      </c>
      <c r="M92" s="20" t="s">
        <v>128</v>
      </c>
      <c r="N92" s="20"/>
      <c r="O92" s="3"/>
      <c r="P92" s="28" t="str">
        <f>VLOOKUP(B92,'[1]Esquema de Publicación'!$A$5:$I$283,6,0)</f>
        <v>Durante el curso de un proceso</v>
      </c>
      <c r="Q92" s="38"/>
      <c r="R92" s="28" t="str">
        <f>VLOOKUP(B92,'[1]Esquema de Publicación'!$A$5:$I$283,8,0)</f>
        <v>Dirección Operativa y Unidades Ejecutoras</v>
      </c>
      <c r="S92" s="38"/>
      <c r="T92" s="28" t="str">
        <f>VLOOKUP(B92,'[1]Esquema de Publicación'!$A$5:$I$283,9,0)</f>
        <v>Director Operativo, Directores territoriales y Subdirectores</v>
      </c>
      <c r="U92" s="38"/>
      <c r="V92" s="38"/>
      <c r="W92" s="38"/>
      <c r="X92" s="38"/>
      <c r="Y92" s="38"/>
      <c r="Z92" s="28" t="str">
        <f>VLOOKUP(B92,'[1]Esquema de Publicación'!$A$5:$I$283,7,0)</f>
        <v>Cuando se produzca</v>
      </c>
    </row>
    <row r="93" spans="1:26" s="40" customFormat="1" ht="30" x14ac:dyDescent="0.25">
      <c r="A93" s="20" t="s">
        <v>125</v>
      </c>
      <c r="B93" s="20" t="s">
        <v>187</v>
      </c>
      <c r="C93" s="18" t="s">
        <v>138</v>
      </c>
      <c r="D93" s="7"/>
      <c r="E93" s="19"/>
      <c r="F93" s="18"/>
      <c r="G93" s="19"/>
      <c r="H93" s="19"/>
      <c r="I93" s="19"/>
      <c r="J93" s="19" t="s">
        <v>35</v>
      </c>
      <c r="K93" s="19" t="s">
        <v>63</v>
      </c>
      <c r="L93" s="19" t="s">
        <v>64</v>
      </c>
      <c r="M93" s="20" t="s">
        <v>128</v>
      </c>
      <c r="N93" s="20"/>
      <c r="O93" s="3"/>
      <c r="P93" s="28" t="str">
        <f>VLOOKUP(B93,'[1]Esquema de Publicación'!$A$5:$I$283,6,0)</f>
        <v>Durante el curso de un proceso</v>
      </c>
      <c r="Q93" s="38"/>
      <c r="R93" s="28" t="str">
        <f>VLOOKUP(B93,'[1]Esquema de Publicación'!$A$5:$I$283,8,0)</f>
        <v>Dirección Operativa y Unidades Ejecutoras</v>
      </c>
      <c r="S93" s="38"/>
      <c r="T93" s="28" t="str">
        <f>VLOOKUP(B93,'[1]Esquema de Publicación'!$A$5:$I$283,9,0)</f>
        <v>Director Operativo, Directores territoriales y Subdirectores</v>
      </c>
      <c r="U93" s="38"/>
      <c r="V93" s="38"/>
      <c r="W93" s="38"/>
      <c r="X93" s="38"/>
      <c r="Y93" s="38"/>
      <c r="Z93" s="28" t="str">
        <f>VLOOKUP(B93,'[1]Esquema de Publicación'!$A$5:$I$283,7,0)</f>
        <v>Cuando se produzca</v>
      </c>
    </row>
    <row r="94" spans="1:26" s="40" customFormat="1" ht="30" x14ac:dyDescent="0.25">
      <c r="A94" s="20" t="s">
        <v>125</v>
      </c>
      <c r="B94" s="20" t="s">
        <v>188</v>
      </c>
      <c r="C94" s="18" t="s">
        <v>138</v>
      </c>
      <c r="D94" s="7"/>
      <c r="E94" s="19"/>
      <c r="F94" s="18"/>
      <c r="G94" s="19"/>
      <c r="H94" s="19"/>
      <c r="I94" s="19"/>
      <c r="J94" s="19" t="s">
        <v>35</v>
      </c>
      <c r="K94" s="19" t="s">
        <v>63</v>
      </c>
      <c r="L94" s="19" t="s">
        <v>64</v>
      </c>
      <c r="M94" s="20" t="s">
        <v>128</v>
      </c>
      <c r="N94" s="20"/>
      <c r="O94" s="3"/>
      <c r="P94" s="28" t="str">
        <f>VLOOKUP(B94,'[1]Esquema de Publicación'!$A$5:$I$283,6,0)</f>
        <v>Durante el curso de un proceso</v>
      </c>
      <c r="Q94" s="38"/>
      <c r="R94" s="28" t="str">
        <f>VLOOKUP(B94,'[1]Esquema de Publicación'!$A$5:$I$283,8,0)</f>
        <v>Dirección Operativa y Unidades Ejecutoras</v>
      </c>
      <c r="S94" s="38"/>
      <c r="T94" s="28" t="str">
        <f>VLOOKUP(B94,'[1]Esquema de Publicación'!$A$5:$I$283,9,0)</f>
        <v>Director Operativo, Directores territoriales y Subdirectores</v>
      </c>
      <c r="U94" s="38"/>
      <c r="V94" s="38"/>
      <c r="W94" s="38"/>
      <c r="X94" s="38"/>
      <c r="Y94" s="38"/>
      <c r="Z94" s="28" t="str">
        <f>VLOOKUP(B94,'[1]Esquema de Publicación'!$A$5:$I$283,7,0)</f>
        <v>Cuando se produzca</v>
      </c>
    </row>
    <row r="95" spans="1:26" s="40" customFormat="1" ht="30" x14ac:dyDescent="0.25">
      <c r="A95" s="20" t="s">
        <v>125</v>
      </c>
      <c r="B95" s="20" t="s">
        <v>189</v>
      </c>
      <c r="C95" s="18" t="s">
        <v>138</v>
      </c>
      <c r="D95" s="7"/>
      <c r="E95" s="19"/>
      <c r="F95" s="18"/>
      <c r="G95" s="19"/>
      <c r="H95" s="19"/>
      <c r="I95" s="19"/>
      <c r="J95" s="19" t="s">
        <v>35</v>
      </c>
      <c r="K95" s="19" t="s">
        <v>63</v>
      </c>
      <c r="L95" s="19" t="s">
        <v>64</v>
      </c>
      <c r="M95" s="20" t="s">
        <v>128</v>
      </c>
      <c r="N95" s="20"/>
      <c r="O95" s="3"/>
      <c r="P95" s="28" t="str">
        <f>VLOOKUP(B95,'[1]Esquema de Publicación'!$A$5:$I$283,6,0)</f>
        <v>Durante el curso de un proceso</v>
      </c>
      <c r="Q95" s="38"/>
      <c r="R95" s="28" t="str">
        <f>VLOOKUP(B95,'[1]Esquema de Publicación'!$A$5:$I$283,8,0)</f>
        <v>Dirección Operativa y Unidades Ejecutoras</v>
      </c>
      <c r="S95" s="38"/>
      <c r="T95" s="28" t="str">
        <f>VLOOKUP(B95,'[1]Esquema de Publicación'!$A$5:$I$283,9,0)</f>
        <v>Director Operativo, Directores territoriales y Subdirectores</v>
      </c>
      <c r="U95" s="38"/>
      <c r="V95" s="38"/>
      <c r="W95" s="38"/>
      <c r="X95" s="38"/>
      <c r="Y95" s="38"/>
      <c r="Z95" s="28" t="str">
        <f>VLOOKUP(B95,'[1]Esquema de Publicación'!$A$5:$I$283,7,0)</f>
        <v>Cuando se produzca</v>
      </c>
    </row>
    <row r="96" spans="1:26" s="40" customFormat="1" ht="30" x14ac:dyDescent="0.25">
      <c r="A96" s="20" t="s">
        <v>125</v>
      </c>
      <c r="B96" s="20" t="s">
        <v>190</v>
      </c>
      <c r="C96" s="18" t="s">
        <v>138</v>
      </c>
      <c r="D96" s="7"/>
      <c r="E96" s="19"/>
      <c r="F96" s="18"/>
      <c r="G96" s="19"/>
      <c r="H96" s="19"/>
      <c r="I96" s="19"/>
      <c r="J96" s="19" t="s">
        <v>35</v>
      </c>
      <c r="K96" s="19" t="s">
        <v>63</v>
      </c>
      <c r="L96" s="19" t="s">
        <v>64</v>
      </c>
      <c r="M96" s="20" t="s">
        <v>128</v>
      </c>
      <c r="N96" s="20"/>
      <c r="O96" s="3"/>
      <c r="P96" s="28" t="str">
        <f>VLOOKUP(B96,'[1]Esquema de Publicación'!$A$5:$I$283,6,0)</f>
        <v>Durante el curso de un proceso</v>
      </c>
      <c r="Q96" s="38"/>
      <c r="R96" s="28" t="str">
        <f>VLOOKUP(B96,'[1]Esquema de Publicación'!$A$5:$I$283,8,0)</f>
        <v>Dirección Operativa y Unidades Ejecutoras</v>
      </c>
      <c r="S96" s="38"/>
      <c r="T96" s="28" t="str">
        <f>VLOOKUP(B96,'[1]Esquema de Publicación'!$A$5:$I$283,9,0)</f>
        <v>Director Operativo, Directores territoriales y Subdirectores</v>
      </c>
      <c r="U96" s="38"/>
      <c r="V96" s="38"/>
      <c r="W96" s="38"/>
      <c r="X96" s="38"/>
      <c r="Y96" s="38"/>
      <c r="Z96" s="28" t="str">
        <f>VLOOKUP(B96,'[1]Esquema de Publicación'!$A$5:$I$283,7,0)</f>
        <v>Cuando se produzca</v>
      </c>
    </row>
    <row r="97" spans="1:26" s="40" customFormat="1" ht="30" x14ac:dyDescent="0.25">
      <c r="A97" s="20" t="s">
        <v>125</v>
      </c>
      <c r="B97" s="20" t="s">
        <v>191</v>
      </c>
      <c r="C97" s="18" t="s">
        <v>138</v>
      </c>
      <c r="D97" s="7"/>
      <c r="E97" s="19"/>
      <c r="F97" s="18"/>
      <c r="G97" s="19"/>
      <c r="H97" s="19"/>
      <c r="I97" s="19"/>
      <c r="J97" s="19" t="s">
        <v>35</v>
      </c>
      <c r="K97" s="19" t="s">
        <v>63</v>
      </c>
      <c r="L97" s="19" t="s">
        <v>64</v>
      </c>
      <c r="M97" s="20" t="s">
        <v>128</v>
      </c>
      <c r="N97" s="20"/>
      <c r="O97" s="3"/>
      <c r="P97" s="28" t="str">
        <f>VLOOKUP(B97,'[1]Esquema de Publicación'!$A$5:$I$283,6,0)</f>
        <v>Durante el curso de un proceso</v>
      </c>
      <c r="Q97" s="38"/>
      <c r="R97" s="28" t="str">
        <f>VLOOKUP(B97,'[1]Esquema de Publicación'!$A$5:$I$283,8,0)</f>
        <v>Dirección Operativa y Unidades Ejecutoras</v>
      </c>
      <c r="S97" s="38"/>
      <c r="T97" s="28" t="str">
        <f>VLOOKUP(B97,'[1]Esquema de Publicación'!$A$5:$I$283,9,0)</f>
        <v>Director Operativo, Directores territoriales y Subdirectores</v>
      </c>
      <c r="U97" s="38"/>
      <c r="V97" s="38"/>
      <c r="W97" s="38"/>
      <c r="X97" s="38"/>
      <c r="Y97" s="38"/>
      <c r="Z97" s="28" t="str">
        <f>VLOOKUP(B97,'[1]Esquema de Publicación'!$A$5:$I$283,7,0)</f>
        <v>Cuando se produzca</v>
      </c>
    </row>
    <row r="98" spans="1:26" s="40" customFormat="1" ht="30" x14ac:dyDescent="0.25">
      <c r="A98" s="20" t="s">
        <v>125</v>
      </c>
      <c r="B98" s="20" t="s">
        <v>192</v>
      </c>
      <c r="C98" s="18" t="s">
        <v>138</v>
      </c>
      <c r="D98" s="7"/>
      <c r="E98" s="19"/>
      <c r="F98" s="18"/>
      <c r="G98" s="19"/>
      <c r="H98" s="19"/>
      <c r="I98" s="19"/>
      <c r="J98" s="19" t="s">
        <v>35</v>
      </c>
      <c r="K98" s="19" t="s">
        <v>63</v>
      </c>
      <c r="L98" s="19" t="s">
        <v>64</v>
      </c>
      <c r="M98" s="20" t="s">
        <v>128</v>
      </c>
      <c r="N98" s="20"/>
      <c r="O98" s="3"/>
      <c r="P98" s="28" t="str">
        <f>VLOOKUP(B98,'[1]Esquema de Publicación'!$A$5:$I$283,6,0)</f>
        <v>Durante el curso de un proceso</v>
      </c>
      <c r="Q98" s="38"/>
      <c r="R98" s="28" t="str">
        <f>VLOOKUP(B98,'[1]Esquema de Publicación'!$A$5:$I$283,8,0)</f>
        <v>Dirección Operativa y Unidades Ejecutoras</v>
      </c>
      <c r="S98" s="38"/>
      <c r="T98" s="28" t="str">
        <f>VLOOKUP(B98,'[1]Esquema de Publicación'!$A$5:$I$283,9,0)</f>
        <v>Director Operativo, Directores territoriales y Subdirectores</v>
      </c>
      <c r="U98" s="38"/>
      <c r="V98" s="38"/>
      <c r="W98" s="38"/>
      <c r="X98" s="38"/>
      <c r="Y98" s="38"/>
      <c r="Z98" s="28" t="str">
        <f>VLOOKUP(B98,'[1]Esquema de Publicación'!$A$5:$I$283,7,0)</f>
        <v>Cuando se produzca</v>
      </c>
    </row>
    <row r="99" spans="1:26" s="40" customFormat="1" ht="30" x14ac:dyDescent="0.25">
      <c r="A99" s="20" t="s">
        <v>125</v>
      </c>
      <c r="B99" s="20" t="s">
        <v>193</v>
      </c>
      <c r="C99" s="18" t="s">
        <v>138</v>
      </c>
      <c r="D99" s="7"/>
      <c r="E99" s="19"/>
      <c r="F99" s="18"/>
      <c r="G99" s="19"/>
      <c r="H99" s="19"/>
      <c r="I99" s="19"/>
      <c r="J99" s="19" t="s">
        <v>35</v>
      </c>
      <c r="K99" s="19" t="s">
        <v>63</v>
      </c>
      <c r="L99" s="19" t="s">
        <v>64</v>
      </c>
      <c r="M99" s="20" t="s">
        <v>128</v>
      </c>
      <c r="N99" s="20"/>
      <c r="O99" s="3"/>
      <c r="P99" s="28" t="str">
        <f>VLOOKUP(B99,'[1]Esquema de Publicación'!$A$5:$I$283,6,0)</f>
        <v>Durante el curso de un proceso</v>
      </c>
      <c r="Q99" s="38"/>
      <c r="R99" s="28" t="str">
        <f>VLOOKUP(B99,'[1]Esquema de Publicación'!$A$5:$I$283,8,0)</f>
        <v>Dirección Operativa y Unidades Ejecutoras</v>
      </c>
      <c r="S99" s="38"/>
      <c r="T99" s="28" t="str">
        <f>VLOOKUP(B99,'[1]Esquema de Publicación'!$A$5:$I$283,9,0)</f>
        <v>Director Operativo, Directores territoriales y Subdirectores</v>
      </c>
      <c r="U99" s="38"/>
      <c r="V99" s="38"/>
      <c r="W99" s="38"/>
      <c r="X99" s="38"/>
      <c r="Y99" s="38"/>
      <c r="Z99" s="28" t="str">
        <f>VLOOKUP(B99,'[1]Esquema de Publicación'!$A$5:$I$283,7,0)</f>
        <v>Cuando se produzca</v>
      </c>
    </row>
    <row r="100" spans="1:26" s="40" customFormat="1" ht="45" x14ac:dyDescent="0.25">
      <c r="A100" s="20" t="s">
        <v>125</v>
      </c>
      <c r="B100" s="20" t="s">
        <v>194</v>
      </c>
      <c r="C100" s="18" t="s">
        <v>138</v>
      </c>
      <c r="D100" s="7"/>
      <c r="E100" s="19"/>
      <c r="F100" s="18"/>
      <c r="G100" s="19"/>
      <c r="H100" s="19"/>
      <c r="I100" s="19"/>
      <c r="J100" s="19" t="s">
        <v>35</v>
      </c>
      <c r="K100" s="19" t="s">
        <v>63</v>
      </c>
      <c r="L100" s="19" t="s">
        <v>64</v>
      </c>
      <c r="M100" s="20" t="s">
        <v>128</v>
      </c>
      <c r="N100" s="20"/>
      <c r="O100" s="3"/>
      <c r="P100" s="28" t="str">
        <f>VLOOKUP(B100,'[1]Esquema de Publicación'!$A$5:$I$283,6,0)</f>
        <v>lo realiza la Unidad Ejecutora y es revisada por la Dirección Operativa</v>
      </c>
      <c r="Q100" s="38"/>
      <c r="R100" s="28" t="str">
        <f>VLOOKUP(B100,'[1]Esquema de Publicación'!$A$5:$I$283,8,0)</f>
        <v>Dirección Operativa y Unidades Ejecutoras</v>
      </c>
      <c r="S100" s="38"/>
      <c r="T100" s="28" t="str">
        <f>VLOOKUP(B100,'[1]Esquema de Publicación'!$A$5:$I$283,9,0)</f>
        <v>Director Operativo, Directores territoriales y Subdirectores</v>
      </c>
      <c r="U100" s="38"/>
      <c r="V100" s="38"/>
      <c r="W100" s="38"/>
      <c r="X100" s="38"/>
      <c r="Y100" s="38"/>
      <c r="Z100" s="28" t="str">
        <f>VLOOKUP(B100,'[1]Esquema de Publicación'!$A$5:$I$283,7,0)</f>
        <v>ocasionalmente</v>
      </c>
    </row>
    <row r="101" spans="1:26" s="40" customFormat="1" ht="45" x14ac:dyDescent="0.25">
      <c r="A101" s="20" t="s">
        <v>125</v>
      </c>
      <c r="B101" s="20" t="s">
        <v>195</v>
      </c>
      <c r="C101" s="18" t="s">
        <v>138</v>
      </c>
      <c r="D101" s="7"/>
      <c r="E101" s="19"/>
      <c r="F101" s="18"/>
      <c r="G101" s="19"/>
      <c r="H101" s="19"/>
      <c r="I101" s="19"/>
      <c r="J101" s="19" t="s">
        <v>35</v>
      </c>
      <c r="K101" s="19" t="s">
        <v>63</v>
      </c>
      <c r="L101" s="19" t="s">
        <v>64</v>
      </c>
      <c r="M101" s="20" t="s">
        <v>128</v>
      </c>
      <c r="N101" s="20"/>
      <c r="O101" s="3"/>
      <c r="P101" s="28" t="str">
        <f>VLOOKUP(B101,'[1]Esquema de Publicación'!$A$5:$I$283,6,0)</f>
        <v>lo realiza la Unidad Ejecutora y es revisada por la Dirección Operativa</v>
      </c>
      <c r="Q101" s="38"/>
      <c r="R101" s="28" t="str">
        <f>VLOOKUP(B101,'[1]Esquema de Publicación'!$A$5:$I$283,8,0)</f>
        <v>Dirección Operativa y Unidades Ejecutoras</v>
      </c>
      <c r="S101" s="38"/>
      <c r="T101" s="28" t="str">
        <f>VLOOKUP(B101,'[1]Esquema de Publicación'!$A$5:$I$283,9,0)</f>
        <v>Director Operativo, Directores territoriales y Subdirectores</v>
      </c>
      <c r="U101" s="38"/>
      <c r="V101" s="38"/>
      <c r="W101" s="38"/>
      <c r="X101" s="38"/>
      <c r="Y101" s="38"/>
      <c r="Z101" s="28" t="str">
        <f>VLOOKUP(B101,'[1]Esquema de Publicación'!$A$5:$I$283,7,0)</f>
        <v>ocasionalmente</v>
      </c>
    </row>
    <row r="102" spans="1:26" s="40" customFormat="1" ht="71.25" x14ac:dyDescent="0.25">
      <c r="A102" s="20" t="s">
        <v>125</v>
      </c>
      <c r="B102" s="20" t="s">
        <v>196</v>
      </c>
      <c r="C102" s="18" t="s">
        <v>197</v>
      </c>
      <c r="D102" s="7"/>
      <c r="E102" s="19"/>
      <c r="F102" s="18"/>
      <c r="G102" s="19"/>
      <c r="H102" s="19"/>
      <c r="I102" s="19"/>
      <c r="J102" s="19" t="s">
        <v>35</v>
      </c>
      <c r="K102" s="19" t="s">
        <v>63</v>
      </c>
      <c r="L102" s="19" t="s">
        <v>64</v>
      </c>
      <c r="M102" s="20" t="s">
        <v>198</v>
      </c>
      <c r="N102" s="20"/>
      <c r="O102" s="3"/>
      <c r="P102" s="28" t="str">
        <f>VLOOKUP(B102,'[1]Esquema de Publicación'!$A$5:$I$283,6,0)</f>
        <v>Lo realiza la Direccion Operativa</v>
      </c>
      <c r="Q102" s="38"/>
      <c r="R102" s="28" t="str">
        <f>VLOOKUP(B102,'[1]Esquema de Publicación'!$A$5:$I$283,8,0)</f>
        <v>Dirección Operativa y Unidades Ejecutoras</v>
      </c>
      <c r="S102" s="38"/>
      <c r="T102" s="28" t="str">
        <f>VLOOKUP(B102,'[1]Esquema de Publicación'!$A$5:$I$283,9,0)</f>
        <v>Director Operativo, Directores territoriales y Subdirectores</v>
      </c>
      <c r="U102" s="38"/>
      <c r="V102" s="38"/>
      <c r="W102" s="38"/>
      <c r="X102" s="38"/>
      <c r="Y102" s="38"/>
      <c r="Z102" s="28" t="str">
        <f>VLOOKUP(B102,'[1]Esquema de Publicación'!$A$5:$I$283,7,0)</f>
        <v>semanlmente</v>
      </c>
    </row>
    <row r="103" spans="1:26" s="40" customFormat="1" ht="57" x14ac:dyDescent="0.25">
      <c r="A103" s="20" t="s">
        <v>125</v>
      </c>
      <c r="B103" s="20" t="s">
        <v>199</v>
      </c>
      <c r="C103" s="18" t="s">
        <v>200</v>
      </c>
      <c r="D103" s="7"/>
      <c r="E103" s="19"/>
      <c r="F103" s="18"/>
      <c r="G103" s="19"/>
      <c r="H103" s="19"/>
      <c r="I103" s="19"/>
      <c r="J103" s="19" t="s">
        <v>35</v>
      </c>
      <c r="K103" s="19" t="s">
        <v>36</v>
      </c>
      <c r="L103" s="19" t="s">
        <v>201</v>
      </c>
      <c r="M103" s="20" t="s">
        <v>202</v>
      </c>
      <c r="N103" s="20"/>
      <c r="O103" s="3"/>
      <c r="P103" s="28" t="str">
        <f>VLOOKUP(B103,'[1]Esquema de Publicación'!$A$5:$I$283,6,0)</f>
        <v>Es realizada tanto por la Dirección Operativa como por las unidades Ejecutoras.</v>
      </c>
      <c r="Q103" s="38"/>
      <c r="R103" s="28" t="str">
        <f>VLOOKUP(B103,'[1]Esquema de Publicación'!$A$5:$I$283,8,0)</f>
        <v>Dirección Operativa y Unidades Ejecutoras</v>
      </c>
      <c r="S103" s="38"/>
      <c r="T103" s="28" t="str">
        <f>VLOOKUP(B103,'[1]Esquema de Publicación'!$A$5:$I$283,9,0)</f>
        <v>Director Operativo, Directores territoriales y Subdirectores</v>
      </c>
      <c r="U103" s="38"/>
      <c r="V103" s="38"/>
      <c r="W103" s="38"/>
      <c r="X103" s="38"/>
      <c r="Y103" s="38"/>
      <c r="Z103" s="28" t="str">
        <f>VLOOKUP(B103,'[1]Esquema de Publicación'!$A$5:$I$283,7,0)</f>
        <v>a diario</v>
      </c>
    </row>
    <row r="104" spans="1:26" ht="90" x14ac:dyDescent="0.25">
      <c r="A104" s="21" t="s">
        <v>125</v>
      </c>
      <c r="B104" s="21" t="s">
        <v>203</v>
      </c>
      <c r="C104" s="22" t="s">
        <v>204</v>
      </c>
      <c r="D104" s="16">
        <v>5</v>
      </c>
      <c r="E104" s="16">
        <v>5</v>
      </c>
      <c r="F104" s="16">
        <v>5</v>
      </c>
      <c r="G104" s="16">
        <v>5</v>
      </c>
      <c r="H104" s="16">
        <v>5</v>
      </c>
      <c r="I104" s="16">
        <v>5</v>
      </c>
      <c r="J104" s="23" t="s">
        <v>35</v>
      </c>
      <c r="K104" s="23" t="s">
        <v>63</v>
      </c>
      <c r="L104" s="23" t="s">
        <v>64</v>
      </c>
      <c r="M104" s="21" t="s">
        <v>128</v>
      </c>
      <c r="N104" s="21"/>
      <c r="O104" s="24" t="s">
        <v>205</v>
      </c>
      <c r="P104" s="27" t="str">
        <f>VLOOKUP(B104,'[1]Esquema de Publicación'!$A$5:$I$283,6,0)</f>
        <v>Cuando lo solicita la Unidad Ejecutora</v>
      </c>
      <c r="Q104" s="24" t="s">
        <v>206</v>
      </c>
      <c r="R104" s="27" t="str">
        <f>VLOOKUP(B104,'[1]Esquema de Publicación'!$A$5:$I$283,8,0)</f>
        <v xml:space="preserve"> Unidad Ejecutora y Oficina Asesora Jurídica</v>
      </c>
      <c r="S104" s="24" t="s">
        <v>207</v>
      </c>
      <c r="T104" s="27" t="str">
        <f>VLOOKUP(B104,'[1]Esquema de Publicación'!$A$5:$I$283,9,0)</f>
        <v>Directivos y Jefe de la Oficina Asesora jurídica</v>
      </c>
      <c r="U104" s="24" t="s">
        <v>208</v>
      </c>
      <c r="V104" s="24" t="s">
        <v>209</v>
      </c>
      <c r="W104" s="24" t="s">
        <v>210</v>
      </c>
      <c r="X104" s="25">
        <v>42957</v>
      </c>
      <c r="Y104" s="24" t="s">
        <v>211</v>
      </c>
      <c r="Z104" s="27" t="e">
        <f>VLOOKUP(B104,'[1]Esquema de Publicación'!$A$5:$I$283,7,0)</f>
        <v>#REF!</v>
      </c>
    </row>
    <row r="105" spans="1:26" s="40" customFormat="1" ht="45" x14ac:dyDescent="0.25">
      <c r="A105" s="20" t="s">
        <v>125</v>
      </c>
      <c r="B105" s="20" t="s">
        <v>212</v>
      </c>
      <c r="C105" s="18" t="s">
        <v>213</v>
      </c>
      <c r="D105" s="7"/>
      <c r="E105" s="19"/>
      <c r="F105" s="18"/>
      <c r="G105" s="19"/>
      <c r="H105" s="19"/>
      <c r="I105" s="19"/>
      <c r="J105" s="19" t="s">
        <v>35</v>
      </c>
      <c r="K105" s="19" t="s">
        <v>36</v>
      </c>
      <c r="L105" s="19" t="s">
        <v>201</v>
      </c>
      <c r="M105" s="20" t="s">
        <v>214</v>
      </c>
      <c r="N105" s="20"/>
      <c r="O105" s="3"/>
      <c r="P105" s="28" t="str">
        <f>VLOOKUP(B105,'[1]Esquema de Publicación'!$A$5:$I$283,6,0)</f>
        <v>Es realizada tanto por la Dirección Operativa como por las unidades Ejecutoras.</v>
      </c>
      <c r="Q105" s="38"/>
      <c r="R105" s="28" t="str">
        <f>VLOOKUP(B105,'[1]Esquema de Publicación'!$A$5:$I$283,8,0)</f>
        <v>Dirección Operativa y Unidades Ejecutoras</v>
      </c>
      <c r="S105" s="38"/>
      <c r="T105" s="28" t="str">
        <f>VLOOKUP(B105,'[1]Esquema de Publicación'!$A$5:$I$283,9,0)</f>
        <v>Director Operativo, Directores territoriales y Subdirectores</v>
      </c>
      <c r="U105" s="38"/>
      <c r="V105" s="38"/>
      <c r="W105" s="38"/>
      <c r="X105" s="38"/>
      <c r="Y105" s="38"/>
      <c r="Z105" s="28" t="str">
        <f>VLOOKUP(B105,'[1]Esquema de Publicación'!$A$5:$I$283,7,0)</f>
        <v>ocasionalmente</v>
      </c>
    </row>
    <row r="106" spans="1:26" s="40" customFormat="1" ht="45" x14ac:dyDescent="0.25">
      <c r="A106" s="20" t="s">
        <v>125</v>
      </c>
      <c r="B106" s="20" t="s">
        <v>215</v>
      </c>
      <c r="C106" s="18" t="s">
        <v>216</v>
      </c>
      <c r="D106" s="7"/>
      <c r="E106" s="19"/>
      <c r="F106" s="18"/>
      <c r="G106" s="19"/>
      <c r="H106" s="19"/>
      <c r="I106" s="19"/>
      <c r="J106" s="19" t="s">
        <v>35</v>
      </c>
      <c r="K106" s="19" t="s">
        <v>63</v>
      </c>
      <c r="L106" s="19" t="s">
        <v>64</v>
      </c>
      <c r="M106" s="20" t="s">
        <v>128</v>
      </c>
      <c r="N106" s="20"/>
      <c r="O106" s="3"/>
      <c r="P106" s="28" t="str">
        <f>VLOOKUP(B106,'[1]Esquema de Publicación'!$A$5:$I$283,6,0)</f>
        <v>Lo realiza la Unidad Ejecutora y los remite con copia a la Dirección Operativa</v>
      </c>
      <c r="Q106" s="38"/>
      <c r="R106" s="28" t="str">
        <f>VLOOKUP(B106,'[1]Esquema de Publicación'!$A$5:$I$283,8,0)</f>
        <v>Dirección Operativa y Unidades Ejecutoras</v>
      </c>
      <c r="S106" s="38"/>
      <c r="T106" s="28" t="str">
        <f>VLOOKUP(B106,'[1]Esquema de Publicación'!$A$5:$I$283,9,0)</f>
        <v>Director Operativo, Directores territoriales y Subdirectores</v>
      </c>
      <c r="U106" s="38"/>
      <c r="V106" s="38"/>
      <c r="W106" s="38"/>
      <c r="X106" s="38"/>
      <c r="Y106" s="38"/>
      <c r="Z106" s="28" t="str">
        <f>VLOOKUP(B106,'[1]Esquema de Publicación'!$A$5:$I$283,7,0)</f>
        <v>Mensualmente</v>
      </c>
    </row>
    <row r="107" spans="1:26" s="40" customFormat="1" ht="85.5" x14ac:dyDescent="0.25">
      <c r="A107" s="20" t="s">
        <v>125</v>
      </c>
      <c r="B107" s="20" t="s">
        <v>217</v>
      </c>
      <c r="C107" s="18" t="s">
        <v>218</v>
      </c>
      <c r="D107" s="7"/>
      <c r="E107" s="19"/>
      <c r="F107" s="18"/>
      <c r="G107" s="19"/>
      <c r="H107" s="19"/>
      <c r="I107" s="19"/>
      <c r="J107" s="19" t="s">
        <v>35</v>
      </c>
      <c r="K107" s="19" t="s">
        <v>63</v>
      </c>
      <c r="L107" s="19" t="s">
        <v>64</v>
      </c>
      <c r="M107" s="20" t="s">
        <v>219</v>
      </c>
      <c r="N107" s="20"/>
      <c r="O107" s="3"/>
      <c r="P107" s="28" t="str">
        <f>VLOOKUP(B107,'[1]Esquema de Publicación'!$A$5:$I$283,6,0)</f>
        <v>Lo realiza la Unidad Ejecutora y los remite con copia a la Dirección Operativa</v>
      </c>
      <c r="Q107" s="38"/>
      <c r="R107" s="28" t="str">
        <f>VLOOKUP(B107,'[1]Esquema de Publicación'!$A$5:$I$283,8,0)</f>
        <v>Dirección Operativa y Unidades Ejecutoras</v>
      </c>
      <c r="S107" s="38"/>
      <c r="T107" s="28" t="str">
        <f>VLOOKUP(B107,'[1]Esquema de Publicación'!$A$5:$I$283,9,0)</f>
        <v>Director Operativo, Directores territoriales y Subdirectores</v>
      </c>
      <c r="U107" s="38"/>
      <c r="V107" s="38"/>
      <c r="W107" s="38"/>
      <c r="X107" s="38"/>
      <c r="Y107" s="38"/>
      <c r="Z107" s="28" t="str">
        <f>VLOOKUP(B107,'[1]Esquema de Publicación'!$A$5:$I$283,7,0)</f>
        <v>Mensualmente</v>
      </c>
    </row>
    <row r="108" spans="1:26" s="40" customFormat="1" ht="45" x14ac:dyDescent="0.25">
      <c r="A108" s="20" t="s">
        <v>125</v>
      </c>
      <c r="B108" s="20" t="s">
        <v>220</v>
      </c>
      <c r="C108" s="18" t="s">
        <v>221</v>
      </c>
      <c r="D108" s="7"/>
      <c r="E108" s="19"/>
      <c r="F108" s="18"/>
      <c r="G108" s="19"/>
      <c r="H108" s="19"/>
      <c r="I108" s="19"/>
      <c r="J108" s="19" t="s">
        <v>35</v>
      </c>
      <c r="K108" s="19" t="s">
        <v>36</v>
      </c>
      <c r="L108" s="19" t="s">
        <v>222</v>
      </c>
      <c r="M108" s="20" t="s">
        <v>223</v>
      </c>
      <c r="N108" s="33" t="s">
        <v>224</v>
      </c>
      <c r="O108" s="3"/>
      <c r="P108" s="28" t="str">
        <f>VLOOKUP(B108,'[1]Esquema de Publicación'!$A$5:$I$283,6,0)</f>
        <v>SE ENCUENTRA EN REVISION CONSTANTE</v>
      </c>
      <c r="Q108" s="38"/>
      <c r="R108" s="28" t="str">
        <f>VLOOKUP(B108,'[1]Esquema de Publicación'!$A$5:$I$283,8,0)</f>
        <v xml:space="preserve">Dirección Operativa </v>
      </c>
      <c r="S108" s="38"/>
      <c r="T108" s="28" t="str">
        <f>VLOOKUP(B108,'[1]Esquema de Publicación'!$A$5:$I$283,9,0)</f>
        <v>Director Operativo</v>
      </c>
      <c r="U108" s="38"/>
      <c r="V108" s="38"/>
      <c r="W108" s="38"/>
      <c r="X108" s="38"/>
      <c r="Y108" s="38"/>
      <c r="Z108" s="28" t="str">
        <f>VLOOKUP(B108,'[1]Esquema de Publicación'!$A$5:$I$283,7,0)</f>
        <v>SE ENCUENTRA EN REVISION CONSTANTE</v>
      </c>
    </row>
    <row r="109" spans="1:26" s="40" customFormat="1" ht="51.75" customHeight="1" x14ac:dyDescent="0.25">
      <c r="A109" s="20" t="s">
        <v>225</v>
      </c>
      <c r="B109" s="20" t="s">
        <v>226</v>
      </c>
      <c r="C109" s="18" t="s">
        <v>227</v>
      </c>
      <c r="D109" s="7"/>
      <c r="E109" s="19"/>
      <c r="F109" s="18"/>
      <c r="G109" s="19"/>
      <c r="H109" s="19"/>
      <c r="I109" s="19"/>
      <c r="J109" s="19" t="s">
        <v>35</v>
      </c>
      <c r="K109" s="19" t="s">
        <v>36</v>
      </c>
      <c r="L109" s="19" t="s">
        <v>228</v>
      </c>
      <c r="M109" s="20" t="s">
        <v>229</v>
      </c>
      <c r="N109" s="34" t="s">
        <v>230</v>
      </c>
      <c r="O109" s="3"/>
      <c r="P109" s="28" t="s">
        <v>745</v>
      </c>
      <c r="Q109" s="38"/>
      <c r="R109" s="28" t="str">
        <f>VLOOKUP(B109,'[1]Esquema de Publicación'!$A$5:$I$283,8,0)</f>
        <v>Subdirección Financiera</v>
      </c>
      <c r="S109" s="38"/>
      <c r="T109" s="28" t="str">
        <f>VLOOKUP(B109,'[1]Esquema de Publicación'!$A$5:$I$283,9,0)</f>
        <v>Subdirectora Financiera</v>
      </c>
      <c r="U109" s="38"/>
      <c r="V109" s="38"/>
      <c r="W109" s="38"/>
      <c r="X109" s="38"/>
      <c r="Y109" s="38"/>
      <c r="Z109" s="28" t="str">
        <f>VLOOKUP(B109,'[1]Esquema de Publicación'!$A$5:$I$283,7,0)</f>
        <v>Trimestral</v>
      </c>
    </row>
    <row r="110" spans="1:26" s="40" customFormat="1" ht="90" x14ac:dyDescent="0.25">
      <c r="A110" s="44" t="s">
        <v>225</v>
      </c>
      <c r="B110" s="44" t="s">
        <v>231</v>
      </c>
      <c r="C110" s="45" t="s">
        <v>232</v>
      </c>
      <c r="D110" s="46"/>
      <c r="E110" s="46"/>
      <c r="F110" s="45"/>
      <c r="G110" s="46"/>
      <c r="H110" s="46"/>
      <c r="I110" s="46"/>
      <c r="J110" s="46" t="s">
        <v>35</v>
      </c>
      <c r="K110" s="46" t="s">
        <v>36</v>
      </c>
      <c r="L110" s="46" t="s">
        <v>233</v>
      </c>
      <c r="M110" s="44" t="s">
        <v>234</v>
      </c>
      <c r="N110" s="50" t="s">
        <v>731</v>
      </c>
      <c r="O110" s="47"/>
      <c r="P110" s="48" t="s">
        <v>747</v>
      </c>
      <c r="Q110" s="49"/>
      <c r="R110" s="48" t="str">
        <f>VLOOKUP(B110,'[1]Esquema de Publicación'!$A$5:$I$283,8,0)</f>
        <v>Subdirección Financiera</v>
      </c>
      <c r="S110" s="49"/>
      <c r="T110" s="48" t="str">
        <f>VLOOKUP(B110,'[1]Esquema de Publicación'!$A$5:$I$283,9,0)</f>
        <v>Subdirectora Financiera</v>
      </c>
      <c r="U110" s="49"/>
      <c r="V110" s="49"/>
      <c r="W110" s="49"/>
      <c r="X110" s="49"/>
      <c r="Y110" s="49"/>
      <c r="Z110" s="48" t="str">
        <f>VLOOKUP(B110,'[1]Esquema de Publicación'!$A$5:$I$283,7,0)</f>
        <v>memorando SF 161170 del 29/09/2017, el grupo de tesoreria hace referencia a un proyecto futuro</v>
      </c>
    </row>
    <row r="111" spans="1:26" s="40" customFormat="1" ht="195" x14ac:dyDescent="0.25">
      <c r="A111" s="44" t="s">
        <v>225</v>
      </c>
      <c r="B111" s="44" t="s">
        <v>235</v>
      </c>
      <c r="C111" s="45" t="s">
        <v>236</v>
      </c>
      <c r="D111" s="46"/>
      <c r="E111" s="46"/>
      <c r="F111" s="45"/>
      <c r="G111" s="46"/>
      <c r="H111" s="46"/>
      <c r="I111" s="46"/>
      <c r="J111" s="46" t="s">
        <v>35</v>
      </c>
      <c r="K111" s="46" t="s">
        <v>63</v>
      </c>
      <c r="L111" s="46" t="s">
        <v>63</v>
      </c>
      <c r="M111" s="44" t="s">
        <v>237</v>
      </c>
      <c r="N111" s="50" t="s">
        <v>746</v>
      </c>
      <c r="O111" s="47"/>
      <c r="P111" s="48" t="s">
        <v>747</v>
      </c>
      <c r="Q111" s="49"/>
      <c r="R111" s="48" t="str">
        <f>VLOOKUP(B111,'[1]Esquema de Publicación'!$A$5:$I$283,8,0)</f>
        <v>Subdirección Financiera</v>
      </c>
      <c r="S111" s="49"/>
      <c r="T111" s="48" t="str">
        <f>VLOOKUP(B111,'[1]Esquema de Publicación'!$A$5:$I$283,9,0)</f>
        <v>Subdirectora Financiera</v>
      </c>
      <c r="U111" s="49"/>
      <c r="V111" s="49"/>
      <c r="W111" s="49"/>
      <c r="X111" s="49"/>
      <c r="Y111" s="49"/>
      <c r="Z111" s="48" t="str">
        <f>VLOOKUP(B111,'[1]Esquema de Publicación'!$A$5:$I$283,7,0)</f>
        <v>memorando SF 161170 del 29/09/2017, El grupo de ingresos una vez evaluó en la mesa de trabajo, en cuantoa publicar cuentas bancarias, establecio que no es conveniente suministrar dicha informacion de manera publica</v>
      </c>
    </row>
    <row r="112" spans="1:26" s="40" customFormat="1" ht="57" x14ac:dyDescent="0.25">
      <c r="A112" s="20" t="s">
        <v>238</v>
      </c>
      <c r="B112" s="20" t="s">
        <v>239</v>
      </c>
      <c r="C112" s="18" t="s">
        <v>240</v>
      </c>
      <c r="D112" s="15">
        <v>1</v>
      </c>
      <c r="E112" s="15">
        <v>1</v>
      </c>
      <c r="F112" s="15">
        <v>1</v>
      </c>
      <c r="G112" s="15">
        <v>1</v>
      </c>
      <c r="H112" s="15">
        <v>5</v>
      </c>
      <c r="I112" s="15">
        <v>5</v>
      </c>
      <c r="J112" s="19" t="s">
        <v>35</v>
      </c>
      <c r="K112" s="19" t="s">
        <v>36</v>
      </c>
      <c r="L112" s="19" t="s">
        <v>241</v>
      </c>
      <c r="M112" s="20" t="s">
        <v>229</v>
      </c>
      <c r="N112" s="33" t="s">
        <v>242</v>
      </c>
      <c r="O112" s="3"/>
      <c r="P112" s="28" t="str">
        <f>VLOOKUP(B112,'[1]Esquema de Publicación'!$A$5:$I$283,6,0)</f>
        <v>Según programación del DAFP (generalmente último día de febrero)</v>
      </c>
      <c r="Q112" s="38"/>
      <c r="R112" s="28" t="str">
        <f>VLOOKUP(B112,'[1]Esquema de Publicación'!$A$5:$I$283,8,0)</f>
        <v>Oficina de Control Interno</v>
      </c>
      <c r="S112" s="38"/>
      <c r="T112" s="28" t="str">
        <f>VLOOKUP(B112,'[1]Esquema de Publicación'!$A$5:$I$283,9,0)</f>
        <v>Jefe Oficina de Control Interno</v>
      </c>
      <c r="U112" s="38"/>
      <c r="V112" s="38"/>
      <c r="W112" s="38"/>
      <c r="X112" s="38"/>
      <c r="Y112" s="38"/>
      <c r="Z112" s="28" t="str">
        <f>VLOOKUP(B112,'[1]Esquema de Publicación'!$A$5:$I$283,7,0)</f>
        <v>Anual</v>
      </c>
    </row>
    <row r="113" spans="1:26" s="40" customFormat="1" ht="57" x14ac:dyDescent="0.25">
      <c r="A113" s="20" t="s">
        <v>238</v>
      </c>
      <c r="B113" s="20" t="s">
        <v>243</v>
      </c>
      <c r="C113" s="18" t="s">
        <v>244</v>
      </c>
      <c r="D113" s="15">
        <v>1</v>
      </c>
      <c r="E113" s="15">
        <v>1</v>
      </c>
      <c r="F113" s="15">
        <v>1</v>
      </c>
      <c r="G113" s="15">
        <v>1</v>
      </c>
      <c r="H113" s="15">
        <v>5</v>
      </c>
      <c r="I113" s="15">
        <v>5</v>
      </c>
      <c r="J113" s="19" t="s">
        <v>35</v>
      </c>
      <c r="K113" s="19" t="s">
        <v>36</v>
      </c>
      <c r="L113" s="19" t="s">
        <v>241</v>
      </c>
      <c r="M113" s="20" t="s">
        <v>229</v>
      </c>
      <c r="N113" s="33" t="s">
        <v>245</v>
      </c>
      <c r="O113" s="3"/>
      <c r="P113" s="28" t="str">
        <f>VLOOKUP(B113,'[1]Esquema de Publicación'!$A$5:$I$283,6,0)</f>
        <v>Según artículo 9 de la Ley 1474 de 2011.</v>
      </c>
      <c r="Q113" s="38"/>
      <c r="R113" s="28" t="str">
        <f>VLOOKUP(B113,'[1]Esquema de Publicación'!$A$5:$I$283,8,0)</f>
        <v>Oficina de Control Interno</v>
      </c>
      <c r="S113" s="38"/>
      <c r="T113" s="28" t="str">
        <f>VLOOKUP(B113,'[1]Esquema de Publicación'!$A$5:$I$283,9,0)</f>
        <v>Jefe Oficina de Control Interno</v>
      </c>
      <c r="U113" s="38"/>
      <c r="V113" s="38"/>
      <c r="W113" s="38"/>
      <c r="X113" s="38"/>
      <c r="Y113" s="38"/>
      <c r="Z113" s="28" t="str">
        <f>VLOOKUP(B113,'[1]Esquema de Publicación'!$A$5:$I$283,7,0)</f>
        <v>Cuatrimestral</v>
      </c>
    </row>
    <row r="114" spans="1:26" s="40" customFormat="1" ht="71.25" x14ac:dyDescent="0.25">
      <c r="A114" s="20" t="s">
        <v>238</v>
      </c>
      <c r="B114" s="20" t="s">
        <v>246</v>
      </c>
      <c r="C114" s="18" t="s">
        <v>247</v>
      </c>
      <c r="D114" s="15">
        <v>1</v>
      </c>
      <c r="E114" s="15">
        <v>1</v>
      </c>
      <c r="F114" s="15">
        <v>1</v>
      </c>
      <c r="G114" s="15">
        <v>1</v>
      </c>
      <c r="H114" s="15">
        <v>5</v>
      </c>
      <c r="I114" s="15">
        <v>5</v>
      </c>
      <c r="J114" s="19" t="s">
        <v>35</v>
      </c>
      <c r="K114" s="19" t="s">
        <v>36</v>
      </c>
      <c r="L114" s="19" t="s">
        <v>248</v>
      </c>
      <c r="M114" s="20" t="s">
        <v>229</v>
      </c>
      <c r="N114" s="33" t="s">
        <v>249</v>
      </c>
      <c r="O114" s="3"/>
      <c r="P114" s="28" t="str">
        <f>VLOOKUP(B114,'[1]Esquema de Publicación'!$A$5:$I$283,6,0)</f>
        <v>Según programación del DAFP (generalmente último día de febrero)</v>
      </c>
      <c r="Q114" s="38"/>
      <c r="R114" s="28" t="str">
        <f>VLOOKUP(B114,'[1]Esquema de Publicación'!$A$5:$I$283,8,0)</f>
        <v>Oficina de Control Interno</v>
      </c>
      <c r="S114" s="38"/>
      <c r="T114" s="28" t="str">
        <f>VLOOKUP(B114,'[1]Esquema de Publicación'!$A$5:$I$283,9,0)</f>
        <v>Jefe Oficina de Control Interno</v>
      </c>
      <c r="U114" s="38"/>
      <c r="V114" s="38"/>
      <c r="W114" s="38"/>
      <c r="X114" s="38"/>
      <c r="Y114" s="38"/>
      <c r="Z114" s="28" t="str">
        <f>VLOOKUP(B114,'[1]Esquema de Publicación'!$A$5:$I$283,7,0)</f>
        <v>Anual</v>
      </c>
    </row>
    <row r="115" spans="1:26" s="40" customFormat="1" ht="71.25" x14ac:dyDescent="0.25">
      <c r="A115" s="20" t="s">
        <v>238</v>
      </c>
      <c r="B115" s="20" t="s">
        <v>250</v>
      </c>
      <c r="C115" s="18" t="s">
        <v>251</v>
      </c>
      <c r="D115" s="15">
        <v>1</v>
      </c>
      <c r="E115" s="15">
        <v>1</v>
      </c>
      <c r="F115" s="15">
        <v>1</v>
      </c>
      <c r="G115" s="15">
        <v>1</v>
      </c>
      <c r="H115" s="15">
        <v>5</v>
      </c>
      <c r="I115" s="15">
        <v>5</v>
      </c>
      <c r="J115" s="19" t="s">
        <v>35</v>
      </c>
      <c r="K115" s="19" t="s">
        <v>105</v>
      </c>
      <c r="L115" s="19" t="s">
        <v>252</v>
      </c>
      <c r="M115" s="20" t="s">
        <v>229</v>
      </c>
      <c r="N115" s="33" t="s">
        <v>242</v>
      </c>
      <c r="O115" s="3"/>
      <c r="P115" s="28" t="str">
        <f>VLOOKUP(B115,'[1]Esquema de Publicación'!$A$5:$I$283,6,0)</f>
        <v>Según artículo 9 de la Ley 1474 de 2011.</v>
      </c>
      <c r="Q115" s="38"/>
      <c r="R115" s="28" t="str">
        <f>VLOOKUP(B115,'[1]Esquema de Publicación'!$A$5:$I$283,8,0)</f>
        <v>Oficina de Control Interno</v>
      </c>
      <c r="S115" s="38"/>
      <c r="T115" s="28" t="str">
        <f>VLOOKUP(B115,'[1]Esquema de Publicación'!$A$5:$I$283,9,0)</f>
        <v>Jefe Oficina de Control Interno</v>
      </c>
      <c r="U115" s="38"/>
      <c r="V115" s="38"/>
      <c r="W115" s="38"/>
      <c r="X115" s="38"/>
      <c r="Y115" s="38"/>
      <c r="Z115" s="28" t="str">
        <f>VLOOKUP(B115,'[1]Esquema de Publicación'!$A$5:$I$283,7,0)</f>
        <v>Cuatrimestral</v>
      </c>
    </row>
    <row r="116" spans="1:26" s="40" customFormat="1" ht="57" x14ac:dyDescent="0.25">
      <c r="A116" s="20" t="s">
        <v>238</v>
      </c>
      <c r="B116" s="20" t="s">
        <v>253</v>
      </c>
      <c r="C116" s="18" t="s">
        <v>254</v>
      </c>
      <c r="D116" s="15">
        <v>1</v>
      </c>
      <c r="E116" s="15">
        <v>1</v>
      </c>
      <c r="F116" s="15">
        <v>1</v>
      </c>
      <c r="G116" s="15">
        <v>1</v>
      </c>
      <c r="H116" s="15">
        <v>5</v>
      </c>
      <c r="I116" s="15">
        <v>5</v>
      </c>
      <c r="J116" s="19" t="s">
        <v>35</v>
      </c>
      <c r="K116" s="19" t="s">
        <v>105</v>
      </c>
      <c r="L116" s="19" t="s">
        <v>255</v>
      </c>
      <c r="M116" s="20" t="s">
        <v>229</v>
      </c>
      <c r="N116" s="33" t="s">
        <v>256</v>
      </c>
      <c r="O116" s="3"/>
      <c r="P116" s="28" t="str">
        <f>VLOOKUP(B116,'[1]Esquema de Publicación'!$A$5:$I$283,6,0)</f>
        <v>Según Artículo 73 de la Ley 1474 de 2011. Decreto 124 del 26 de Enero de 2016.</v>
      </c>
      <c r="Q116" s="38"/>
      <c r="R116" s="28" t="str">
        <f>VLOOKUP(B116,'[1]Esquema de Publicación'!$A$5:$I$283,8,0)</f>
        <v>Oficina de Control Interno</v>
      </c>
      <c r="S116" s="38"/>
      <c r="T116" s="28" t="str">
        <f>VLOOKUP(B116,'[1]Esquema de Publicación'!$A$5:$I$283,9,0)</f>
        <v>Jefe Oficina de Control Interno</v>
      </c>
      <c r="U116" s="38"/>
      <c r="V116" s="38"/>
      <c r="W116" s="38"/>
      <c r="X116" s="38"/>
      <c r="Y116" s="38"/>
      <c r="Z116" s="28" t="str">
        <f>VLOOKUP(B116,'[1]Esquema de Publicación'!$A$5:$I$283,7,0)</f>
        <v xml:space="preserve">Cuatrimestral </v>
      </c>
    </row>
    <row r="117" spans="1:26" s="40" customFormat="1" ht="57" x14ac:dyDescent="0.25">
      <c r="A117" s="20" t="s">
        <v>238</v>
      </c>
      <c r="B117" s="20" t="s">
        <v>257</v>
      </c>
      <c r="C117" s="18" t="s">
        <v>258</v>
      </c>
      <c r="D117" s="15">
        <v>1</v>
      </c>
      <c r="E117" s="15">
        <v>1</v>
      </c>
      <c r="F117" s="15">
        <v>1</v>
      </c>
      <c r="G117" s="15">
        <v>1</v>
      </c>
      <c r="H117" s="15">
        <v>5</v>
      </c>
      <c r="I117" s="15">
        <v>5</v>
      </c>
      <c r="J117" s="19" t="s">
        <v>35</v>
      </c>
      <c r="K117" s="19" t="s">
        <v>105</v>
      </c>
      <c r="L117" s="19" t="s">
        <v>259</v>
      </c>
      <c r="M117" s="20" t="s">
        <v>229</v>
      </c>
      <c r="N117" s="33" t="s">
        <v>260</v>
      </c>
      <c r="O117" s="3"/>
      <c r="P117" s="28" t="str">
        <f>VLOOKUP(B117,'[1]Esquema de Publicación'!$A$5:$I$283,6,0)</f>
        <v>Según resolución Orgánica de la CGR (Corte 30 de junio y 31 de diciembre)</v>
      </c>
      <c r="Q117" s="38"/>
      <c r="R117" s="28" t="str">
        <f>VLOOKUP(B117,'[1]Esquema de Publicación'!$A$5:$I$283,8,0)</f>
        <v>Oficina de Control Interno</v>
      </c>
      <c r="S117" s="38"/>
      <c r="T117" s="28" t="str">
        <f>VLOOKUP(B117,'[1]Esquema de Publicación'!$A$5:$I$283,9,0)</f>
        <v>Jefe Oficina de Control Interno</v>
      </c>
      <c r="U117" s="38"/>
      <c r="V117" s="38"/>
      <c r="W117" s="38"/>
      <c r="X117" s="38"/>
      <c r="Y117" s="38"/>
      <c r="Z117" s="28" t="str">
        <f>VLOOKUP(B117,'[1]Esquema de Publicación'!$A$5:$I$283,7,0)</f>
        <v>Semestral</v>
      </c>
    </row>
    <row r="118" spans="1:26" s="40" customFormat="1" ht="45" x14ac:dyDescent="0.25">
      <c r="A118" s="20" t="s">
        <v>261</v>
      </c>
      <c r="B118" s="20" t="s">
        <v>262</v>
      </c>
      <c r="C118" s="18" t="s">
        <v>263</v>
      </c>
      <c r="D118" s="13">
        <v>1</v>
      </c>
      <c r="E118" s="14">
        <v>1</v>
      </c>
      <c r="F118" s="12">
        <v>1</v>
      </c>
      <c r="G118" s="14">
        <v>1</v>
      </c>
      <c r="H118" s="14">
        <v>5</v>
      </c>
      <c r="I118" s="14">
        <v>5</v>
      </c>
      <c r="J118" s="19" t="s">
        <v>35</v>
      </c>
      <c r="K118" s="19" t="s">
        <v>105</v>
      </c>
      <c r="L118" s="19" t="s">
        <v>264</v>
      </c>
      <c r="M118" s="20" t="s">
        <v>265</v>
      </c>
      <c r="N118" s="33" t="s">
        <v>266</v>
      </c>
      <c r="O118" s="3"/>
      <c r="P118" s="51" t="s">
        <v>732</v>
      </c>
      <c r="Q118" s="38"/>
      <c r="R118" s="51" t="s">
        <v>740</v>
      </c>
      <c r="S118" s="38"/>
      <c r="T118" s="28" t="s">
        <v>742</v>
      </c>
      <c r="U118" s="38"/>
      <c r="V118" s="38"/>
      <c r="W118" s="38"/>
      <c r="X118" s="38"/>
      <c r="Y118" s="38"/>
      <c r="Z118" s="51" t="s">
        <v>743</v>
      </c>
    </row>
    <row r="119" spans="1:26" s="40" customFormat="1" ht="71.25" x14ac:dyDescent="0.25">
      <c r="A119" s="20" t="s">
        <v>261</v>
      </c>
      <c r="B119" s="20" t="s">
        <v>267</v>
      </c>
      <c r="C119" s="18" t="s">
        <v>268</v>
      </c>
      <c r="D119" s="13">
        <v>1</v>
      </c>
      <c r="E119" s="14">
        <v>1</v>
      </c>
      <c r="F119" s="12">
        <v>1</v>
      </c>
      <c r="G119" s="14">
        <v>1</v>
      </c>
      <c r="H119" s="14">
        <v>5</v>
      </c>
      <c r="I119" s="14">
        <v>5</v>
      </c>
      <c r="J119" s="19" t="s">
        <v>35</v>
      </c>
      <c r="K119" s="19" t="s">
        <v>105</v>
      </c>
      <c r="L119" s="19" t="s">
        <v>269</v>
      </c>
      <c r="M119" s="20" t="s">
        <v>265</v>
      </c>
      <c r="N119" s="33" t="s">
        <v>270</v>
      </c>
      <c r="O119" s="3"/>
      <c r="P119" s="51" t="s">
        <v>732</v>
      </c>
      <c r="Q119" s="38"/>
      <c r="R119" s="51" t="s">
        <v>741</v>
      </c>
      <c r="S119" s="38"/>
      <c r="T119" s="28" t="s">
        <v>742</v>
      </c>
      <c r="U119" s="38"/>
      <c r="V119" s="38"/>
      <c r="W119" s="38"/>
      <c r="X119" s="38"/>
      <c r="Y119" s="38"/>
      <c r="Z119" s="51" t="s">
        <v>743</v>
      </c>
    </row>
    <row r="120" spans="1:26" s="40" customFormat="1" ht="114" x14ac:dyDescent="0.25">
      <c r="A120" s="20" t="s">
        <v>261</v>
      </c>
      <c r="B120" s="20" t="s">
        <v>271</v>
      </c>
      <c r="C120" s="18" t="s">
        <v>272</v>
      </c>
      <c r="D120" s="13">
        <v>1</v>
      </c>
      <c r="E120" s="14">
        <v>1</v>
      </c>
      <c r="F120" s="12">
        <v>1</v>
      </c>
      <c r="G120" s="14">
        <v>1</v>
      </c>
      <c r="H120" s="14">
        <v>5</v>
      </c>
      <c r="I120" s="14">
        <v>5</v>
      </c>
      <c r="J120" s="19" t="s">
        <v>35</v>
      </c>
      <c r="K120" s="19" t="s">
        <v>105</v>
      </c>
      <c r="L120" s="19" t="s">
        <v>269</v>
      </c>
      <c r="M120" s="20" t="s">
        <v>265</v>
      </c>
      <c r="N120" s="33" t="s">
        <v>249</v>
      </c>
      <c r="O120" s="3"/>
      <c r="P120" s="51" t="s">
        <v>733</v>
      </c>
      <c r="Q120" s="38"/>
      <c r="R120" s="51" t="s">
        <v>737</v>
      </c>
      <c r="S120" s="38"/>
      <c r="T120" s="28" t="s">
        <v>742</v>
      </c>
      <c r="U120" s="38"/>
      <c r="V120" s="38"/>
      <c r="W120" s="38"/>
      <c r="X120" s="38"/>
      <c r="Y120" s="38"/>
      <c r="Z120" s="28" t="str">
        <f>VLOOKUP(B120,'[1]Esquema de Publicación'!$A$5:$I$283,7,0)</f>
        <v>anual</v>
      </c>
    </row>
    <row r="121" spans="1:26" s="40" customFormat="1" ht="85.5" x14ac:dyDescent="0.25">
      <c r="A121" s="20" t="s">
        <v>261</v>
      </c>
      <c r="B121" s="20" t="s">
        <v>273</v>
      </c>
      <c r="C121" s="18" t="s">
        <v>274</v>
      </c>
      <c r="D121" s="13">
        <v>1</v>
      </c>
      <c r="E121" s="14">
        <v>1</v>
      </c>
      <c r="F121" s="12">
        <v>1</v>
      </c>
      <c r="G121" s="14">
        <v>1</v>
      </c>
      <c r="H121" s="14">
        <v>5</v>
      </c>
      <c r="I121" s="14">
        <v>5</v>
      </c>
      <c r="J121" s="19" t="s">
        <v>35</v>
      </c>
      <c r="K121" s="19" t="s">
        <v>105</v>
      </c>
      <c r="L121" s="19" t="s">
        <v>275</v>
      </c>
      <c r="M121" s="20" t="s">
        <v>265</v>
      </c>
      <c r="N121" s="33" t="s">
        <v>276</v>
      </c>
      <c r="O121" s="3"/>
      <c r="P121" s="52" t="s">
        <v>733</v>
      </c>
      <c r="Q121" s="38"/>
      <c r="R121" s="51" t="s">
        <v>737</v>
      </c>
      <c r="S121" s="38"/>
      <c r="T121" s="28" t="s">
        <v>742</v>
      </c>
      <c r="U121" s="38"/>
      <c r="V121" s="38"/>
      <c r="W121" s="38"/>
      <c r="X121" s="38"/>
      <c r="Y121" s="38"/>
      <c r="Z121" s="28" t="str">
        <f>VLOOKUP(B121,'[1]Esquema de Publicación'!$A$5:$I$283,7,0)</f>
        <v>anual</v>
      </c>
    </row>
    <row r="122" spans="1:26" s="40" customFormat="1" ht="57" x14ac:dyDescent="0.25">
      <c r="A122" s="20" t="s">
        <v>261</v>
      </c>
      <c r="B122" s="20" t="s">
        <v>277</v>
      </c>
      <c r="C122" s="18" t="s">
        <v>278</v>
      </c>
      <c r="D122" s="13">
        <v>1</v>
      </c>
      <c r="E122" s="14">
        <v>1</v>
      </c>
      <c r="F122" s="12">
        <v>1</v>
      </c>
      <c r="G122" s="14">
        <v>1</v>
      </c>
      <c r="H122" s="14">
        <v>5</v>
      </c>
      <c r="I122" s="14">
        <v>5</v>
      </c>
      <c r="J122" s="19" t="s">
        <v>35</v>
      </c>
      <c r="K122" s="19" t="s">
        <v>105</v>
      </c>
      <c r="L122" s="19" t="s">
        <v>252</v>
      </c>
      <c r="M122" s="20" t="s">
        <v>265</v>
      </c>
      <c r="N122" s="20" t="str">
        <f>N121</f>
        <v xml:space="preserve">https://www.invias.gov.co/index.php/informacion-institucional/hechos-de-transparencia/planeacion-gestion-y-control/anes-tacticos-2013 </v>
      </c>
      <c r="O122" s="3"/>
      <c r="P122" s="28" t="str">
        <f>VLOOKUP(B122,'[1]Esquema de Publicación'!$A$5:$I$283,6,0)</f>
        <v>Febrero, mayo, agosto, noviembre</v>
      </c>
      <c r="Q122" s="38"/>
      <c r="R122" s="51" t="s">
        <v>738</v>
      </c>
      <c r="S122" s="38"/>
      <c r="T122" s="28" t="s">
        <v>742</v>
      </c>
      <c r="U122" s="38"/>
      <c r="V122" s="38"/>
      <c r="W122" s="38"/>
      <c r="X122" s="38"/>
      <c r="Y122" s="38"/>
      <c r="Z122" s="28" t="str">
        <f>VLOOKUP(B122,'[1]Esquema de Publicación'!$A$5:$I$283,7,0)</f>
        <v>Trimestral</v>
      </c>
    </row>
    <row r="123" spans="1:26" s="40" customFormat="1" ht="57" x14ac:dyDescent="0.25">
      <c r="A123" s="20" t="s">
        <v>261</v>
      </c>
      <c r="B123" s="20" t="s">
        <v>279</v>
      </c>
      <c r="C123" s="18" t="s">
        <v>280</v>
      </c>
      <c r="D123" s="13">
        <v>1</v>
      </c>
      <c r="E123" s="14">
        <v>1</v>
      </c>
      <c r="F123" s="12">
        <v>1</v>
      </c>
      <c r="G123" s="14">
        <v>1</v>
      </c>
      <c r="H123" s="14">
        <v>5</v>
      </c>
      <c r="I123" s="14">
        <v>5</v>
      </c>
      <c r="J123" s="19" t="s">
        <v>35</v>
      </c>
      <c r="K123" s="19" t="s">
        <v>105</v>
      </c>
      <c r="L123" s="19" t="s">
        <v>281</v>
      </c>
      <c r="M123" s="20" t="s">
        <v>265</v>
      </c>
      <c r="N123" s="33" t="s">
        <v>282</v>
      </c>
      <c r="O123" s="3"/>
      <c r="P123" s="52" t="s">
        <v>733</v>
      </c>
      <c r="Q123" s="38"/>
      <c r="R123" s="51" t="s">
        <v>738</v>
      </c>
      <c r="S123" s="38"/>
      <c r="T123" s="28" t="s">
        <v>742</v>
      </c>
      <c r="U123" s="38"/>
      <c r="V123" s="38"/>
      <c r="W123" s="38"/>
      <c r="X123" s="38"/>
      <c r="Y123" s="38"/>
      <c r="Z123" s="28" t="str">
        <f>VLOOKUP(B123,'[1]Esquema de Publicación'!$A$5:$I$283,7,0)</f>
        <v>Anual</v>
      </c>
    </row>
    <row r="124" spans="1:26" s="40" customFormat="1" ht="60" x14ac:dyDescent="0.25">
      <c r="A124" s="20" t="s">
        <v>261</v>
      </c>
      <c r="B124" s="20" t="s">
        <v>283</v>
      </c>
      <c r="C124" s="18" t="s">
        <v>284</v>
      </c>
      <c r="D124" s="13">
        <v>1</v>
      </c>
      <c r="E124" s="14">
        <v>1</v>
      </c>
      <c r="F124" s="12">
        <v>1</v>
      </c>
      <c r="G124" s="14">
        <v>1</v>
      </c>
      <c r="H124" s="14">
        <v>5</v>
      </c>
      <c r="I124" s="14">
        <v>5</v>
      </c>
      <c r="J124" s="19" t="s">
        <v>35</v>
      </c>
      <c r="K124" s="19" t="s">
        <v>105</v>
      </c>
      <c r="L124" s="19" t="s">
        <v>259</v>
      </c>
      <c r="M124" s="20" t="s">
        <v>285</v>
      </c>
      <c r="N124" s="33" t="s">
        <v>286</v>
      </c>
      <c r="O124" s="3"/>
      <c r="P124" s="28" t="str">
        <f>VLOOKUP(B124,'[1]Esquema de Publicación'!$A$5:$I$283,6,0)</f>
        <v>Cuando se retira el representante legal de la Entidad o Ministro del sector</v>
      </c>
      <c r="Q124" s="38"/>
      <c r="R124" s="51" t="s">
        <v>739</v>
      </c>
      <c r="S124" s="38"/>
      <c r="T124" s="51" t="s">
        <v>742</v>
      </c>
      <c r="U124" s="38"/>
      <c r="V124" s="38"/>
      <c r="W124" s="38"/>
      <c r="X124" s="38"/>
      <c r="Y124" s="38"/>
      <c r="Z124" s="51" t="s">
        <v>744</v>
      </c>
    </row>
    <row r="125" spans="1:26" s="40" customFormat="1" ht="42.75" x14ac:dyDescent="0.25">
      <c r="A125" s="20" t="s">
        <v>261</v>
      </c>
      <c r="B125" s="20" t="s">
        <v>287</v>
      </c>
      <c r="C125" s="18" t="s">
        <v>288</v>
      </c>
      <c r="D125" s="13">
        <v>1</v>
      </c>
      <c r="E125" s="14">
        <v>1</v>
      </c>
      <c r="F125" s="12">
        <v>1</v>
      </c>
      <c r="G125" s="14">
        <v>1</v>
      </c>
      <c r="H125" s="14">
        <v>5</v>
      </c>
      <c r="I125" s="14">
        <v>5</v>
      </c>
      <c r="J125" s="19" t="s">
        <v>35</v>
      </c>
      <c r="K125" s="19" t="s">
        <v>105</v>
      </c>
      <c r="L125" s="19" t="s">
        <v>289</v>
      </c>
      <c r="M125" s="20" t="s">
        <v>265</v>
      </c>
      <c r="N125" s="33" t="s">
        <v>290</v>
      </c>
      <c r="O125" s="3"/>
      <c r="P125" s="53" t="s">
        <v>734</v>
      </c>
      <c r="Q125" s="38"/>
      <c r="R125" s="53" t="str">
        <f>VLOOKUP(B125,'[1]Esquema de Publicación'!$A$5:$I$283,8,0)</f>
        <v xml:space="preserve">Oficina Asesora de Planeación </v>
      </c>
      <c r="S125" s="38"/>
      <c r="T125" s="54" t="s">
        <v>742</v>
      </c>
      <c r="U125" s="38"/>
      <c r="V125" s="38"/>
      <c r="W125" s="38"/>
      <c r="X125" s="38"/>
      <c r="Y125" s="38"/>
      <c r="Z125" s="53" t="str">
        <f>VLOOKUP(B125,'[1]Esquema de Publicación'!$A$5:$I$283,7,0)</f>
        <v>Indeterminado</v>
      </c>
    </row>
    <row r="126" spans="1:26" s="40" customFormat="1" ht="42.75" x14ac:dyDescent="0.25">
      <c r="A126" s="20" t="s">
        <v>261</v>
      </c>
      <c r="B126" s="20" t="s">
        <v>291</v>
      </c>
      <c r="C126" s="18" t="s">
        <v>292</v>
      </c>
      <c r="D126" s="13">
        <v>1</v>
      </c>
      <c r="E126" s="14">
        <v>1</v>
      </c>
      <c r="F126" s="12">
        <v>1</v>
      </c>
      <c r="G126" s="14">
        <v>1</v>
      </c>
      <c r="H126" s="14">
        <v>5</v>
      </c>
      <c r="I126" s="14">
        <v>5</v>
      </c>
      <c r="J126" s="19" t="s">
        <v>35</v>
      </c>
      <c r="K126" s="19" t="s">
        <v>105</v>
      </c>
      <c r="L126" s="19" t="s">
        <v>293</v>
      </c>
      <c r="M126" s="20" t="s">
        <v>265</v>
      </c>
      <c r="N126" s="33" t="s">
        <v>294</v>
      </c>
      <c r="O126" s="3"/>
      <c r="P126" s="53" t="s">
        <v>735</v>
      </c>
      <c r="Q126" s="38"/>
      <c r="R126" s="53" t="str">
        <f>VLOOKUP(B126,'[1]Esquema de Publicación'!$A$5:$I$283,8,0)</f>
        <v xml:space="preserve">Oficina Asesora de Planeación </v>
      </c>
      <c r="S126" s="38"/>
      <c r="T126" s="54" t="s">
        <v>742</v>
      </c>
      <c r="U126" s="38"/>
      <c r="V126" s="38"/>
      <c r="W126" s="38"/>
      <c r="X126" s="38"/>
      <c r="Y126" s="38"/>
      <c r="Z126" s="53" t="str">
        <f>VLOOKUP(B126,'[1]Esquema de Publicación'!$A$5:$I$283,7,0)</f>
        <v>Indeterminado</v>
      </c>
    </row>
    <row r="127" spans="1:26" s="40" customFormat="1" ht="57" x14ac:dyDescent="0.25">
      <c r="A127" s="20" t="s">
        <v>261</v>
      </c>
      <c r="B127" s="20" t="s">
        <v>295</v>
      </c>
      <c r="C127" s="18" t="s">
        <v>296</v>
      </c>
      <c r="D127" s="13">
        <v>1</v>
      </c>
      <c r="E127" s="14">
        <v>1</v>
      </c>
      <c r="F127" s="12">
        <v>1</v>
      </c>
      <c r="G127" s="14">
        <v>1</v>
      </c>
      <c r="H127" s="14">
        <v>5</v>
      </c>
      <c r="I127" s="14">
        <v>5</v>
      </c>
      <c r="J127" s="19" t="s">
        <v>35</v>
      </c>
      <c r="K127" s="19" t="s">
        <v>105</v>
      </c>
      <c r="L127" s="19" t="s">
        <v>281</v>
      </c>
      <c r="M127" s="20" t="s">
        <v>265</v>
      </c>
      <c r="N127" s="33" t="s">
        <v>297</v>
      </c>
      <c r="O127" s="3"/>
      <c r="P127" s="28" t="str">
        <f>VLOOKUP(B127,'[1]Esquema de Publicación'!$A$5:$I$283,6,0)</f>
        <v>Febrero, mayo, agosto, noviembre</v>
      </c>
      <c r="Q127" s="38"/>
      <c r="R127" s="51" t="s">
        <v>738</v>
      </c>
      <c r="S127" s="38"/>
      <c r="T127" s="51" t="s">
        <v>742</v>
      </c>
      <c r="U127" s="38"/>
      <c r="V127" s="38"/>
      <c r="W127" s="38"/>
      <c r="X127" s="38"/>
      <c r="Y127" s="38"/>
      <c r="Z127" s="28" t="str">
        <f>VLOOKUP(B127,'[1]Esquema de Publicación'!$A$5:$I$283,7,0)</f>
        <v>Trimestral</v>
      </c>
    </row>
    <row r="128" spans="1:26" s="40" customFormat="1" ht="45" x14ac:dyDescent="0.25">
      <c r="A128" s="20" t="s">
        <v>261</v>
      </c>
      <c r="B128" s="20" t="s">
        <v>298</v>
      </c>
      <c r="C128" s="18" t="s">
        <v>299</v>
      </c>
      <c r="D128" s="13">
        <v>1</v>
      </c>
      <c r="E128" s="14">
        <v>1</v>
      </c>
      <c r="F128" s="12">
        <v>1</v>
      </c>
      <c r="G128" s="14">
        <v>1</v>
      </c>
      <c r="H128" s="14">
        <v>5</v>
      </c>
      <c r="I128" s="14">
        <v>5</v>
      </c>
      <c r="J128" s="19" t="s">
        <v>35</v>
      </c>
      <c r="K128" s="19" t="s">
        <v>36</v>
      </c>
      <c r="L128" s="19" t="s">
        <v>241</v>
      </c>
      <c r="M128" s="20" t="s">
        <v>300</v>
      </c>
      <c r="N128" s="20"/>
      <c r="O128" s="3"/>
      <c r="P128" s="28" t="s">
        <v>736</v>
      </c>
      <c r="Q128" s="38"/>
      <c r="R128" s="51" t="s">
        <v>737</v>
      </c>
      <c r="S128" s="38"/>
      <c r="T128" s="51" t="s">
        <v>742</v>
      </c>
      <c r="U128" s="38"/>
      <c r="V128" s="38"/>
      <c r="W128" s="38"/>
      <c r="X128" s="38"/>
      <c r="Y128" s="38"/>
      <c r="Z128" s="28" t="str">
        <f>VLOOKUP(B128,'[1]Esquema de Publicación'!$A$5:$I$283,7,0)</f>
        <v>Trimestral</v>
      </c>
    </row>
    <row r="129" spans="1:26" s="40" customFormat="1" ht="42.75" x14ac:dyDescent="0.25">
      <c r="A129" s="20" t="s">
        <v>261</v>
      </c>
      <c r="B129" s="20" t="s">
        <v>301</v>
      </c>
      <c r="C129" s="18" t="s">
        <v>302</v>
      </c>
      <c r="D129" s="13">
        <v>1</v>
      </c>
      <c r="E129" s="14">
        <v>1</v>
      </c>
      <c r="F129" s="12">
        <v>1</v>
      </c>
      <c r="G129" s="14">
        <v>1</v>
      </c>
      <c r="H129" s="14">
        <v>5</v>
      </c>
      <c r="I129" s="14">
        <v>5</v>
      </c>
      <c r="J129" s="19" t="s">
        <v>35</v>
      </c>
      <c r="K129" s="19" t="s">
        <v>105</v>
      </c>
      <c r="L129" s="19" t="s">
        <v>303</v>
      </c>
      <c r="M129" s="20" t="s">
        <v>265</v>
      </c>
      <c r="N129" s="33" t="s">
        <v>230</v>
      </c>
      <c r="O129" s="3"/>
      <c r="P129" s="28" t="str">
        <f>VLOOKUP(B129,'[1]Esquema de Publicación'!$A$5:$I$283,6,0)</f>
        <v>Enero de cada vigencia</v>
      </c>
      <c r="Q129" s="38"/>
      <c r="R129" s="28" t="str">
        <f>VLOOKUP(B129,'[1]Esquema de Publicación'!$A$5:$I$283,8,0)</f>
        <v xml:space="preserve">Oficina Asesora de Planeación </v>
      </c>
      <c r="S129" s="38"/>
      <c r="T129" s="51" t="s">
        <v>742</v>
      </c>
      <c r="U129" s="38"/>
      <c r="V129" s="38"/>
      <c r="W129" s="38"/>
      <c r="X129" s="38"/>
      <c r="Y129" s="38"/>
      <c r="Z129" s="28" t="str">
        <f>VLOOKUP(B129,'[1]Esquema de Publicación'!$A$5:$I$283,7,0)</f>
        <v>Anual</v>
      </c>
    </row>
    <row r="130" spans="1:26" s="40" customFormat="1" ht="42.75" x14ac:dyDescent="0.25">
      <c r="A130" s="20" t="s">
        <v>261</v>
      </c>
      <c r="B130" s="20" t="s">
        <v>304</v>
      </c>
      <c r="C130" s="18" t="s">
        <v>305</v>
      </c>
      <c r="D130" s="13">
        <v>1</v>
      </c>
      <c r="E130" s="14">
        <v>1</v>
      </c>
      <c r="F130" s="12">
        <v>1</v>
      </c>
      <c r="G130" s="14">
        <v>1</v>
      </c>
      <c r="H130" s="14">
        <v>5</v>
      </c>
      <c r="I130" s="14">
        <v>5</v>
      </c>
      <c r="J130" s="19" t="s">
        <v>35</v>
      </c>
      <c r="K130" s="19" t="s">
        <v>105</v>
      </c>
      <c r="L130" s="19" t="s">
        <v>303</v>
      </c>
      <c r="M130" s="20" t="s">
        <v>265</v>
      </c>
      <c r="N130" s="33" t="s">
        <v>230</v>
      </c>
      <c r="O130" s="3"/>
      <c r="P130" s="28" t="str">
        <f>VLOOKUP(B130,'[1]Esquema de Publicación'!$A$5:$I$283,6,0)</f>
        <v>Enero de cada vigencia</v>
      </c>
      <c r="Q130" s="38"/>
      <c r="R130" s="28" t="str">
        <f>VLOOKUP(B130,'[1]Esquema de Publicación'!$A$5:$I$283,8,0)</f>
        <v xml:space="preserve">Oficina Asesora de Planeación </v>
      </c>
      <c r="S130" s="38"/>
      <c r="T130" s="51" t="s">
        <v>742</v>
      </c>
      <c r="U130" s="38"/>
      <c r="V130" s="38"/>
      <c r="W130" s="38"/>
      <c r="X130" s="38"/>
      <c r="Y130" s="38"/>
      <c r="Z130" s="28" t="str">
        <f>VLOOKUP(B130,'[1]Esquema de Publicación'!$A$5:$I$283,7,0)</f>
        <v>Anual</v>
      </c>
    </row>
    <row r="131" spans="1:26" s="40" customFormat="1" ht="42.75" x14ac:dyDescent="0.25">
      <c r="A131" s="20" t="s">
        <v>261</v>
      </c>
      <c r="B131" s="20" t="s">
        <v>306</v>
      </c>
      <c r="C131" s="18" t="s">
        <v>307</v>
      </c>
      <c r="D131" s="13">
        <v>1</v>
      </c>
      <c r="E131" s="14">
        <v>2</v>
      </c>
      <c r="F131" s="12">
        <v>1</v>
      </c>
      <c r="G131" s="14">
        <v>1</v>
      </c>
      <c r="H131" s="14">
        <v>5</v>
      </c>
      <c r="I131" s="14">
        <v>5</v>
      </c>
      <c r="J131" s="19" t="s">
        <v>35</v>
      </c>
      <c r="K131" s="19" t="s">
        <v>105</v>
      </c>
      <c r="L131" s="19" t="s">
        <v>252</v>
      </c>
      <c r="M131" s="20" t="s">
        <v>308</v>
      </c>
      <c r="N131" s="20"/>
      <c r="O131" s="3"/>
      <c r="P131" s="53" t="s">
        <v>734</v>
      </c>
      <c r="Q131" s="38"/>
      <c r="R131" s="53" t="str">
        <f>VLOOKUP(B131,'[1]Esquema de Publicación'!$A$5:$I$283,8,0)</f>
        <v xml:space="preserve">Oficina Asesora de Planeación </v>
      </c>
      <c r="S131" s="38"/>
      <c r="T131" s="54" t="s">
        <v>742</v>
      </c>
      <c r="U131" s="38"/>
      <c r="V131" s="38"/>
      <c r="W131" s="38"/>
      <c r="X131" s="38"/>
      <c r="Y131" s="38"/>
      <c r="Z131" s="53" t="str">
        <f>VLOOKUP(B131,'[1]Esquema de Publicación'!$A$5:$I$283,7,0)</f>
        <v>Anual</v>
      </c>
    </row>
    <row r="132" spans="1:26" s="40" customFormat="1" ht="45.75" customHeight="1" x14ac:dyDescent="0.25">
      <c r="A132" s="1" t="s">
        <v>309</v>
      </c>
      <c r="B132" s="20" t="s">
        <v>310</v>
      </c>
      <c r="C132" s="18" t="s">
        <v>311</v>
      </c>
      <c r="D132" s="13">
        <v>1</v>
      </c>
      <c r="E132" s="14">
        <v>1</v>
      </c>
      <c r="F132" s="12">
        <v>1</v>
      </c>
      <c r="G132" s="14">
        <v>1</v>
      </c>
      <c r="H132" s="14">
        <v>5</v>
      </c>
      <c r="I132" s="14">
        <v>5</v>
      </c>
      <c r="J132" s="19" t="s">
        <v>35</v>
      </c>
      <c r="K132" s="19" t="s">
        <v>64</v>
      </c>
      <c r="L132" s="19" t="s">
        <v>64</v>
      </c>
      <c r="M132" s="20" t="s">
        <v>312</v>
      </c>
      <c r="N132" s="20"/>
      <c r="O132" s="3"/>
      <c r="P132" s="28" t="str">
        <f>VLOOKUP(B132,'[1]Esquema de Publicación'!$A$5:$I$283,6,0)</f>
        <v>Agosto 24 de 1995</v>
      </c>
      <c r="Q132" s="38"/>
      <c r="R132" s="28" t="str">
        <f>VLOOKUP(B132,'[1]Esquema de Publicación'!$A$5:$I$283,8,0)</f>
        <v>Subdirección Administrativa</v>
      </c>
      <c r="S132" s="38"/>
      <c r="T132" s="28" t="str">
        <f>VLOOKUP(B132,'[1]Esquema de Publicación'!$A$5:$I$283,9,0)</f>
        <v>Subdirector Adminsitrativo</v>
      </c>
      <c r="U132" s="38"/>
      <c r="V132" s="38"/>
      <c r="W132" s="38"/>
      <c r="X132" s="38"/>
      <c r="Y132" s="38"/>
      <c r="Z132" s="28" t="str">
        <f>VLOOKUP(B132,'[1]Esquema de Publicación'!$A$5:$I$283,7,0)</f>
        <v>Solo cuando cambie la reglamentacion del asunto tratado</v>
      </c>
    </row>
    <row r="133" spans="1:26" s="40" customFormat="1" ht="45" x14ac:dyDescent="0.25">
      <c r="A133" s="1" t="s">
        <v>309</v>
      </c>
      <c r="B133" s="20" t="s">
        <v>313</v>
      </c>
      <c r="C133" s="18" t="s">
        <v>314</v>
      </c>
      <c r="D133" s="7"/>
      <c r="E133" s="19"/>
      <c r="F133" s="18"/>
      <c r="G133" s="19"/>
      <c r="H133" s="19"/>
      <c r="I133" s="19"/>
      <c r="J133" s="19" t="s">
        <v>35</v>
      </c>
      <c r="K133" s="19" t="s">
        <v>64</v>
      </c>
      <c r="L133" s="19" t="s">
        <v>64</v>
      </c>
      <c r="M133" s="20" t="s">
        <v>312</v>
      </c>
      <c r="N133" s="20"/>
      <c r="O133" s="3"/>
      <c r="P133" s="28" t="str">
        <f>VLOOKUP(B133,'[1]Esquema de Publicación'!$A$5:$I$283,6,0)</f>
        <v>Febrero 25 de 2005</v>
      </c>
      <c r="Q133" s="38"/>
      <c r="R133" s="28" t="str">
        <f>VLOOKUP(B133,'[1]Esquema de Publicación'!$A$5:$I$283,8,0)</f>
        <v>Subdirección Administrativa</v>
      </c>
      <c r="S133" s="38"/>
      <c r="T133" s="28" t="str">
        <f>VLOOKUP(B133,'[1]Esquema de Publicación'!$A$5:$I$283,9,0)</f>
        <v>Subdirector Adminsitrativo</v>
      </c>
      <c r="U133" s="38"/>
      <c r="V133" s="38"/>
      <c r="W133" s="38"/>
      <c r="X133" s="38"/>
      <c r="Y133" s="38"/>
      <c r="Z133" s="28" t="str">
        <f>VLOOKUP(B133,'[1]Esquema de Publicación'!$A$5:$I$283,7,0)</f>
        <v>Solo cuando cambie la reglamentacion del asunto tratado</v>
      </c>
    </row>
    <row r="134" spans="1:26" s="40" customFormat="1" ht="45" x14ac:dyDescent="0.25">
      <c r="A134" s="1" t="s">
        <v>309</v>
      </c>
      <c r="B134" s="20" t="s">
        <v>315</v>
      </c>
      <c r="C134" s="18" t="s">
        <v>316</v>
      </c>
      <c r="D134" s="7"/>
      <c r="E134" s="19"/>
      <c r="F134" s="18"/>
      <c r="G134" s="19"/>
      <c r="H134" s="19"/>
      <c r="I134" s="19"/>
      <c r="J134" s="19" t="s">
        <v>35</v>
      </c>
      <c r="K134" s="19" t="s">
        <v>64</v>
      </c>
      <c r="L134" s="19" t="s">
        <v>64</v>
      </c>
      <c r="M134" s="20" t="s">
        <v>312</v>
      </c>
      <c r="N134" s="20"/>
      <c r="O134" s="3"/>
      <c r="P134" s="28" t="str">
        <f>VLOOKUP(B134,'[1]Esquema de Publicación'!$A$5:$I$283,6,0)</f>
        <v>Septiembre 18 de 2008</v>
      </c>
      <c r="Q134" s="38"/>
      <c r="R134" s="28" t="str">
        <f>VLOOKUP(B134,'[1]Esquema de Publicación'!$A$5:$I$283,8,0)</f>
        <v>Subdirección Administrativa</v>
      </c>
      <c r="S134" s="38"/>
      <c r="T134" s="28" t="str">
        <f>VLOOKUP(B134,'[1]Esquema de Publicación'!$A$5:$I$283,9,0)</f>
        <v>Subdirector Adminsitrativo</v>
      </c>
      <c r="U134" s="38"/>
      <c r="V134" s="38"/>
      <c r="W134" s="38"/>
      <c r="X134" s="38"/>
      <c r="Y134" s="38"/>
      <c r="Z134" s="28" t="str">
        <f>VLOOKUP(B134,'[1]Esquema de Publicación'!$A$5:$I$283,7,0)</f>
        <v>Solo cuando cambie la reglamentacion del asunto tratado</v>
      </c>
    </row>
    <row r="135" spans="1:26" s="40" customFormat="1" ht="60" x14ac:dyDescent="0.25">
      <c r="A135" s="1" t="s">
        <v>309</v>
      </c>
      <c r="B135" s="20" t="s">
        <v>317</v>
      </c>
      <c r="C135" s="18" t="s">
        <v>318</v>
      </c>
      <c r="D135" s="7"/>
      <c r="E135" s="19"/>
      <c r="F135" s="18"/>
      <c r="G135" s="19"/>
      <c r="H135" s="19"/>
      <c r="I135" s="19"/>
      <c r="J135" s="19" t="s">
        <v>35</v>
      </c>
      <c r="K135" s="19" t="s">
        <v>36</v>
      </c>
      <c r="L135" s="19" t="s">
        <v>37</v>
      </c>
      <c r="M135" s="20" t="s">
        <v>229</v>
      </c>
      <c r="N135" s="33" t="s">
        <v>319</v>
      </c>
      <c r="O135" s="3"/>
      <c r="P135" s="28" t="str">
        <f>VLOOKUP(B135,'[1]Esquema de Publicación'!$A$5:$I$283,6,0)</f>
        <v>Junio 2 de 2016</v>
      </c>
      <c r="Q135" s="38"/>
      <c r="R135" s="28" t="str">
        <f>VLOOKUP(B135,'[1]Esquema de Publicación'!$A$5:$I$283,8,0)</f>
        <v>Subdirección Administrativa</v>
      </c>
      <c r="S135" s="38"/>
      <c r="T135" s="28" t="str">
        <f>VLOOKUP(B135,'[1]Esquema de Publicación'!$A$5:$I$283,9,0)</f>
        <v>Subdirector Adminsitrativo</v>
      </c>
      <c r="U135" s="38"/>
      <c r="V135" s="38"/>
      <c r="W135" s="38"/>
      <c r="X135" s="38"/>
      <c r="Y135" s="38"/>
      <c r="Z135" s="28" t="str">
        <f>VLOOKUP(B135,'[1]Esquema de Publicación'!$A$5:$I$283,7,0)</f>
        <v>Solo cuando se modigique la Tabla de Retencion Documental</v>
      </c>
    </row>
    <row r="136" spans="1:26" s="40" customFormat="1" ht="42.75" x14ac:dyDescent="0.25">
      <c r="A136" s="1" t="s">
        <v>309</v>
      </c>
      <c r="B136" s="20" t="s">
        <v>320</v>
      </c>
      <c r="C136" s="18" t="s">
        <v>321</v>
      </c>
      <c r="D136" s="7"/>
      <c r="E136" s="19"/>
      <c r="F136" s="18"/>
      <c r="G136" s="19"/>
      <c r="H136" s="19"/>
      <c r="I136" s="19"/>
      <c r="J136" s="19" t="s">
        <v>35</v>
      </c>
      <c r="K136" s="19" t="s">
        <v>322</v>
      </c>
      <c r="L136" s="19" t="s">
        <v>323</v>
      </c>
      <c r="M136" s="20" t="s">
        <v>312</v>
      </c>
      <c r="N136" s="20"/>
      <c r="O136" s="3"/>
      <c r="P136" s="28">
        <f>VLOOKUP(B136,'[1]Esquema de Publicación'!$A$5:$I$283,6,0)</f>
        <v>1998</v>
      </c>
      <c r="Q136" s="38"/>
      <c r="R136" s="28" t="str">
        <f>VLOOKUP(B136,'[1]Esquema de Publicación'!$A$5:$I$283,8,0)</f>
        <v>Subdirección Administrativa</v>
      </c>
      <c r="S136" s="38"/>
      <c r="T136" s="28" t="str">
        <f>VLOOKUP(B136,'[1]Esquema de Publicación'!$A$5:$I$283,9,0)</f>
        <v>Subdirector Adminsitrativo</v>
      </c>
      <c r="U136" s="38"/>
      <c r="V136" s="38"/>
      <c r="W136" s="38"/>
      <c r="X136" s="38"/>
      <c r="Y136" s="38"/>
      <c r="Z136" s="28" t="str">
        <f>VLOOKUP(B136,'[1]Esquema de Publicación'!$A$5:$I$283,7,0)</f>
        <v>Semanal</v>
      </c>
    </row>
    <row r="137" spans="1:26" s="40" customFormat="1" ht="60" x14ac:dyDescent="0.25">
      <c r="A137" s="1" t="s">
        <v>309</v>
      </c>
      <c r="B137" s="20" t="s">
        <v>324</v>
      </c>
      <c r="C137" s="18" t="s">
        <v>325</v>
      </c>
      <c r="D137" s="7"/>
      <c r="E137" s="19"/>
      <c r="F137" s="18"/>
      <c r="G137" s="19"/>
      <c r="H137" s="19"/>
      <c r="I137" s="19"/>
      <c r="J137" s="19" t="s">
        <v>35</v>
      </c>
      <c r="K137" s="19" t="s">
        <v>36</v>
      </c>
      <c r="L137" s="19" t="s">
        <v>326</v>
      </c>
      <c r="M137" s="20" t="s">
        <v>312</v>
      </c>
      <c r="N137" s="20"/>
      <c r="O137" s="3"/>
      <c r="P137" s="28" t="str">
        <f>VLOOKUP(B137,'[1]Esquema de Publicación'!$A$5:$I$283,6,0)</f>
        <v>Septiembre 13 de 2016</v>
      </c>
      <c r="Q137" s="38"/>
      <c r="R137" s="28" t="str">
        <f>VLOOKUP(B137,'[1]Esquema de Publicación'!$A$5:$I$283,8,0)</f>
        <v>Subdirección Administrativa</v>
      </c>
      <c r="S137" s="38"/>
      <c r="T137" s="28" t="str">
        <f>VLOOKUP(B137,'[1]Esquema de Publicación'!$A$5:$I$283,9,0)</f>
        <v>Subdirector Adminsitrativo</v>
      </c>
      <c r="U137" s="38"/>
      <c r="V137" s="38"/>
      <c r="W137" s="38"/>
      <c r="X137" s="38"/>
      <c r="Y137" s="38"/>
      <c r="Z137" s="28" t="str">
        <f>VLOOKUP(B137,'[1]Esquema de Publicación'!$A$5:$I$283,7,0)</f>
        <v>Solo cuando se modifique la Tabla de Retencion Documental</v>
      </c>
    </row>
    <row r="138" spans="1:26" s="40" customFormat="1" ht="60" x14ac:dyDescent="0.25">
      <c r="A138" s="1" t="s">
        <v>309</v>
      </c>
      <c r="B138" s="20" t="s">
        <v>327</v>
      </c>
      <c r="C138" s="18" t="s">
        <v>328</v>
      </c>
      <c r="D138" s="7"/>
      <c r="E138" s="19"/>
      <c r="F138" s="18"/>
      <c r="G138" s="19"/>
      <c r="H138" s="19"/>
      <c r="I138" s="19"/>
      <c r="J138" s="19" t="s">
        <v>35</v>
      </c>
      <c r="K138" s="19" t="s">
        <v>322</v>
      </c>
      <c r="L138" s="19" t="s">
        <v>303</v>
      </c>
      <c r="M138" s="20" t="s">
        <v>229</v>
      </c>
      <c r="N138" s="33" t="s">
        <v>319</v>
      </c>
      <c r="O138" s="3"/>
      <c r="P138" s="28" t="str">
        <f>VLOOKUP(B138,'[1]Esquema de Publicación'!$A$5:$I$283,6,0)</f>
        <v>Diciembre 06 de 2016</v>
      </c>
      <c r="Q138" s="38"/>
      <c r="R138" s="28" t="str">
        <f>VLOOKUP(B138,'[1]Esquema de Publicación'!$A$5:$I$283,8,0)</f>
        <v>Subdirección Administrativa</v>
      </c>
      <c r="S138" s="38"/>
      <c r="T138" s="28" t="str">
        <f>VLOOKUP(B138,'[1]Esquema de Publicación'!$A$5:$I$283,9,0)</f>
        <v>Subdirector Adminsitrativo</v>
      </c>
      <c r="U138" s="38"/>
      <c r="V138" s="38"/>
      <c r="W138" s="38"/>
      <c r="X138" s="38"/>
      <c r="Y138" s="38"/>
      <c r="Z138" s="28" t="str">
        <f>VLOOKUP(B138,'[1]Esquema de Publicación'!$A$5:$I$283,7,0)</f>
        <v>Solo cuando se elabore inventario para descarte documental</v>
      </c>
    </row>
    <row r="139" spans="1:26" s="40" customFormat="1" ht="60" x14ac:dyDescent="0.25">
      <c r="A139" s="1" t="s">
        <v>309</v>
      </c>
      <c r="B139" s="20" t="s">
        <v>329</v>
      </c>
      <c r="C139" s="18" t="s">
        <v>330</v>
      </c>
      <c r="D139" s="7"/>
      <c r="E139" s="19"/>
      <c r="F139" s="18"/>
      <c r="G139" s="19"/>
      <c r="H139" s="19"/>
      <c r="I139" s="19"/>
      <c r="J139" s="19" t="s">
        <v>35</v>
      </c>
      <c r="K139" s="19" t="s">
        <v>36</v>
      </c>
      <c r="L139" s="19" t="s">
        <v>326</v>
      </c>
      <c r="M139" s="20" t="s">
        <v>229</v>
      </c>
      <c r="N139" s="33" t="s">
        <v>319</v>
      </c>
      <c r="O139" s="3"/>
      <c r="P139" s="28" t="str">
        <f>VLOOKUP(B139,'[1]Esquema de Publicación'!$A$5:$I$283,6,0)</f>
        <v>Septiembre 13 de 2016</v>
      </c>
      <c r="Q139" s="38"/>
      <c r="R139" s="28" t="str">
        <f>VLOOKUP(B139,'[1]Esquema de Publicación'!$A$5:$I$283,8,0)</f>
        <v>Subdirección Administrativa</v>
      </c>
      <c r="S139" s="38"/>
      <c r="T139" s="28" t="str">
        <f>VLOOKUP(B139,'[1]Esquema de Publicación'!$A$5:$I$283,9,0)</f>
        <v>Subdirector Adminsitrativo</v>
      </c>
      <c r="U139" s="38"/>
      <c r="V139" s="38"/>
      <c r="W139" s="38"/>
      <c r="X139" s="38"/>
      <c r="Y139" s="38"/>
      <c r="Z139" s="28" t="str">
        <f>VLOOKUP(B139,'[1]Esquema de Publicación'!$A$5:$I$283,7,0)</f>
        <v>Solo cuando se modifique la Tabla de Retencion Documental</v>
      </c>
    </row>
    <row r="140" spans="1:26" s="40" customFormat="1" ht="42.75" x14ac:dyDescent="0.25">
      <c r="A140" s="1" t="s">
        <v>309</v>
      </c>
      <c r="B140" s="20" t="s">
        <v>331</v>
      </c>
      <c r="C140" s="18" t="s">
        <v>332</v>
      </c>
      <c r="D140" s="7"/>
      <c r="E140" s="19"/>
      <c r="F140" s="18"/>
      <c r="G140" s="19"/>
      <c r="H140" s="19"/>
      <c r="I140" s="19"/>
      <c r="J140" s="19" t="s">
        <v>35</v>
      </c>
      <c r="K140" s="19" t="s">
        <v>36</v>
      </c>
      <c r="L140" s="19" t="s">
        <v>333</v>
      </c>
      <c r="M140" s="20" t="s">
        <v>312</v>
      </c>
      <c r="N140" s="20"/>
      <c r="O140" s="3"/>
      <c r="P140" s="28" t="str">
        <f>VLOOKUP(B140,'[1]Esquema de Publicación'!$A$5:$I$283,6,0)</f>
        <v>No ha sido elaborado</v>
      </c>
      <c r="Q140" s="38"/>
      <c r="R140" s="28" t="str">
        <f>VLOOKUP(B140,'[1]Esquema de Publicación'!$A$5:$I$283,8,0)</f>
        <v>Subdirección Administrativa</v>
      </c>
      <c r="S140" s="38"/>
      <c r="T140" s="28" t="str">
        <f>VLOOKUP(B140,'[1]Esquema de Publicación'!$A$5:$I$283,9,0)</f>
        <v>Subdirector Adminsitrativo</v>
      </c>
      <c r="U140" s="38"/>
      <c r="V140" s="38"/>
      <c r="W140" s="38"/>
      <c r="X140" s="38"/>
      <c r="Y140" s="38"/>
      <c r="Z140" s="28" t="e">
        <f>VLOOKUP(B140,'[1]Esquema de Publicación'!$A$5:$I$283,7,0)</f>
        <v>#REF!</v>
      </c>
    </row>
    <row r="141" spans="1:26" s="40" customFormat="1" ht="142.5" x14ac:dyDescent="0.25">
      <c r="A141" s="1" t="s">
        <v>309</v>
      </c>
      <c r="B141" s="20" t="s">
        <v>334</v>
      </c>
      <c r="C141" s="18" t="s">
        <v>335</v>
      </c>
      <c r="D141" s="7"/>
      <c r="E141" s="19"/>
      <c r="F141" s="18"/>
      <c r="G141" s="19"/>
      <c r="H141" s="19"/>
      <c r="I141" s="19"/>
      <c r="J141" s="19" t="s">
        <v>35</v>
      </c>
      <c r="K141" s="19" t="s">
        <v>36</v>
      </c>
      <c r="L141" s="19" t="s">
        <v>37</v>
      </c>
      <c r="M141" s="20" t="s">
        <v>336</v>
      </c>
      <c r="N141" s="20"/>
      <c r="O141" s="3"/>
      <c r="P141" s="28" t="str">
        <f>VLOOKUP(B141,'[1]Esquema de Publicación'!$A$5:$I$283,6,0)</f>
        <v>Junio de 2017</v>
      </c>
      <c r="Q141" s="38"/>
      <c r="R141" s="28" t="str">
        <f>VLOOKUP(B141,'[1]Esquema de Publicación'!$A$5:$I$283,8,0)</f>
        <v>Subdirección Administrativa</v>
      </c>
      <c r="S141" s="38"/>
      <c r="T141" s="28" t="str">
        <f>VLOOKUP(B141,'[1]Esquema de Publicación'!$A$5:$I$283,9,0)</f>
        <v>Subdirector Adminsitrativo</v>
      </c>
      <c r="U141" s="38"/>
      <c r="V141" s="38"/>
      <c r="W141" s="38"/>
      <c r="X141" s="38"/>
      <c r="Y141" s="38"/>
      <c r="Z141" s="28" t="str">
        <f>VLOOKUP(B141,'[1]Esquema de Publicación'!$A$5:$I$283,7,0)</f>
        <v>Vencimiento de póliza y adquisición de nuevas pólizas</v>
      </c>
    </row>
    <row r="142" spans="1:26" s="40" customFormat="1" ht="57" x14ac:dyDescent="0.25">
      <c r="A142" s="1" t="s">
        <v>309</v>
      </c>
      <c r="B142" s="20" t="s">
        <v>337</v>
      </c>
      <c r="C142" s="18" t="s">
        <v>338</v>
      </c>
      <c r="D142" s="7"/>
      <c r="E142" s="19"/>
      <c r="F142" s="18"/>
      <c r="G142" s="19"/>
      <c r="H142" s="19"/>
      <c r="I142" s="19"/>
      <c r="J142" s="19" t="s">
        <v>35</v>
      </c>
      <c r="K142" s="19" t="s">
        <v>63</v>
      </c>
      <c r="L142" s="19" t="s">
        <v>63</v>
      </c>
      <c r="M142" s="20" t="s">
        <v>339</v>
      </c>
      <c r="N142" s="20"/>
      <c r="O142" s="3"/>
      <c r="P142" s="28" t="str">
        <f>VLOOKUP(B142,'[1]Esquema de Publicación'!$A$5:$I$283,6,0)</f>
        <v>Abril de 2016</v>
      </c>
      <c r="Q142" s="38"/>
      <c r="R142" s="28" t="str">
        <f>VLOOKUP(B142,'[1]Esquema de Publicación'!$A$5:$I$283,8,0)</f>
        <v>Subdirección Administrativa</v>
      </c>
      <c r="S142" s="38"/>
      <c r="T142" s="28" t="str">
        <f>VLOOKUP(B142,'[1]Esquema de Publicación'!$A$5:$I$283,9,0)</f>
        <v>Subdirector Adminsitrativo</v>
      </c>
      <c r="U142" s="38"/>
      <c r="V142" s="38"/>
      <c r="W142" s="38"/>
      <c r="X142" s="38"/>
      <c r="Y142" s="38"/>
      <c r="Z142" s="28" t="str">
        <f>VLOOKUP(B142,'[1]Esquema de Publicación'!$A$5:$I$283,7,0)</f>
        <v>Permanente</v>
      </c>
    </row>
    <row r="143" spans="1:26" s="40" customFormat="1" ht="71.25" x14ac:dyDescent="0.25">
      <c r="A143" s="1" t="s">
        <v>309</v>
      </c>
      <c r="B143" s="20" t="s">
        <v>340</v>
      </c>
      <c r="C143" s="18" t="s">
        <v>341</v>
      </c>
      <c r="D143" s="7"/>
      <c r="E143" s="19"/>
      <c r="F143" s="18"/>
      <c r="G143" s="19"/>
      <c r="H143" s="19"/>
      <c r="I143" s="19"/>
      <c r="J143" s="19" t="s">
        <v>35</v>
      </c>
      <c r="K143" s="19" t="s">
        <v>63</v>
      </c>
      <c r="L143" s="19" t="s">
        <v>63</v>
      </c>
      <c r="M143" s="20" t="s">
        <v>339</v>
      </c>
      <c r="N143" s="20"/>
      <c r="O143" s="3"/>
      <c r="P143" s="28" t="str">
        <f>VLOOKUP(B143,'[1]Esquema de Publicación'!$A$5:$I$283,6,0)</f>
        <v>Abril de 2016</v>
      </c>
      <c r="Q143" s="38"/>
      <c r="R143" s="28" t="str">
        <f>VLOOKUP(B143,'[1]Esquema de Publicación'!$A$5:$I$283,8,0)</f>
        <v>Subdirección Administrativa</v>
      </c>
      <c r="S143" s="38"/>
      <c r="T143" s="28" t="str">
        <f>VLOOKUP(B143,'[1]Esquema de Publicación'!$A$5:$I$283,9,0)</f>
        <v>Subdirector Adminsitrativo</v>
      </c>
      <c r="U143" s="38"/>
      <c r="V143" s="38"/>
      <c r="W143" s="38"/>
      <c r="X143" s="38"/>
      <c r="Y143" s="38"/>
      <c r="Z143" s="28" t="str">
        <f>VLOOKUP(B143,'[1]Esquema de Publicación'!$A$5:$I$283,7,0)</f>
        <v>Permanente</v>
      </c>
    </row>
    <row r="144" spans="1:26" s="40" customFormat="1" ht="71.25" x14ac:dyDescent="0.25">
      <c r="A144" s="1" t="s">
        <v>309</v>
      </c>
      <c r="B144" s="20" t="s">
        <v>342</v>
      </c>
      <c r="C144" s="18" t="s">
        <v>343</v>
      </c>
      <c r="D144" s="7"/>
      <c r="E144" s="19"/>
      <c r="F144" s="18"/>
      <c r="G144" s="19"/>
      <c r="H144" s="19"/>
      <c r="I144" s="19"/>
      <c r="J144" s="19" t="s">
        <v>35</v>
      </c>
      <c r="K144" s="19" t="s">
        <v>63</v>
      </c>
      <c r="L144" s="19" t="s">
        <v>63</v>
      </c>
      <c r="M144" s="20" t="s">
        <v>339</v>
      </c>
      <c r="N144" s="20"/>
      <c r="O144" s="3"/>
      <c r="P144" s="28">
        <f>VLOOKUP(B144,'[1]Esquema de Publicación'!$A$5:$I$283,6,0)</f>
        <v>2016</v>
      </c>
      <c r="Q144" s="38"/>
      <c r="R144" s="28" t="str">
        <f>VLOOKUP(B144,'[1]Esquema de Publicación'!$A$5:$I$283,8,0)</f>
        <v>Subdirección Administrativa</v>
      </c>
      <c r="S144" s="38"/>
      <c r="T144" s="28" t="str">
        <f>VLOOKUP(B144,'[1]Esquema de Publicación'!$A$5:$I$283,9,0)</f>
        <v>Subdirector Adminsitrativo</v>
      </c>
      <c r="U144" s="38"/>
      <c r="V144" s="38"/>
      <c r="W144" s="38"/>
      <c r="X144" s="38"/>
      <c r="Y144" s="38"/>
      <c r="Z144" s="28" t="str">
        <f>VLOOKUP(B144,'[1]Esquema de Publicación'!$A$5:$I$283,7,0)</f>
        <v>Permanente</v>
      </c>
    </row>
    <row r="145" spans="1:26" s="40" customFormat="1" ht="57" x14ac:dyDescent="0.25">
      <c r="A145" s="1" t="s">
        <v>309</v>
      </c>
      <c r="B145" s="20" t="s">
        <v>344</v>
      </c>
      <c r="C145" s="18" t="s">
        <v>345</v>
      </c>
      <c r="D145" s="7"/>
      <c r="E145" s="19"/>
      <c r="F145" s="18"/>
      <c r="G145" s="19"/>
      <c r="H145" s="19"/>
      <c r="I145" s="19"/>
      <c r="J145" s="19" t="s">
        <v>35</v>
      </c>
      <c r="K145" s="19" t="s">
        <v>63</v>
      </c>
      <c r="L145" s="19" t="s">
        <v>63</v>
      </c>
      <c r="M145" s="20" t="s">
        <v>339</v>
      </c>
      <c r="N145" s="20"/>
      <c r="O145" s="3"/>
      <c r="P145" s="28" t="str">
        <f>VLOOKUP(B145,'[1]Esquema de Publicación'!$A$5:$I$283,6,0)</f>
        <v>Abril de 2016</v>
      </c>
      <c r="Q145" s="38"/>
      <c r="R145" s="28" t="str">
        <f>VLOOKUP(B145,'[1]Esquema de Publicación'!$A$5:$I$283,8,0)</f>
        <v>Subdirección Administrativa</v>
      </c>
      <c r="S145" s="38"/>
      <c r="T145" s="28" t="str">
        <f>VLOOKUP(B145,'[1]Esquema de Publicación'!$A$5:$I$283,9,0)</f>
        <v>Subdirector Adminsitrativo</v>
      </c>
      <c r="U145" s="38"/>
      <c r="V145" s="38"/>
      <c r="W145" s="38"/>
      <c r="X145" s="38"/>
      <c r="Y145" s="38"/>
      <c r="Z145" s="28" t="str">
        <f>VLOOKUP(B145,'[1]Esquema de Publicación'!$A$5:$I$283,7,0)</f>
        <v>Permanente</v>
      </c>
    </row>
    <row r="146" spans="1:26" s="40" customFormat="1" ht="57" x14ac:dyDescent="0.25">
      <c r="A146" s="1" t="s">
        <v>309</v>
      </c>
      <c r="B146" s="20" t="s">
        <v>346</v>
      </c>
      <c r="C146" s="18" t="s">
        <v>347</v>
      </c>
      <c r="D146" s="7"/>
      <c r="E146" s="19"/>
      <c r="F146" s="18"/>
      <c r="G146" s="19"/>
      <c r="H146" s="19"/>
      <c r="I146" s="19"/>
      <c r="J146" s="19" t="s">
        <v>35</v>
      </c>
      <c r="K146" s="19" t="s">
        <v>63</v>
      </c>
      <c r="L146" s="19" t="s">
        <v>63</v>
      </c>
      <c r="M146" s="20" t="s">
        <v>339</v>
      </c>
      <c r="N146" s="20"/>
      <c r="O146" s="3"/>
      <c r="P146" s="28" t="str">
        <f>VLOOKUP(B146,'[1]Esquema de Publicación'!$A$5:$I$283,6,0)</f>
        <v>Abril de 2016</v>
      </c>
      <c r="Q146" s="38"/>
      <c r="R146" s="28" t="str">
        <f>VLOOKUP(B146,'[1]Esquema de Publicación'!$A$5:$I$283,8,0)</f>
        <v>Subdirección Administrativa</v>
      </c>
      <c r="S146" s="38"/>
      <c r="T146" s="28" t="str">
        <f>VLOOKUP(B146,'[1]Esquema de Publicación'!$A$5:$I$283,9,0)</f>
        <v>Subdirector Adminsitrativo</v>
      </c>
      <c r="U146" s="38"/>
      <c r="V146" s="38"/>
      <c r="W146" s="38"/>
      <c r="X146" s="38"/>
      <c r="Y146" s="38"/>
      <c r="Z146" s="28" t="str">
        <f>VLOOKUP(B146,'[1]Esquema de Publicación'!$A$5:$I$283,7,0)</f>
        <v>Permanente</v>
      </c>
    </row>
    <row r="147" spans="1:26" s="40" customFormat="1" ht="85.5" x14ac:dyDescent="0.25">
      <c r="A147" s="1" t="s">
        <v>309</v>
      </c>
      <c r="B147" s="20" t="s">
        <v>348</v>
      </c>
      <c r="C147" s="18" t="s">
        <v>349</v>
      </c>
      <c r="D147" s="7"/>
      <c r="E147" s="19"/>
      <c r="F147" s="18"/>
      <c r="G147" s="19"/>
      <c r="H147" s="19"/>
      <c r="I147" s="19"/>
      <c r="J147" s="19" t="s">
        <v>35</v>
      </c>
      <c r="K147" s="19" t="s">
        <v>63</v>
      </c>
      <c r="L147" s="19" t="s">
        <v>63</v>
      </c>
      <c r="M147" s="20" t="s">
        <v>339</v>
      </c>
      <c r="N147" s="20"/>
      <c r="O147" s="3"/>
      <c r="P147" s="28" t="str">
        <f>VLOOKUP(B147,'[1]Esquema de Publicación'!$A$5:$I$283,6,0)</f>
        <v>Abril de 2016</v>
      </c>
      <c r="Q147" s="38"/>
      <c r="R147" s="28" t="str">
        <f>VLOOKUP(B147,'[1]Esquema de Publicación'!$A$5:$I$283,8,0)</f>
        <v>Subdirección Administrativa</v>
      </c>
      <c r="S147" s="38"/>
      <c r="T147" s="28" t="str">
        <f>VLOOKUP(B147,'[1]Esquema de Publicación'!$A$5:$I$283,9,0)</f>
        <v>Subdirector Adminsitrativo</v>
      </c>
      <c r="U147" s="38"/>
      <c r="V147" s="38"/>
      <c r="W147" s="38"/>
      <c r="X147" s="38"/>
      <c r="Y147" s="38"/>
      <c r="Z147" s="28" t="str">
        <f>VLOOKUP(B147,'[1]Esquema de Publicación'!$A$5:$I$283,7,0)</f>
        <v>Permanente</v>
      </c>
    </row>
    <row r="148" spans="1:26" s="40" customFormat="1" ht="57" x14ac:dyDescent="0.25">
      <c r="A148" s="1" t="s">
        <v>309</v>
      </c>
      <c r="B148" s="20" t="s">
        <v>350</v>
      </c>
      <c r="C148" s="18" t="s">
        <v>351</v>
      </c>
      <c r="D148" s="7"/>
      <c r="E148" s="19"/>
      <c r="F148" s="18"/>
      <c r="G148" s="19"/>
      <c r="H148" s="19"/>
      <c r="I148" s="19"/>
      <c r="J148" s="19" t="s">
        <v>35</v>
      </c>
      <c r="K148" s="19" t="s">
        <v>63</v>
      </c>
      <c r="L148" s="19" t="s">
        <v>63</v>
      </c>
      <c r="M148" s="20" t="s">
        <v>339</v>
      </c>
      <c r="N148" s="20"/>
      <c r="O148" s="3"/>
      <c r="P148" s="28" t="str">
        <f>VLOOKUP(B148,'[1]Esquema de Publicación'!$A$5:$I$283,6,0)</f>
        <v>Abril de 2016</v>
      </c>
      <c r="Q148" s="38"/>
      <c r="R148" s="28" t="str">
        <f>VLOOKUP(B148,'[1]Esquema de Publicación'!$A$5:$I$283,8,0)</f>
        <v>Subdirección Administrativa</v>
      </c>
      <c r="S148" s="38"/>
      <c r="T148" s="28" t="str">
        <f>VLOOKUP(B148,'[1]Esquema de Publicación'!$A$5:$I$283,9,0)</f>
        <v>Subdirector Adminsitrativo</v>
      </c>
      <c r="U148" s="38"/>
      <c r="V148" s="38"/>
      <c r="W148" s="38"/>
      <c r="X148" s="38"/>
      <c r="Y148" s="38"/>
      <c r="Z148" s="28" t="str">
        <f>VLOOKUP(B148,'[1]Esquema de Publicación'!$A$5:$I$283,7,0)</f>
        <v>Permanente</v>
      </c>
    </row>
    <row r="149" spans="1:26" s="40" customFormat="1" ht="85.5" x14ac:dyDescent="0.25">
      <c r="A149" s="1" t="s">
        <v>309</v>
      </c>
      <c r="B149" s="20" t="s">
        <v>352</v>
      </c>
      <c r="C149" s="18" t="s">
        <v>353</v>
      </c>
      <c r="D149" s="7"/>
      <c r="E149" s="19"/>
      <c r="F149" s="18"/>
      <c r="G149" s="19"/>
      <c r="H149" s="19"/>
      <c r="I149" s="19"/>
      <c r="J149" s="19" t="s">
        <v>35</v>
      </c>
      <c r="K149" s="19" t="s">
        <v>63</v>
      </c>
      <c r="L149" s="19" t="s">
        <v>63</v>
      </c>
      <c r="M149" s="20" t="s">
        <v>339</v>
      </c>
      <c r="N149" s="20"/>
      <c r="O149" s="3"/>
      <c r="P149" s="28" t="str">
        <f>VLOOKUP(B149,'[1]Esquema de Publicación'!$A$5:$I$283,6,0)</f>
        <v>Abril de 2016</v>
      </c>
      <c r="Q149" s="38"/>
      <c r="R149" s="28" t="str">
        <f>VLOOKUP(B149,'[1]Esquema de Publicación'!$A$5:$I$283,8,0)</f>
        <v>Subdirección Administrativa</v>
      </c>
      <c r="S149" s="38"/>
      <c r="T149" s="28" t="str">
        <f>VLOOKUP(B149,'[1]Esquema de Publicación'!$A$5:$I$283,9,0)</f>
        <v>Subdirector Adminsitrativo</v>
      </c>
      <c r="U149" s="38"/>
      <c r="V149" s="38"/>
      <c r="W149" s="38"/>
      <c r="X149" s="38"/>
      <c r="Y149" s="38"/>
      <c r="Z149" s="28" t="str">
        <f>VLOOKUP(B149,'[1]Esquema de Publicación'!$A$5:$I$283,7,0)</f>
        <v>Permanente</v>
      </c>
    </row>
    <row r="150" spans="1:26" s="40" customFormat="1" ht="57" x14ac:dyDescent="0.25">
      <c r="A150" s="1" t="s">
        <v>309</v>
      </c>
      <c r="B150" s="20" t="s">
        <v>354</v>
      </c>
      <c r="C150" s="18" t="s">
        <v>355</v>
      </c>
      <c r="D150" s="7"/>
      <c r="E150" s="19"/>
      <c r="F150" s="18"/>
      <c r="G150" s="19"/>
      <c r="H150" s="19"/>
      <c r="I150" s="19"/>
      <c r="J150" s="19" t="s">
        <v>35</v>
      </c>
      <c r="K150" s="19" t="s">
        <v>64</v>
      </c>
      <c r="L150" s="19" t="s">
        <v>64</v>
      </c>
      <c r="M150" s="20" t="s">
        <v>339</v>
      </c>
      <c r="N150" s="20"/>
      <c r="O150" s="3"/>
      <c r="P150" s="28">
        <f>VLOOKUP(B150,'[1]Esquema de Publicación'!$A$5:$I$283,6,0)</f>
        <v>2016</v>
      </c>
      <c r="Q150" s="38"/>
      <c r="R150" s="28" t="str">
        <f>VLOOKUP(B150,'[1]Esquema de Publicación'!$A$5:$I$283,8,0)</f>
        <v>Subdirección Administrativa</v>
      </c>
      <c r="S150" s="38"/>
      <c r="T150" s="28" t="str">
        <f>VLOOKUP(B150,'[1]Esquema de Publicación'!$A$5:$I$283,9,0)</f>
        <v>Subdirector Adminsitrativo</v>
      </c>
      <c r="U150" s="38"/>
      <c r="V150" s="38"/>
      <c r="W150" s="38"/>
      <c r="X150" s="38"/>
      <c r="Y150" s="38"/>
      <c r="Z150" s="28" t="str">
        <f>VLOOKUP(B150,'[1]Esquema de Publicación'!$A$5:$I$283,7,0)</f>
        <v>Anual en primer semestre de cada año</v>
      </c>
    </row>
    <row r="151" spans="1:26" s="40" customFormat="1" ht="57" x14ac:dyDescent="0.25">
      <c r="A151" s="1" t="s">
        <v>309</v>
      </c>
      <c r="B151" s="20" t="s">
        <v>356</v>
      </c>
      <c r="C151" s="18" t="s">
        <v>357</v>
      </c>
      <c r="D151" s="7"/>
      <c r="E151" s="19"/>
      <c r="F151" s="18"/>
      <c r="G151" s="19"/>
      <c r="H151" s="19"/>
      <c r="I151" s="19"/>
      <c r="J151" s="19" t="s">
        <v>35</v>
      </c>
      <c r="K151" s="19" t="s">
        <v>64</v>
      </c>
      <c r="L151" s="19" t="s">
        <v>64</v>
      </c>
      <c r="M151" s="20" t="s">
        <v>339</v>
      </c>
      <c r="N151" s="20"/>
      <c r="O151" s="3"/>
      <c r="P151" s="28">
        <f>VLOOKUP(B151,'[1]Esquema de Publicación'!$A$5:$I$283,6,0)</f>
        <v>2016</v>
      </c>
      <c r="Q151" s="38"/>
      <c r="R151" s="28" t="str">
        <f>VLOOKUP(B151,'[1]Esquema de Publicación'!$A$5:$I$283,8,0)</f>
        <v>Subdirección Administrativa</v>
      </c>
      <c r="S151" s="38"/>
      <c r="T151" s="28" t="str">
        <f>VLOOKUP(B151,'[1]Esquema de Publicación'!$A$5:$I$283,9,0)</f>
        <v>Subdirector Adminsitrativo</v>
      </c>
      <c r="U151" s="38"/>
      <c r="V151" s="38"/>
      <c r="W151" s="38"/>
      <c r="X151" s="38"/>
      <c r="Y151" s="38"/>
      <c r="Z151" s="28" t="str">
        <f>VLOOKUP(B151,'[1]Esquema de Publicación'!$A$5:$I$283,7,0)</f>
        <v>Anual en primer semestre de cada año</v>
      </c>
    </row>
    <row r="152" spans="1:26" s="40" customFormat="1" ht="57" x14ac:dyDescent="0.25">
      <c r="A152" s="1" t="s">
        <v>309</v>
      </c>
      <c r="B152" s="20" t="s">
        <v>358</v>
      </c>
      <c r="C152" s="18" t="s">
        <v>359</v>
      </c>
      <c r="D152" s="7"/>
      <c r="E152" s="19"/>
      <c r="F152" s="18"/>
      <c r="G152" s="19"/>
      <c r="H152" s="19"/>
      <c r="I152" s="19"/>
      <c r="J152" s="19" t="s">
        <v>35</v>
      </c>
      <c r="K152" s="19" t="s">
        <v>64</v>
      </c>
      <c r="L152" s="19" t="s">
        <v>64</v>
      </c>
      <c r="M152" s="20" t="s">
        <v>339</v>
      </c>
      <c r="N152" s="20"/>
      <c r="O152" s="3"/>
      <c r="P152" s="28">
        <f>VLOOKUP(B152,'[1]Esquema de Publicación'!$A$5:$I$283,6,0)</f>
        <v>2016</v>
      </c>
      <c r="Q152" s="38"/>
      <c r="R152" s="28" t="str">
        <f>VLOOKUP(B152,'[1]Esquema de Publicación'!$A$5:$I$283,8,0)</f>
        <v>Subdirección Administrativa</v>
      </c>
      <c r="S152" s="38"/>
      <c r="T152" s="28" t="str">
        <f>VLOOKUP(B152,'[1]Esquema de Publicación'!$A$5:$I$283,9,0)</f>
        <v>Subdirector Adminsitrativo</v>
      </c>
      <c r="U152" s="38"/>
      <c r="V152" s="38"/>
      <c r="W152" s="38"/>
      <c r="X152" s="38"/>
      <c r="Y152" s="38"/>
      <c r="Z152" s="28" t="str">
        <f>VLOOKUP(B152,'[1]Esquema de Publicación'!$A$5:$I$283,7,0)</f>
        <v>Anual en primer semestre de cada año</v>
      </c>
    </row>
    <row r="153" spans="1:26" s="40" customFormat="1" ht="57" x14ac:dyDescent="0.25">
      <c r="A153" s="1" t="s">
        <v>309</v>
      </c>
      <c r="B153" s="20" t="s">
        <v>360</v>
      </c>
      <c r="C153" s="18" t="s">
        <v>361</v>
      </c>
      <c r="D153" s="7">
        <v>5</v>
      </c>
      <c r="E153" s="19"/>
      <c r="F153" s="18"/>
      <c r="G153" s="19"/>
      <c r="H153" s="19"/>
      <c r="I153" s="19"/>
      <c r="J153" s="19" t="s">
        <v>35</v>
      </c>
      <c r="K153" s="19" t="s">
        <v>64</v>
      </c>
      <c r="L153" s="19" t="s">
        <v>64</v>
      </c>
      <c r="M153" s="20" t="s">
        <v>339</v>
      </c>
      <c r="N153" s="20"/>
      <c r="O153" s="3"/>
      <c r="P153" s="28">
        <f>VLOOKUP(B153,'[1]Esquema de Publicación'!$A$5:$I$283,6,0)</f>
        <v>2016</v>
      </c>
      <c r="Q153" s="38"/>
      <c r="R153" s="28" t="str">
        <f>VLOOKUP(B153,'[1]Esquema de Publicación'!$A$5:$I$283,8,0)</f>
        <v>Subdirección Administrativa</v>
      </c>
      <c r="S153" s="38"/>
      <c r="T153" s="28" t="str">
        <f>VLOOKUP(B153,'[1]Esquema de Publicación'!$A$5:$I$283,9,0)</f>
        <v>Subdirector Adminsitrativo</v>
      </c>
      <c r="U153" s="38"/>
      <c r="V153" s="38"/>
      <c r="W153" s="38"/>
      <c r="X153" s="38"/>
      <c r="Y153" s="38"/>
      <c r="Z153" s="28" t="str">
        <f>VLOOKUP(B153,'[1]Esquema de Publicación'!$A$5:$I$283,7,0)</f>
        <v>Anual en primer semestre de cada año</v>
      </c>
    </row>
    <row r="154" spans="1:26" s="40" customFormat="1" ht="57" x14ac:dyDescent="0.25">
      <c r="A154" s="1" t="s">
        <v>309</v>
      </c>
      <c r="B154" s="20" t="s">
        <v>362</v>
      </c>
      <c r="C154" s="18" t="s">
        <v>363</v>
      </c>
      <c r="D154" s="7">
        <v>5</v>
      </c>
      <c r="E154" s="19"/>
      <c r="F154" s="18"/>
      <c r="G154" s="19"/>
      <c r="H154" s="19"/>
      <c r="I154" s="19"/>
      <c r="J154" s="19" t="s">
        <v>35</v>
      </c>
      <c r="K154" s="19" t="s">
        <v>64</v>
      </c>
      <c r="L154" s="19" t="s">
        <v>64</v>
      </c>
      <c r="M154" s="20" t="s">
        <v>339</v>
      </c>
      <c r="N154" s="20"/>
      <c r="O154" s="3"/>
      <c r="P154" s="28">
        <f>VLOOKUP(B154,'[1]Esquema de Publicación'!$A$5:$I$283,6,0)</f>
        <v>2016</v>
      </c>
      <c r="Q154" s="38"/>
      <c r="R154" s="28" t="str">
        <f>VLOOKUP(B154,'[1]Esquema de Publicación'!$A$5:$I$283,8,0)</f>
        <v>Subdirección Administrativa</v>
      </c>
      <c r="S154" s="38"/>
      <c r="T154" s="28" t="str">
        <f>VLOOKUP(B154,'[1]Esquema de Publicación'!$A$5:$I$283,9,0)</f>
        <v>Subdirector Adminsitrativo</v>
      </c>
      <c r="U154" s="38"/>
      <c r="V154" s="38"/>
      <c r="W154" s="38"/>
      <c r="X154" s="38"/>
      <c r="Y154" s="38"/>
      <c r="Z154" s="28" t="str">
        <f>VLOOKUP(B154,'[1]Esquema de Publicación'!$A$5:$I$283,7,0)</f>
        <v>Anual en primer semestre de cada año</v>
      </c>
    </row>
    <row r="155" spans="1:26" s="40" customFormat="1" ht="75" x14ac:dyDescent="0.25">
      <c r="A155" s="1" t="s">
        <v>309</v>
      </c>
      <c r="B155" s="20" t="s">
        <v>364</v>
      </c>
      <c r="C155" s="18" t="s">
        <v>365</v>
      </c>
      <c r="D155" s="7">
        <v>5</v>
      </c>
      <c r="E155" s="19"/>
      <c r="F155" s="18"/>
      <c r="G155" s="19"/>
      <c r="H155" s="19"/>
      <c r="I155" s="19"/>
      <c r="J155" s="19" t="s">
        <v>35</v>
      </c>
      <c r="K155" s="19" t="s">
        <v>36</v>
      </c>
      <c r="L155" s="19" t="s">
        <v>37</v>
      </c>
      <c r="M155" s="20" t="s">
        <v>366</v>
      </c>
      <c r="N155" s="33" t="s">
        <v>319</v>
      </c>
      <c r="O155" s="3"/>
      <c r="P155" s="28" t="str">
        <f>VLOOKUP(B155,'[1]Esquema de Publicación'!$A$5:$I$283,6,0)</f>
        <v>Mayo 24 de 2016</v>
      </c>
      <c r="Q155" s="38"/>
      <c r="R155" s="28" t="str">
        <f>VLOOKUP(B155,'[1]Esquema de Publicación'!$A$5:$I$283,8,0)</f>
        <v>Subdirección Administrativa</v>
      </c>
      <c r="S155" s="38"/>
      <c r="T155" s="28" t="str">
        <f>VLOOKUP(B155,'[1]Esquema de Publicación'!$A$5:$I$283,9,0)</f>
        <v>Subdirector Adminsitrativo</v>
      </c>
      <c r="U155" s="38"/>
      <c r="V155" s="38"/>
      <c r="W155" s="38"/>
      <c r="X155" s="38"/>
      <c r="Y155" s="38"/>
      <c r="Z155" s="28" t="str">
        <f>VLOOKUP(B155,'[1]Esquema de Publicación'!$A$5:$I$283,7,0)</f>
        <v>Cada dos años o cuando se produscan cambios en la gestion de documentos del Instituto</v>
      </c>
    </row>
    <row r="156" spans="1:26" s="40" customFormat="1" ht="71.25" x14ac:dyDescent="0.25">
      <c r="A156" s="1" t="s">
        <v>309</v>
      </c>
      <c r="B156" s="20" t="s">
        <v>367</v>
      </c>
      <c r="C156" s="18" t="s">
        <v>368</v>
      </c>
      <c r="D156" s="7">
        <v>5</v>
      </c>
      <c r="E156" s="19"/>
      <c r="F156" s="18"/>
      <c r="G156" s="19"/>
      <c r="H156" s="19"/>
      <c r="I156" s="19"/>
      <c r="J156" s="19" t="s">
        <v>35</v>
      </c>
      <c r="K156" s="19" t="s">
        <v>36</v>
      </c>
      <c r="L156" s="19" t="s">
        <v>333</v>
      </c>
      <c r="M156" s="20" t="s">
        <v>339</v>
      </c>
      <c r="N156" s="20"/>
      <c r="O156" s="3"/>
      <c r="P156" s="28">
        <f>VLOOKUP(B156,'[1]Esquema de Publicación'!$A$5:$I$283,6,0)</f>
        <v>2016</v>
      </c>
      <c r="Q156" s="38"/>
      <c r="R156" s="28" t="str">
        <f>VLOOKUP(B156,'[1]Esquema de Publicación'!$A$5:$I$283,8,0)</f>
        <v>Subdirección Administrativa</v>
      </c>
      <c r="S156" s="38"/>
      <c r="T156" s="28" t="str">
        <f>VLOOKUP(B156,'[1]Esquema de Publicación'!$A$5:$I$283,9,0)</f>
        <v>Subdirector Adminsitrativo</v>
      </c>
      <c r="U156" s="38"/>
      <c r="V156" s="38"/>
      <c r="W156" s="38"/>
      <c r="X156" s="38"/>
      <c r="Y156" s="38"/>
      <c r="Z156" s="28" t="str">
        <f>VLOOKUP(B156,'[1]Esquema de Publicación'!$A$5:$I$283,7,0)</f>
        <v>Permanente</v>
      </c>
    </row>
    <row r="157" spans="1:26" s="40" customFormat="1" ht="57" x14ac:dyDescent="0.25">
      <c r="A157" s="1" t="s">
        <v>309</v>
      </c>
      <c r="B157" s="20" t="s">
        <v>369</v>
      </c>
      <c r="C157" s="18" t="s">
        <v>370</v>
      </c>
      <c r="D157" s="7">
        <v>5</v>
      </c>
      <c r="E157" s="19"/>
      <c r="F157" s="18"/>
      <c r="G157" s="19"/>
      <c r="H157" s="19"/>
      <c r="I157" s="19"/>
      <c r="J157" s="19" t="s">
        <v>35</v>
      </c>
      <c r="K157" s="19" t="s">
        <v>36</v>
      </c>
      <c r="L157" s="19" t="s">
        <v>326</v>
      </c>
      <c r="M157" s="20" t="s">
        <v>339</v>
      </c>
      <c r="N157" s="20"/>
      <c r="O157" s="3"/>
      <c r="P157" s="28">
        <f>VLOOKUP(B157,'[1]Esquema de Publicación'!$A$5:$I$283,6,0)</f>
        <v>2016</v>
      </c>
      <c r="Q157" s="38"/>
      <c r="R157" s="28" t="str">
        <f>VLOOKUP(B157,'[1]Esquema de Publicación'!$A$5:$I$283,8,0)</f>
        <v>Subdirección Administrativa</v>
      </c>
      <c r="S157" s="38"/>
      <c r="T157" s="28" t="str">
        <f>VLOOKUP(B157,'[1]Esquema de Publicación'!$A$5:$I$283,9,0)</f>
        <v>Subdirector Adminsitrativo</v>
      </c>
      <c r="U157" s="38"/>
      <c r="V157" s="38"/>
      <c r="W157" s="38"/>
      <c r="X157" s="38"/>
      <c r="Y157" s="38"/>
      <c r="Z157" s="28" t="str">
        <f>VLOOKUP(B157,'[1]Esquema de Publicación'!$A$5:$I$283,7,0)</f>
        <v>Por requerimientos legales o procedimentales</v>
      </c>
    </row>
    <row r="158" spans="1:26" s="40" customFormat="1" ht="71.25" x14ac:dyDescent="0.25">
      <c r="A158" s="1" t="s">
        <v>309</v>
      </c>
      <c r="B158" s="20" t="s">
        <v>371</v>
      </c>
      <c r="C158" s="18" t="s">
        <v>341</v>
      </c>
      <c r="D158" s="7">
        <v>5</v>
      </c>
      <c r="E158" s="19"/>
      <c r="F158" s="18"/>
      <c r="G158" s="19"/>
      <c r="H158" s="19"/>
      <c r="I158" s="19"/>
      <c r="J158" s="19" t="s">
        <v>35</v>
      </c>
      <c r="K158" s="19" t="s">
        <v>36</v>
      </c>
      <c r="L158" s="19" t="s">
        <v>326</v>
      </c>
      <c r="M158" s="20" t="s">
        <v>339</v>
      </c>
      <c r="N158" s="20"/>
      <c r="O158" s="3"/>
      <c r="P158" s="28" t="str">
        <f>VLOOKUP(B158,'[1]Esquema de Publicación'!$A$5:$I$283,6,0)</f>
        <v>Abril de 2016</v>
      </c>
      <c r="Q158" s="38"/>
      <c r="R158" s="28" t="str">
        <f>VLOOKUP(B158,'[1]Esquema de Publicación'!$A$5:$I$283,8,0)</f>
        <v>Subdirección Administrativa</v>
      </c>
      <c r="S158" s="38"/>
      <c r="T158" s="28" t="str">
        <f>VLOOKUP(B158,'[1]Esquema de Publicación'!$A$5:$I$283,9,0)</f>
        <v>Subdirector Adminsitrativo</v>
      </c>
      <c r="U158" s="38"/>
      <c r="V158" s="38"/>
      <c r="W158" s="38"/>
      <c r="X158" s="38"/>
      <c r="Y158" s="38"/>
      <c r="Z158" s="28" t="str">
        <f>VLOOKUP(B158,'[1]Esquema de Publicación'!$A$5:$I$283,7,0)</f>
        <v>Permanente</v>
      </c>
    </row>
    <row r="159" spans="1:26" s="40" customFormat="1" ht="57" x14ac:dyDescent="0.25">
      <c r="A159" s="1" t="s">
        <v>309</v>
      </c>
      <c r="B159" s="20" t="s">
        <v>372</v>
      </c>
      <c r="C159" s="18" t="s">
        <v>373</v>
      </c>
      <c r="D159" s="7">
        <v>5</v>
      </c>
      <c r="E159" s="19"/>
      <c r="F159" s="18"/>
      <c r="G159" s="19"/>
      <c r="H159" s="19"/>
      <c r="I159" s="19"/>
      <c r="J159" s="19" t="s">
        <v>35</v>
      </c>
      <c r="K159" s="19" t="s">
        <v>36</v>
      </c>
      <c r="L159" s="19" t="s">
        <v>326</v>
      </c>
      <c r="M159" s="20" t="s">
        <v>339</v>
      </c>
      <c r="N159" s="20"/>
      <c r="O159" s="3"/>
      <c r="P159" s="28">
        <f>VLOOKUP(B159,'[1]Esquema de Publicación'!$A$5:$I$283,6,0)</f>
        <v>2016</v>
      </c>
      <c r="Q159" s="38"/>
      <c r="R159" s="28" t="str">
        <f>VLOOKUP(B159,'[1]Esquema de Publicación'!$A$5:$I$283,8,0)</f>
        <v>Subdirección Administrativa</v>
      </c>
      <c r="S159" s="38"/>
      <c r="T159" s="28" t="str">
        <f>VLOOKUP(B159,'[1]Esquema de Publicación'!$A$5:$I$283,9,0)</f>
        <v>Subdirector Adminsitrativo</v>
      </c>
      <c r="U159" s="38"/>
      <c r="V159" s="38"/>
      <c r="W159" s="38"/>
      <c r="X159" s="38"/>
      <c r="Y159" s="38"/>
      <c r="Z159" s="28" t="str">
        <f>VLOOKUP(B159,'[1]Esquema de Publicación'!$A$5:$I$283,7,0)</f>
        <v>Por requiemiento</v>
      </c>
    </row>
    <row r="160" spans="1:26" s="40" customFormat="1" ht="60" x14ac:dyDescent="0.25">
      <c r="A160" s="1" t="s">
        <v>309</v>
      </c>
      <c r="B160" s="20" t="s">
        <v>374</v>
      </c>
      <c r="C160" s="18" t="s">
        <v>375</v>
      </c>
      <c r="D160" s="7">
        <v>5</v>
      </c>
      <c r="E160" s="19"/>
      <c r="F160" s="18"/>
      <c r="G160" s="19"/>
      <c r="H160" s="19"/>
      <c r="I160" s="19"/>
      <c r="J160" s="19" t="s">
        <v>35</v>
      </c>
      <c r="K160" s="19" t="s">
        <v>105</v>
      </c>
      <c r="L160" s="19" t="s">
        <v>323</v>
      </c>
      <c r="M160" s="20" t="s">
        <v>376</v>
      </c>
      <c r="N160" s="20"/>
      <c r="O160" s="3"/>
      <c r="P160" s="28">
        <f>VLOOKUP(B160,'[1]Esquema de Publicación'!$A$5:$I$283,6,0)</f>
        <v>2014</v>
      </c>
      <c r="Q160" s="38"/>
      <c r="R160" s="28" t="str">
        <f>VLOOKUP(B160,'[1]Esquema de Publicación'!$A$5:$I$283,8,0)</f>
        <v>Subdirección Administrativa</v>
      </c>
      <c r="S160" s="38"/>
      <c r="T160" s="28" t="str">
        <f>VLOOKUP(B160,'[1]Esquema de Publicación'!$A$5:$I$283,9,0)</f>
        <v>Subdirector Adminsitrativo</v>
      </c>
      <c r="U160" s="38"/>
      <c r="V160" s="38"/>
      <c r="W160" s="38"/>
      <c r="X160" s="38"/>
      <c r="Y160" s="38"/>
      <c r="Z160" s="28" t="str">
        <f>VLOOKUP(B160,'[1]Esquema de Publicación'!$A$5:$I$283,7,0)</f>
        <v>La Información en el aplicativo de control predial se actualiza diariamente</v>
      </c>
    </row>
    <row r="161" spans="1:26" s="40" customFormat="1" ht="45" x14ac:dyDescent="0.25">
      <c r="A161" s="1" t="s">
        <v>309</v>
      </c>
      <c r="B161" s="20" t="s">
        <v>377</v>
      </c>
      <c r="C161" s="18" t="s">
        <v>378</v>
      </c>
      <c r="D161" s="7">
        <v>5</v>
      </c>
      <c r="E161" s="19"/>
      <c r="F161" s="18"/>
      <c r="G161" s="19"/>
      <c r="H161" s="19"/>
      <c r="I161" s="19"/>
      <c r="J161" s="19" t="s">
        <v>35</v>
      </c>
      <c r="K161" s="19" t="s">
        <v>105</v>
      </c>
      <c r="L161" s="19" t="s">
        <v>379</v>
      </c>
      <c r="M161" s="20" t="s">
        <v>380</v>
      </c>
      <c r="N161" s="20"/>
      <c r="O161" s="3"/>
      <c r="P161" s="28" t="str">
        <f>VLOOKUP(B161,'[1]Esquema de Publicación'!$A$5:$I$283,6,0)</f>
        <v>Julio de 2014</v>
      </c>
      <c r="Q161" s="38"/>
      <c r="R161" s="28" t="str">
        <f>VLOOKUP(B161,'[1]Esquema de Publicación'!$A$5:$I$283,8,0)</f>
        <v>Subdirección Administrativa</v>
      </c>
      <c r="S161" s="38"/>
      <c r="T161" s="28" t="str">
        <f>VLOOKUP(B161,'[1]Esquema de Publicación'!$A$5:$I$283,9,0)</f>
        <v>Subdirector Adminsitrativo</v>
      </c>
      <c r="U161" s="38"/>
      <c r="V161" s="38"/>
      <c r="W161" s="38"/>
      <c r="X161" s="38"/>
      <c r="Y161" s="38"/>
      <c r="Z161" s="28" t="str">
        <f>VLOOKUP(B161,'[1]Esquema de Publicación'!$A$5:$I$283,7,0)</f>
        <v>La Información en el SAI se actualiza diariamente</v>
      </c>
    </row>
    <row r="162" spans="1:26" s="40" customFormat="1" ht="142.5" x14ac:dyDescent="0.25">
      <c r="A162" s="20" t="s">
        <v>381</v>
      </c>
      <c r="B162" s="1" t="s">
        <v>382</v>
      </c>
      <c r="C162" s="18" t="s">
        <v>383</v>
      </c>
      <c r="D162" s="7">
        <v>5</v>
      </c>
      <c r="E162" s="19"/>
      <c r="F162" s="18"/>
      <c r="G162" s="19"/>
      <c r="H162" s="19"/>
      <c r="I162" s="19"/>
      <c r="J162" s="19" t="s">
        <v>35</v>
      </c>
      <c r="K162" s="19" t="s">
        <v>105</v>
      </c>
      <c r="L162" s="19" t="s">
        <v>303</v>
      </c>
      <c r="M162" s="20" t="s">
        <v>229</v>
      </c>
      <c r="N162" s="33" t="s">
        <v>384</v>
      </c>
      <c r="O162" s="3"/>
      <c r="P162" s="28" t="str">
        <f>VLOOKUP(B162,'[1]Esquema de Publicación'!$A$5:$I$283,6,0)</f>
        <v>En el momento que se presentan las emergencias</v>
      </c>
      <c r="Q162" s="38"/>
      <c r="R162" s="28" t="str">
        <f>VLOOKUP(B162,'[1]Esquema de Publicación'!$A$5:$I$283,8,0)</f>
        <v>Subdirección de Prevención y Atención de Emergencias</v>
      </c>
      <c r="S162" s="38"/>
      <c r="T162" s="28" t="str">
        <f>VLOOKUP(B162,'[1]Esquema de Publicación'!$A$5:$I$283,9,0)</f>
        <v>Subdirector de Prevención y Atención de Emergencias</v>
      </c>
      <c r="U162" s="38"/>
      <c r="V162" s="38"/>
      <c r="W162" s="38"/>
      <c r="X162" s="38"/>
      <c r="Y162" s="38"/>
      <c r="Z162" s="28" t="str">
        <f>VLOOKUP(B162,'[1]Esquema de Publicación'!$A$5:$I$283,7,0)</f>
        <v>A medida que se presentan las emergencias</v>
      </c>
    </row>
    <row r="163" spans="1:26" s="40" customFormat="1" ht="42.75" x14ac:dyDescent="0.25">
      <c r="A163" s="20" t="s">
        <v>381</v>
      </c>
      <c r="B163" s="1" t="s">
        <v>385</v>
      </c>
      <c r="C163" s="18" t="s">
        <v>386</v>
      </c>
      <c r="D163" s="7">
        <v>5</v>
      </c>
      <c r="E163" s="19"/>
      <c r="F163" s="18"/>
      <c r="G163" s="19"/>
      <c r="H163" s="19"/>
      <c r="I163" s="19"/>
      <c r="J163" s="19" t="s">
        <v>35</v>
      </c>
      <c r="K163" s="19" t="s">
        <v>105</v>
      </c>
      <c r="L163" s="19" t="s">
        <v>303</v>
      </c>
      <c r="M163" s="20" t="s">
        <v>229</v>
      </c>
      <c r="N163" s="33" t="s">
        <v>387</v>
      </c>
      <c r="O163" s="3"/>
      <c r="P163" s="28" t="str">
        <f>VLOOKUP(B163,'[1]Esquema de Publicación'!$A$5:$I$283,6,0)</f>
        <v>Cuando se presenta la Urgencia Manifiesta</v>
      </c>
      <c r="Q163" s="38"/>
      <c r="R163" s="28" t="str">
        <f>VLOOKUP(B163,'[1]Esquema de Publicación'!$A$5:$I$283,8,0)</f>
        <v>Subdirección de Prevención y Atención de Emergencias</v>
      </c>
      <c r="S163" s="38"/>
      <c r="T163" s="28" t="str">
        <f>VLOOKUP(B163,'[1]Esquema de Publicación'!$A$5:$I$283,9,0)</f>
        <v>Subdirector de Prevención y Atención de Emergencias</v>
      </c>
      <c r="U163" s="38"/>
      <c r="V163" s="38"/>
      <c r="W163" s="38"/>
      <c r="X163" s="38"/>
      <c r="Y163" s="38"/>
      <c r="Z163" s="28" t="str">
        <f>VLOOKUP(B163,'[1]Esquema de Publicación'!$A$5:$I$283,7,0)</f>
        <v>No aplica</v>
      </c>
    </row>
    <row r="164" spans="1:26" s="40" customFormat="1" ht="42.75" x14ac:dyDescent="0.25">
      <c r="A164" s="20" t="s">
        <v>381</v>
      </c>
      <c r="B164" s="1" t="s">
        <v>388</v>
      </c>
      <c r="C164" s="18" t="s">
        <v>389</v>
      </c>
      <c r="D164" s="7">
        <v>5</v>
      </c>
      <c r="E164" s="19"/>
      <c r="F164" s="18"/>
      <c r="G164" s="19"/>
      <c r="H164" s="19"/>
      <c r="I164" s="19"/>
      <c r="J164" s="19" t="s">
        <v>35</v>
      </c>
      <c r="K164" s="19" t="s">
        <v>36</v>
      </c>
      <c r="L164" s="19" t="s">
        <v>390</v>
      </c>
      <c r="M164" s="20" t="s">
        <v>229</v>
      </c>
      <c r="N164" s="33" t="s">
        <v>391</v>
      </c>
      <c r="O164" s="3"/>
      <c r="P164" s="28" t="str">
        <f>VLOOKUP(B164,'[1]Esquema de Publicación'!$A$5:$I$283,6,0)</f>
        <v>Cumplido</v>
      </c>
      <c r="Q164" s="38"/>
      <c r="R164" s="28" t="str">
        <f>VLOOKUP(B164,'[1]Esquema de Publicación'!$A$5:$I$283,8,0)</f>
        <v>Subdirección de Prevención y Atención de Emergencias</v>
      </c>
      <c r="S164" s="38"/>
      <c r="T164" s="28" t="str">
        <f>VLOOKUP(B164,'[1]Esquema de Publicación'!$A$5:$I$283,9,0)</f>
        <v>Subdirector de Prevención y Atención de Emergencias</v>
      </c>
      <c r="U164" s="38"/>
      <c r="V164" s="38"/>
      <c r="W164" s="38"/>
      <c r="X164" s="38"/>
      <c r="Y164" s="38"/>
      <c r="Z164" s="28" t="str">
        <f>VLOOKUP(B164,'[1]Esquema de Publicación'!$A$5:$I$283,7,0)</f>
        <v>No aplica</v>
      </c>
    </row>
    <row r="165" spans="1:26" s="40" customFormat="1" ht="142.5" x14ac:dyDescent="0.25">
      <c r="A165" s="20" t="s">
        <v>381</v>
      </c>
      <c r="B165" s="1" t="s">
        <v>392</v>
      </c>
      <c r="C165" s="18" t="s">
        <v>393</v>
      </c>
      <c r="D165" s="7">
        <v>5</v>
      </c>
      <c r="E165" s="19"/>
      <c r="F165" s="18"/>
      <c r="G165" s="19"/>
      <c r="H165" s="19"/>
      <c r="I165" s="19"/>
      <c r="J165" s="19" t="s">
        <v>35</v>
      </c>
      <c r="K165" s="19" t="s">
        <v>105</v>
      </c>
      <c r="L165" s="19" t="s">
        <v>394</v>
      </c>
      <c r="M165" s="20" t="s">
        <v>229</v>
      </c>
      <c r="N165" s="33" t="s">
        <v>384</v>
      </c>
      <c r="O165" s="3"/>
      <c r="P165" s="28" t="str">
        <f>VLOOKUP(B165,'[1]Esquema de Publicación'!$A$5:$I$283,6,0)</f>
        <v>En el momento que son reportados por las Direcciones Territoriales</v>
      </c>
      <c r="Q165" s="38"/>
      <c r="R165" s="28" t="str">
        <f>VLOOKUP(B165,'[1]Esquema de Publicación'!$A$5:$I$283,8,0)</f>
        <v>Subdirección de Prevención y Atención de Emergencias</v>
      </c>
      <c r="S165" s="38"/>
      <c r="T165" s="28" t="str">
        <f>VLOOKUP(B165,'[1]Esquema de Publicación'!$A$5:$I$283,9,0)</f>
        <v>Subdirector de Prevención y Atención de Emergencias</v>
      </c>
      <c r="U165" s="38"/>
      <c r="V165" s="38"/>
      <c r="W165" s="38"/>
      <c r="X165" s="38"/>
      <c r="Y165" s="38"/>
      <c r="Z165" s="28" t="str">
        <f>VLOOKUP(B165,'[1]Esquema de Publicación'!$A$5:$I$283,7,0)</f>
        <v>Mensual</v>
      </c>
    </row>
    <row r="166" spans="1:26" s="40" customFormat="1" ht="71.25" x14ac:dyDescent="0.25">
      <c r="A166" s="20" t="s">
        <v>381</v>
      </c>
      <c r="B166" s="1" t="s">
        <v>395</v>
      </c>
      <c r="C166" s="18" t="s">
        <v>396</v>
      </c>
      <c r="D166" s="7">
        <v>5</v>
      </c>
      <c r="E166" s="19"/>
      <c r="F166" s="18"/>
      <c r="G166" s="19"/>
      <c r="H166" s="19"/>
      <c r="I166" s="19"/>
      <c r="J166" s="19" t="s">
        <v>35</v>
      </c>
      <c r="K166" s="19" t="s">
        <v>105</v>
      </c>
      <c r="L166" s="19" t="s">
        <v>394</v>
      </c>
      <c r="M166" s="20" t="s">
        <v>229</v>
      </c>
      <c r="N166" s="33" t="s">
        <v>397</v>
      </c>
      <c r="O166" s="3"/>
      <c r="P166" s="28" t="str">
        <f>VLOOKUP(B166,'[1]Esquema de Publicación'!$A$5:$I$283,6,0)</f>
        <v xml:space="preserve">Una vez son reportados </v>
      </c>
      <c r="Q166" s="38"/>
      <c r="R166" s="28" t="str">
        <f>VLOOKUP(B166,'[1]Esquema de Publicación'!$A$5:$I$283,8,0)</f>
        <v>Subdirección de Prevención y Atención de Emergencias</v>
      </c>
      <c r="S166" s="38"/>
      <c r="T166" s="28" t="str">
        <f>VLOOKUP(B166,'[1]Esquema de Publicación'!$A$5:$I$283,9,0)</f>
        <v>Subdirector de Prevención y Atención de Emergencias</v>
      </c>
      <c r="U166" s="38"/>
      <c r="V166" s="38"/>
      <c r="W166" s="38"/>
      <c r="X166" s="38"/>
      <c r="Y166" s="38"/>
      <c r="Z166" s="28" t="str">
        <f>VLOOKUP(B166,'[1]Esquema de Publicación'!$A$5:$I$283,7,0)</f>
        <v>Mensual</v>
      </c>
    </row>
    <row r="167" spans="1:26" s="40" customFormat="1" ht="57" x14ac:dyDescent="0.25">
      <c r="A167" s="20" t="s">
        <v>398</v>
      </c>
      <c r="B167" s="20" t="s">
        <v>399</v>
      </c>
      <c r="C167" s="18" t="s">
        <v>400</v>
      </c>
      <c r="D167" s="7">
        <v>5</v>
      </c>
      <c r="E167" s="19">
        <v>1</v>
      </c>
      <c r="F167" s="19">
        <v>1</v>
      </c>
      <c r="G167" s="19">
        <v>1</v>
      </c>
      <c r="H167" s="19">
        <v>5</v>
      </c>
      <c r="I167" s="19">
        <v>5</v>
      </c>
      <c r="J167" s="19" t="s">
        <v>35</v>
      </c>
      <c r="K167" s="19" t="s">
        <v>105</v>
      </c>
      <c r="L167" s="19" t="s">
        <v>259</v>
      </c>
      <c r="M167" s="20" t="s">
        <v>229</v>
      </c>
      <c r="N167" s="33" t="s">
        <v>401</v>
      </c>
      <c r="O167" s="3"/>
      <c r="P167" s="28">
        <f>VLOOKUP(B167,'[1]Esquema de Publicación'!$A$5:$I$283,6,0)</f>
        <v>2012</v>
      </c>
      <c r="Q167" s="38"/>
      <c r="R167" s="28" t="str">
        <f>VLOOKUP(B167,'[1]Esquema de Publicación'!$A$5:$I$283,8,0)</f>
        <v>Secretaria General</v>
      </c>
      <c r="S167" s="38"/>
      <c r="T167" s="28" t="str">
        <f>VLOOKUP(B167,'[1]Esquema de Publicación'!$A$5:$I$283,9,0)</f>
        <v>Secretaría General</v>
      </c>
      <c r="U167" s="38"/>
      <c r="V167" s="38"/>
      <c r="W167" s="38"/>
      <c r="X167" s="38"/>
      <c r="Y167" s="38"/>
      <c r="Z167" s="28" t="str">
        <f>VLOOKUP(B167,'[1]Esquema de Publicación'!$A$5:$I$283,7,0)</f>
        <v>Anual</v>
      </c>
    </row>
    <row r="168" spans="1:26" s="40" customFormat="1" ht="42.75" x14ac:dyDescent="0.25">
      <c r="A168" s="20" t="s">
        <v>398</v>
      </c>
      <c r="B168" s="20" t="s">
        <v>402</v>
      </c>
      <c r="C168" s="18" t="s">
        <v>403</v>
      </c>
      <c r="D168" s="7">
        <v>4</v>
      </c>
      <c r="E168" s="19">
        <v>1</v>
      </c>
      <c r="F168" s="19">
        <v>1</v>
      </c>
      <c r="G168" s="19">
        <v>1</v>
      </c>
      <c r="H168" s="19">
        <v>5</v>
      </c>
      <c r="I168" s="19">
        <v>3</v>
      </c>
      <c r="J168" s="19" t="s">
        <v>35</v>
      </c>
      <c r="K168" s="19" t="s">
        <v>105</v>
      </c>
      <c r="L168" s="19" t="s">
        <v>259</v>
      </c>
      <c r="M168" s="20" t="s">
        <v>404</v>
      </c>
      <c r="N168" s="20"/>
      <c r="O168" s="3"/>
      <c r="P168" s="28">
        <f>VLOOKUP(B168,'[1]Esquema de Publicación'!$A$5:$I$283,6,0)</f>
        <v>2012</v>
      </c>
      <c r="Q168" s="38"/>
      <c r="R168" s="28" t="str">
        <f>VLOOKUP(B168,'[1]Esquema de Publicación'!$A$5:$I$283,8,0)</f>
        <v>Secretaria General</v>
      </c>
      <c r="S168" s="38"/>
      <c r="T168" s="28" t="str">
        <f>VLOOKUP(B168,'[1]Esquema de Publicación'!$A$5:$I$283,9,0)</f>
        <v>Secretaría General</v>
      </c>
      <c r="U168" s="38"/>
      <c r="V168" s="38"/>
      <c r="W168" s="38"/>
      <c r="X168" s="38"/>
      <c r="Y168" s="38"/>
      <c r="Z168" s="28" t="str">
        <f>VLOOKUP(B168,'[1]Esquema de Publicación'!$A$5:$I$283,7,0)</f>
        <v>Anual</v>
      </c>
    </row>
    <row r="169" spans="1:26" s="40" customFormat="1" ht="28.5" x14ac:dyDescent="0.25">
      <c r="A169" s="20" t="s">
        <v>398</v>
      </c>
      <c r="B169" s="20" t="s">
        <v>405</v>
      </c>
      <c r="C169" s="18" t="s">
        <v>406</v>
      </c>
      <c r="D169" s="7">
        <v>5</v>
      </c>
      <c r="E169" s="19">
        <v>1</v>
      </c>
      <c r="F169" s="19">
        <v>1</v>
      </c>
      <c r="G169" s="19">
        <v>1</v>
      </c>
      <c r="H169" s="19">
        <v>5</v>
      </c>
      <c r="I169" s="19">
        <v>5</v>
      </c>
      <c r="J169" s="19" t="s">
        <v>35</v>
      </c>
      <c r="K169" s="19" t="s">
        <v>105</v>
      </c>
      <c r="L169" s="19" t="s">
        <v>259</v>
      </c>
      <c r="M169" s="20" t="s">
        <v>229</v>
      </c>
      <c r="N169" s="33" t="s">
        <v>407</v>
      </c>
      <c r="O169" s="3"/>
      <c r="P169" s="28">
        <f>VLOOKUP(B169,'[1]Esquema de Publicación'!$A$5:$I$283,6,0)</f>
        <v>2014</v>
      </c>
      <c r="Q169" s="38"/>
      <c r="R169" s="28" t="str">
        <f>VLOOKUP(B169,'[1]Esquema de Publicación'!$A$5:$I$283,8,0)</f>
        <v>Secretaria General</v>
      </c>
      <c r="S169" s="38"/>
      <c r="T169" s="28" t="str">
        <f>VLOOKUP(B169,'[1]Esquema de Publicación'!$A$5:$I$283,9,0)</f>
        <v>Secretaría General</v>
      </c>
      <c r="U169" s="38"/>
      <c r="V169" s="38"/>
      <c r="W169" s="38"/>
      <c r="X169" s="38"/>
      <c r="Y169" s="38"/>
      <c r="Z169" s="28" t="str">
        <f>VLOOKUP(B169,'[1]Esquema de Publicación'!$A$5:$I$283,7,0)</f>
        <v>Anual</v>
      </c>
    </row>
    <row r="170" spans="1:26" s="40" customFormat="1" ht="85.5" x14ac:dyDescent="0.25">
      <c r="A170" s="20" t="s">
        <v>398</v>
      </c>
      <c r="B170" s="20" t="s">
        <v>408</v>
      </c>
      <c r="C170" s="18" t="s">
        <v>409</v>
      </c>
      <c r="D170" s="7">
        <v>4</v>
      </c>
      <c r="E170" s="19">
        <v>1</v>
      </c>
      <c r="F170" s="19">
        <v>1</v>
      </c>
      <c r="G170" s="19">
        <v>1</v>
      </c>
      <c r="H170" s="19">
        <v>5</v>
      </c>
      <c r="I170" s="19">
        <v>3</v>
      </c>
      <c r="J170" s="19" t="s">
        <v>35</v>
      </c>
      <c r="K170" s="19" t="s">
        <v>105</v>
      </c>
      <c r="L170" s="19" t="s">
        <v>259</v>
      </c>
      <c r="M170" s="20" t="s">
        <v>410</v>
      </c>
      <c r="N170" s="20"/>
      <c r="O170" s="3"/>
      <c r="P170" s="28">
        <f>VLOOKUP(B170,'[1]Esquema de Publicación'!$A$5:$I$283,6,0)</f>
        <v>2013</v>
      </c>
      <c r="Q170" s="38"/>
      <c r="R170" s="28" t="str">
        <f>VLOOKUP(B170,'[1]Esquema de Publicación'!$A$5:$I$283,8,0)</f>
        <v>Secretaria General</v>
      </c>
      <c r="S170" s="38"/>
      <c r="T170" s="28" t="str">
        <f>VLOOKUP(B170,'[1]Esquema de Publicación'!$A$5:$I$283,9,0)</f>
        <v>Secretaría General</v>
      </c>
      <c r="U170" s="38"/>
      <c r="V170" s="38"/>
      <c r="W170" s="38"/>
      <c r="X170" s="38"/>
      <c r="Y170" s="38"/>
      <c r="Z170" s="28" t="str">
        <f>VLOOKUP(B170,'[1]Esquema de Publicación'!$A$5:$I$283,7,0)</f>
        <v>Anual</v>
      </c>
    </row>
    <row r="171" spans="1:26" s="40" customFormat="1" ht="28.5" x14ac:dyDescent="0.25">
      <c r="A171" s="20" t="s">
        <v>398</v>
      </c>
      <c r="B171" s="20" t="s">
        <v>411</v>
      </c>
      <c r="C171" s="18" t="s">
        <v>412</v>
      </c>
      <c r="D171" s="7">
        <v>4</v>
      </c>
      <c r="E171" s="19">
        <v>1</v>
      </c>
      <c r="F171" s="19">
        <v>1</v>
      </c>
      <c r="G171" s="19">
        <v>1</v>
      </c>
      <c r="H171" s="19">
        <v>5</v>
      </c>
      <c r="I171" s="19">
        <v>5</v>
      </c>
      <c r="J171" s="19" t="s">
        <v>35</v>
      </c>
      <c r="K171" s="19" t="s">
        <v>105</v>
      </c>
      <c r="L171" s="19" t="s">
        <v>259</v>
      </c>
      <c r="M171" s="20" t="s">
        <v>229</v>
      </c>
      <c r="N171" s="33" t="s">
        <v>413</v>
      </c>
      <c r="O171" s="3"/>
      <c r="P171" s="28">
        <f>VLOOKUP(B171,'[1]Esquema de Publicación'!$A$5:$I$283,6,0)</f>
        <v>2014</v>
      </c>
      <c r="Q171" s="38"/>
      <c r="R171" s="28" t="str">
        <f>VLOOKUP(B171,'[1]Esquema de Publicación'!$A$5:$I$283,8,0)</f>
        <v>Secretaria General</v>
      </c>
      <c r="S171" s="38"/>
      <c r="T171" s="28" t="str">
        <f>VLOOKUP(B171,'[1]Esquema de Publicación'!$A$5:$I$283,9,0)</f>
        <v>Secretaría General</v>
      </c>
      <c r="U171" s="38"/>
      <c r="V171" s="38"/>
      <c r="W171" s="38"/>
      <c r="X171" s="38"/>
      <c r="Y171" s="38"/>
      <c r="Z171" s="28" t="str">
        <f>VLOOKUP(B171,'[1]Esquema de Publicación'!$A$5:$I$283,7,0)</f>
        <v>Anual</v>
      </c>
    </row>
    <row r="172" spans="1:26" s="40" customFormat="1" ht="28.5" x14ac:dyDescent="0.25">
      <c r="A172" s="20" t="s">
        <v>398</v>
      </c>
      <c r="B172" s="20" t="s">
        <v>414</v>
      </c>
      <c r="C172" s="18" t="s">
        <v>415</v>
      </c>
      <c r="D172" s="7">
        <v>5</v>
      </c>
      <c r="E172" s="19">
        <v>1</v>
      </c>
      <c r="F172" s="19">
        <v>1</v>
      </c>
      <c r="G172" s="19">
        <v>1</v>
      </c>
      <c r="H172" s="19">
        <v>5</v>
      </c>
      <c r="I172" s="19">
        <v>5</v>
      </c>
      <c r="J172" s="19" t="s">
        <v>35</v>
      </c>
      <c r="K172" s="19" t="s">
        <v>105</v>
      </c>
      <c r="L172" s="19" t="s">
        <v>416</v>
      </c>
      <c r="M172" s="20" t="s">
        <v>229</v>
      </c>
      <c r="N172" s="33" t="s">
        <v>417</v>
      </c>
      <c r="O172" s="3"/>
      <c r="P172" s="28">
        <f>VLOOKUP(B172,'[1]Esquema de Publicación'!$A$5:$I$283,6,0)</f>
        <v>1994</v>
      </c>
      <c r="Q172" s="38"/>
      <c r="R172" s="28" t="str">
        <f>VLOOKUP(B172,'[1]Esquema de Publicación'!$A$5:$I$283,8,0)</f>
        <v>Secretaria General</v>
      </c>
      <c r="S172" s="38"/>
      <c r="T172" s="28" t="str">
        <f>VLOOKUP(B172,'[1]Esquema de Publicación'!$A$5:$I$283,9,0)</f>
        <v>Secretaría General</v>
      </c>
      <c r="U172" s="38"/>
      <c r="V172" s="38"/>
      <c r="W172" s="38"/>
      <c r="X172" s="38"/>
      <c r="Y172" s="38"/>
      <c r="Z172" s="28" t="str">
        <f>VLOOKUP(B172,'[1]Esquema de Publicación'!$A$5:$I$283,7,0)</f>
        <v>Diario</v>
      </c>
    </row>
    <row r="173" spans="1:26" s="40" customFormat="1" ht="28.5" x14ac:dyDescent="0.25">
      <c r="A173" s="20" t="s">
        <v>398</v>
      </c>
      <c r="B173" s="20" t="s">
        <v>418</v>
      </c>
      <c r="C173" s="18" t="s">
        <v>419</v>
      </c>
      <c r="D173" s="7">
        <v>5</v>
      </c>
      <c r="E173" s="19">
        <v>1</v>
      </c>
      <c r="F173" s="19">
        <v>1</v>
      </c>
      <c r="G173" s="19">
        <v>1</v>
      </c>
      <c r="H173" s="19">
        <v>5</v>
      </c>
      <c r="I173" s="19">
        <v>5</v>
      </c>
      <c r="J173" s="19" t="s">
        <v>35</v>
      </c>
      <c r="K173" s="19" t="s">
        <v>105</v>
      </c>
      <c r="L173" s="19" t="s">
        <v>420</v>
      </c>
      <c r="M173" s="20" t="s">
        <v>229</v>
      </c>
      <c r="N173" s="33" t="s">
        <v>421</v>
      </c>
      <c r="O173" s="3"/>
      <c r="P173" s="28">
        <f>VLOOKUP(B173,'[1]Esquema de Publicación'!$A$5:$I$283,6,0)</f>
        <v>1994</v>
      </c>
      <c r="Q173" s="38"/>
      <c r="R173" s="28" t="str">
        <f>VLOOKUP(B173,'[1]Esquema de Publicación'!$A$5:$I$283,8,0)</f>
        <v>Secretaria General</v>
      </c>
      <c r="S173" s="38"/>
      <c r="T173" s="28" t="str">
        <f>VLOOKUP(B173,'[1]Esquema de Publicación'!$A$5:$I$283,9,0)</f>
        <v>Secretaría General</v>
      </c>
      <c r="U173" s="38"/>
      <c r="V173" s="38"/>
      <c r="W173" s="38"/>
      <c r="X173" s="38"/>
      <c r="Y173" s="38"/>
      <c r="Z173" s="28" t="str">
        <f>VLOOKUP(B173,'[1]Esquema de Publicación'!$A$5:$I$283,7,0)</f>
        <v>Semanal</v>
      </c>
    </row>
    <row r="174" spans="1:26" s="40" customFormat="1" ht="28.5" x14ac:dyDescent="0.25">
      <c r="A174" s="20" t="s">
        <v>398</v>
      </c>
      <c r="B174" s="20" t="s">
        <v>422</v>
      </c>
      <c r="C174" s="18" t="s">
        <v>423</v>
      </c>
      <c r="D174" s="7">
        <v>5</v>
      </c>
      <c r="E174" s="19">
        <v>1</v>
      </c>
      <c r="F174" s="19">
        <v>1</v>
      </c>
      <c r="G174" s="19">
        <v>1</v>
      </c>
      <c r="H174" s="19">
        <v>5</v>
      </c>
      <c r="I174" s="19">
        <v>5</v>
      </c>
      <c r="J174" s="19" t="s">
        <v>35</v>
      </c>
      <c r="K174" s="19" t="s">
        <v>105</v>
      </c>
      <c r="L174" s="19" t="s">
        <v>259</v>
      </c>
      <c r="M174" s="20" t="s">
        <v>229</v>
      </c>
      <c r="N174" s="33" t="s">
        <v>424</v>
      </c>
      <c r="O174" s="3"/>
      <c r="P174" s="28">
        <f>VLOOKUP(B174,'[1]Esquema de Publicación'!$A$5:$I$283,6,0)</f>
        <v>2013</v>
      </c>
      <c r="Q174" s="38"/>
      <c r="R174" s="28" t="str">
        <f>VLOOKUP(B174,'[1]Esquema de Publicación'!$A$5:$I$283,8,0)</f>
        <v>Secretaria General</v>
      </c>
      <c r="S174" s="38"/>
      <c r="T174" s="28" t="str">
        <f>VLOOKUP(B174,'[1]Esquema de Publicación'!$A$5:$I$283,9,0)</f>
        <v>Secretaría General</v>
      </c>
      <c r="U174" s="38"/>
      <c r="V174" s="38"/>
      <c r="W174" s="38"/>
      <c r="X174" s="38"/>
      <c r="Y174" s="38"/>
      <c r="Z174" s="28" t="str">
        <f>VLOOKUP(B174,'[1]Esquema de Publicación'!$A$5:$I$283,7,0)</f>
        <v>Semanal</v>
      </c>
    </row>
    <row r="175" spans="1:26" s="40" customFormat="1" ht="28.5" x14ac:dyDescent="0.25">
      <c r="A175" s="20" t="s">
        <v>398</v>
      </c>
      <c r="B175" s="20" t="s">
        <v>425</v>
      </c>
      <c r="C175" s="18" t="s">
        <v>426</v>
      </c>
      <c r="D175" s="7">
        <v>5</v>
      </c>
      <c r="E175" s="19">
        <v>1</v>
      </c>
      <c r="F175" s="19">
        <v>1</v>
      </c>
      <c r="G175" s="19">
        <v>1</v>
      </c>
      <c r="H175" s="19">
        <v>5</v>
      </c>
      <c r="I175" s="19">
        <v>5</v>
      </c>
      <c r="J175" s="19" t="s">
        <v>35</v>
      </c>
      <c r="K175" s="19" t="s">
        <v>105</v>
      </c>
      <c r="L175" s="19" t="s">
        <v>259</v>
      </c>
      <c r="M175" s="20" t="s">
        <v>229</v>
      </c>
      <c r="N175" s="33" t="s">
        <v>427</v>
      </c>
      <c r="O175" s="3"/>
      <c r="P175" s="28">
        <f>VLOOKUP(B175,'[1]Esquema de Publicación'!$A$5:$I$283,6,0)</f>
        <v>1994</v>
      </c>
      <c r="Q175" s="38"/>
      <c r="R175" s="28" t="str">
        <f>VLOOKUP(B175,'[1]Esquema de Publicación'!$A$5:$I$283,8,0)</f>
        <v>Secretaria General</v>
      </c>
      <c r="S175" s="38"/>
      <c r="T175" s="28" t="str">
        <f>VLOOKUP(B175,'[1]Esquema de Publicación'!$A$5:$I$283,9,0)</f>
        <v>Secretaría General</v>
      </c>
      <c r="U175" s="38"/>
      <c r="V175" s="38"/>
      <c r="W175" s="38"/>
      <c r="X175" s="38"/>
      <c r="Y175" s="38"/>
      <c r="Z175" s="28" t="str">
        <f>VLOOKUP(B175,'[1]Esquema de Publicación'!$A$5:$I$283,7,0)</f>
        <v>Anual</v>
      </c>
    </row>
    <row r="176" spans="1:26" s="40" customFormat="1" ht="28.5" x14ac:dyDescent="0.25">
      <c r="A176" s="20" t="s">
        <v>398</v>
      </c>
      <c r="B176" s="20" t="s">
        <v>428</v>
      </c>
      <c r="C176" s="18" t="s">
        <v>429</v>
      </c>
      <c r="D176" s="7">
        <v>4</v>
      </c>
      <c r="E176" s="19">
        <v>1</v>
      </c>
      <c r="F176" s="19">
        <v>1</v>
      </c>
      <c r="G176" s="19">
        <v>1</v>
      </c>
      <c r="H176" s="19">
        <v>5</v>
      </c>
      <c r="I176" s="19">
        <v>5</v>
      </c>
      <c r="J176" s="19" t="s">
        <v>35</v>
      </c>
      <c r="K176" s="19" t="s">
        <v>105</v>
      </c>
      <c r="L176" s="19" t="s">
        <v>416</v>
      </c>
      <c r="M176" s="20" t="s">
        <v>229</v>
      </c>
      <c r="N176" s="33" t="s">
        <v>430</v>
      </c>
      <c r="O176" s="3"/>
      <c r="P176" s="28">
        <f>VLOOKUP(B176,'[1]Esquema de Publicación'!$A$5:$I$283,6,0)</f>
        <v>2013</v>
      </c>
      <c r="Q176" s="38"/>
      <c r="R176" s="28" t="str">
        <f>VLOOKUP(B176,'[1]Esquema de Publicación'!$A$5:$I$283,8,0)</f>
        <v>Secretaria General</v>
      </c>
      <c r="S176" s="38"/>
      <c r="T176" s="28" t="str">
        <f>VLOOKUP(B176,'[1]Esquema de Publicación'!$A$5:$I$283,9,0)</f>
        <v>Secretaría General</v>
      </c>
      <c r="U176" s="38"/>
      <c r="V176" s="38"/>
      <c r="W176" s="38"/>
      <c r="X176" s="38"/>
      <c r="Y176" s="38"/>
      <c r="Z176" s="28" t="str">
        <f>VLOOKUP(B176,'[1]Esquema de Publicación'!$A$5:$I$283,7,0)</f>
        <v>Anual</v>
      </c>
    </row>
    <row r="177" spans="1:26" s="40" customFormat="1" ht="28.5" x14ac:dyDescent="0.25">
      <c r="A177" s="20" t="s">
        <v>398</v>
      </c>
      <c r="B177" s="20" t="s">
        <v>431</v>
      </c>
      <c r="C177" s="18" t="s">
        <v>432</v>
      </c>
      <c r="D177" s="7">
        <v>5</v>
      </c>
      <c r="E177" s="19">
        <v>1</v>
      </c>
      <c r="F177" s="19">
        <v>1</v>
      </c>
      <c r="G177" s="19">
        <v>1</v>
      </c>
      <c r="H177" s="19">
        <v>5</v>
      </c>
      <c r="I177" s="19">
        <v>5</v>
      </c>
      <c r="J177" s="19" t="s">
        <v>35</v>
      </c>
      <c r="K177" s="19" t="s">
        <v>105</v>
      </c>
      <c r="L177" s="19" t="s">
        <v>433</v>
      </c>
      <c r="M177" s="20" t="s">
        <v>229</v>
      </c>
      <c r="N177" s="33" t="s">
        <v>434</v>
      </c>
      <c r="O177" s="3"/>
      <c r="P177" s="28">
        <f>VLOOKUP(B177,'[1]Esquema de Publicación'!$A$5:$I$283,6,0)</f>
        <v>2012</v>
      </c>
      <c r="Q177" s="38"/>
      <c r="R177" s="28" t="str">
        <f>VLOOKUP(B177,'[1]Esquema de Publicación'!$A$5:$I$283,8,0)</f>
        <v>Secretaria General</v>
      </c>
      <c r="S177" s="38"/>
      <c r="T177" s="28" t="str">
        <f>VLOOKUP(B177,'[1]Esquema de Publicación'!$A$5:$I$283,9,0)</f>
        <v>Secretaría General</v>
      </c>
      <c r="U177" s="38"/>
      <c r="V177" s="38"/>
      <c r="W177" s="38"/>
      <c r="X177" s="38"/>
      <c r="Y177" s="38"/>
      <c r="Z177" s="28" t="str">
        <f>VLOOKUP(B177,'[1]Esquema de Publicación'!$A$5:$I$283,7,0)</f>
        <v>Mensual</v>
      </c>
    </row>
    <row r="178" spans="1:26" s="40" customFormat="1" ht="28.5" x14ac:dyDescent="0.25">
      <c r="A178" s="20" t="s">
        <v>398</v>
      </c>
      <c r="B178" s="20" t="s">
        <v>435</v>
      </c>
      <c r="C178" s="18" t="s">
        <v>436</v>
      </c>
      <c r="D178" s="7">
        <v>5</v>
      </c>
      <c r="E178" s="19">
        <v>1</v>
      </c>
      <c r="F178" s="19">
        <v>1</v>
      </c>
      <c r="G178" s="19">
        <v>1</v>
      </c>
      <c r="H178" s="19">
        <v>5</v>
      </c>
      <c r="I178" s="19">
        <v>5</v>
      </c>
      <c r="J178" s="19" t="s">
        <v>35</v>
      </c>
      <c r="K178" s="19" t="s">
        <v>105</v>
      </c>
      <c r="L178" s="19" t="s">
        <v>416</v>
      </c>
      <c r="M178" s="20" t="s">
        <v>229</v>
      </c>
      <c r="N178" s="33" t="s">
        <v>437</v>
      </c>
      <c r="O178" s="3"/>
      <c r="P178" s="28">
        <f>VLOOKUP(B178,'[1]Esquema de Publicación'!$A$5:$I$283,6,0)</f>
        <v>2014</v>
      </c>
      <c r="Q178" s="38"/>
      <c r="R178" s="28" t="str">
        <f>VLOOKUP(B178,'[1]Esquema de Publicación'!$A$5:$I$283,8,0)</f>
        <v>Secretaria General</v>
      </c>
      <c r="S178" s="38"/>
      <c r="T178" s="28" t="str">
        <f>VLOOKUP(B178,'[1]Esquema de Publicación'!$A$5:$I$283,9,0)</f>
        <v>Secretaría General</v>
      </c>
      <c r="U178" s="38"/>
      <c r="V178" s="38"/>
      <c r="W178" s="38"/>
      <c r="X178" s="38"/>
      <c r="Y178" s="38"/>
      <c r="Z178" s="28" t="str">
        <f>VLOOKUP(B178,'[1]Esquema de Publicación'!$A$5:$I$283,7,0)</f>
        <v>Diario</v>
      </c>
    </row>
    <row r="179" spans="1:26" s="40" customFormat="1" ht="28.5" x14ac:dyDescent="0.25">
      <c r="A179" s="20" t="s">
        <v>398</v>
      </c>
      <c r="B179" s="20" t="s">
        <v>438</v>
      </c>
      <c r="C179" s="18" t="s">
        <v>439</v>
      </c>
      <c r="D179" s="7">
        <v>5</v>
      </c>
      <c r="E179" s="19">
        <v>1</v>
      </c>
      <c r="F179" s="19">
        <v>1</v>
      </c>
      <c r="G179" s="19">
        <v>1</v>
      </c>
      <c r="H179" s="19">
        <v>5</v>
      </c>
      <c r="I179" s="19">
        <v>5</v>
      </c>
      <c r="J179" s="19" t="s">
        <v>35</v>
      </c>
      <c r="K179" s="19" t="s">
        <v>105</v>
      </c>
      <c r="L179" s="19" t="s">
        <v>416</v>
      </c>
      <c r="M179" s="20" t="s">
        <v>229</v>
      </c>
      <c r="N179" s="33" t="s">
        <v>440</v>
      </c>
      <c r="O179" s="3"/>
      <c r="P179" s="28">
        <f>VLOOKUP(B179,'[1]Esquema de Publicación'!$A$5:$I$283,6,0)</f>
        <v>2015</v>
      </c>
      <c r="Q179" s="38"/>
      <c r="R179" s="28" t="str">
        <f>VLOOKUP(B179,'[1]Esquema de Publicación'!$A$5:$I$283,8,0)</f>
        <v>Secretaria General</v>
      </c>
      <c r="S179" s="38"/>
      <c r="T179" s="28" t="str">
        <f>VLOOKUP(B179,'[1]Esquema de Publicación'!$A$5:$I$283,9,0)</f>
        <v>Secretaría General</v>
      </c>
      <c r="U179" s="38"/>
      <c r="V179" s="38"/>
      <c r="W179" s="38"/>
      <c r="X179" s="38"/>
      <c r="Y179" s="38"/>
      <c r="Z179" s="28" t="str">
        <f>VLOOKUP(B179,'[1]Esquema de Publicación'!$A$5:$I$283,7,0)</f>
        <v>Diaria</v>
      </c>
    </row>
    <row r="180" spans="1:26" s="40" customFormat="1" ht="57" x14ac:dyDescent="0.25">
      <c r="A180" s="20" t="s">
        <v>398</v>
      </c>
      <c r="B180" s="20" t="s">
        <v>441</v>
      </c>
      <c r="C180" s="18" t="s">
        <v>442</v>
      </c>
      <c r="D180" s="7"/>
      <c r="E180" s="19"/>
      <c r="F180" s="18"/>
      <c r="G180" s="19"/>
      <c r="H180" s="19"/>
      <c r="I180" s="19"/>
      <c r="J180" s="19" t="s">
        <v>35</v>
      </c>
      <c r="K180" s="19" t="s">
        <v>36</v>
      </c>
      <c r="L180" s="19" t="s">
        <v>443</v>
      </c>
      <c r="M180" s="20" t="s">
        <v>444</v>
      </c>
      <c r="N180" s="20"/>
      <c r="O180" s="3"/>
      <c r="P180" s="28" t="str">
        <f>VLOOKUP(B180,'[1]Esquema de Publicación'!$A$5:$I$283,6,0)</f>
        <v>Diciembre de 2015</v>
      </c>
      <c r="Q180" s="38"/>
      <c r="R180" s="28" t="str">
        <f>VLOOKUP(B180,'[1]Esquema de Publicación'!$A$5:$I$283,8,0)</f>
        <v>Oficina Asesora de Planeación - Grupos de tecnologias de la Información</v>
      </c>
      <c r="S180" s="38"/>
      <c r="T180" s="28" t="str">
        <f>VLOOKUP(B180,'[1]Esquema de Publicación'!$A$5:$I$283,9,0)</f>
        <v>Jefe Oficina Asesora de Planeación</v>
      </c>
      <c r="U180" s="38"/>
      <c r="V180" s="38"/>
      <c r="W180" s="38"/>
      <c r="X180" s="38"/>
      <c r="Y180" s="38"/>
      <c r="Z180" s="28" t="str">
        <f>VLOOKUP(B180,'[1]Esquema de Publicación'!$A$5:$I$283,7,0)</f>
        <v>Cada dos años (Si existe algún cambio por mejora).</v>
      </c>
    </row>
    <row r="181" spans="1:26" ht="105" x14ac:dyDescent="0.25">
      <c r="A181" s="21" t="s">
        <v>398</v>
      </c>
      <c r="B181" s="21" t="s">
        <v>445</v>
      </c>
      <c r="C181" s="22" t="s">
        <v>446</v>
      </c>
      <c r="D181" s="7"/>
      <c r="E181" s="19"/>
      <c r="F181" s="18"/>
      <c r="G181" s="19"/>
      <c r="H181" s="19"/>
      <c r="I181" s="19"/>
      <c r="J181" s="23" t="s">
        <v>35</v>
      </c>
      <c r="K181" s="23" t="s">
        <v>105</v>
      </c>
      <c r="L181" s="23" t="s">
        <v>303</v>
      </c>
      <c r="M181" s="21" t="s">
        <v>444</v>
      </c>
      <c r="N181" s="21"/>
      <c r="O181" s="24" t="s">
        <v>40</v>
      </c>
      <c r="P181" s="24" t="s">
        <v>40</v>
      </c>
      <c r="Q181" s="24" t="s">
        <v>447</v>
      </c>
      <c r="R181" s="27" t="str">
        <f>VLOOKUP(B181,'[1]Esquema de Publicación'!$A$5:$I$283,8,0)</f>
        <v>Oficina Asesora de Planeación - Grupos de tecnologias de la Información</v>
      </c>
      <c r="S181" s="24" t="s">
        <v>448</v>
      </c>
      <c r="T181" s="27" t="str">
        <f>VLOOKUP(B181,'[1]Esquema de Publicación'!$A$5:$I$283,9,0)</f>
        <v>Jefe Oficina Asesora de Planeación</v>
      </c>
      <c r="U181" s="24" t="s">
        <v>449</v>
      </c>
      <c r="V181" s="24" t="s">
        <v>450</v>
      </c>
      <c r="W181" s="24" t="s">
        <v>451</v>
      </c>
      <c r="X181" s="25">
        <v>42957</v>
      </c>
      <c r="Y181" s="24" t="s">
        <v>211</v>
      </c>
      <c r="Z181" s="27" t="str">
        <f>VLOOKUP(B181,'[1]Esquema de Publicación'!$A$5:$I$283,7,0)</f>
        <v xml:space="preserve"> Anualmente.</v>
      </c>
    </row>
    <row r="182" spans="1:26" ht="120" x14ac:dyDescent="0.25">
      <c r="A182" s="20" t="s">
        <v>398</v>
      </c>
      <c r="B182" s="20" t="s">
        <v>452</v>
      </c>
      <c r="C182" s="18" t="s">
        <v>453</v>
      </c>
      <c r="D182" s="7"/>
      <c r="E182" s="19"/>
      <c r="F182" s="18"/>
      <c r="G182" s="19"/>
      <c r="H182" s="19"/>
      <c r="I182" s="19"/>
      <c r="J182" s="19" t="s">
        <v>35</v>
      </c>
      <c r="K182" s="19" t="s">
        <v>105</v>
      </c>
      <c r="L182" s="19" t="s">
        <v>255</v>
      </c>
      <c r="M182" s="20" t="s">
        <v>444</v>
      </c>
      <c r="N182" s="20"/>
      <c r="O182" s="3"/>
      <c r="P182" s="28" t="str">
        <f>VLOOKUP(B182,'[1]Esquema de Publicación'!$A$5:$I$283,6,0)</f>
        <v>Enero de 2002</v>
      </c>
      <c r="Q182" s="38"/>
      <c r="R182" s="28" t="str">
        <f>VLOOKUP(B182,'[1]Esquema de Publicación'!$A$5:$I$283,8,0)</f>
        <v>Oficina Asesora de Planeación - Grupos de tecnologias de la Información</v>
      </c>
      <c r="S182" s="38"/>
      <c r="T182" s="28" t="str">
        <f>VLOOKUP(B182,'[1]Esquema de Publicación'!$A$5:$I$283,9,0)</f>
        <v>Jefe Oficina Asesora de Planeación</v>
      </c>
      <c r="U182" s="38"/>
      <c r="V182" s="38"/>
      <c r="W182" s="38"/>
      <c r="X182" s="38"/>
      <c r="Y182" s="38"/>
      <c r="Z182" s="28" t="str">
        <f>VLOOKUP(B182,'[1]Esquema de Publicación'!$A$5:$I$283,7,0)</f>
        <v>No se tienen previstas actualizaciones teniendo en cuenta que éste aplicativo será retirado de operación en el año 2018.</v>
      </c>
    </row>
    <row r="183" spans="1:26" ht="45" x14ac:dyDescent="0.25">
      <c r="A183" s="20" t="s">
        <v>398</v>
      </c>
      <c r="B183" s="20" t="s">
        <v>454</v>
      </c>
      <c r="C183" s="18" t="s">
        <v>455</v>
      </c>
      <c r="D183" s="7"/>
      <c r="E183" s="19"/>
      <c r="F183" s="18"/>
      <c r="G183" s="19"/>
      <c r="H183" s="19"/>
      <c r="I183" s="19"/>
      <c r="J183" s="19" t="s">
        <v>35</v>
      </c>
      <c r="K183" s="19" t="s">
        <v>105</v>
      </c>
      <c r="L183" s="19" t="s">
        <v>255</v>
      </c>
      <c r="M183" s="20" t="s">
        <v>444</v>
      </c>
      <c r="N183" s="20"/>
      <c r="O183" s="3"/>
      <c r="P183" s="28" t="str">
        <f>VLOOKUP(B183,'[1]Esquema de Publicación'!$A$5:$I$283,6,0)</f>
        <v>Enero de 2016</v>
      </c>
      <c r="Q183" s="38"/>
      <c r="R183" s="28" t="str">
        <f>VLOOKUP(B183,'[1]Esquema de Publicación'!$A$5:$I$283,8,0)</f>
        <v>Oficina Asesora de Planeación - Grupos de tecnologias de la Información</v>
      </c>
      <c r="S183" s="38"/>
      <c r="T183" s="28" t="str">
        <f>VLOOKUP(B183,'[1]Esquema de Publicación'!$A$5:$I$283,9,0)</f>
        <v>Jefe Oficina Asesora de Planeación</v>
      </c>
      <c r="U183" s="38"/>
      <c r="V183" s="38"/>
      <c r="W183" s="38"/>
      <c r="X183" s="38"/>
      <c r="Y183" s="38"/>
      <c r="Z183" s="28" t="str">
        <f>VLOOKUP(B183,'[1]Esquema de Publicación'!$A$5:$I$283,7,0)</f>
        <v>Anualmente (Si existe algún cambio por mejora).</v>
      </c>
    </row>
    <row r="184" spans="1:26" ht="128.25" x14ac:dyDescent="0.25">
      <c r="A184" s="20" t="s">
        <v>398</v>
      </c>
      <c r="B184" s="20" t="s">
        <v>456</v>
      </c>
      <c r="C184" s="18" t="s">
        <v>457</v>
      </c>
      <c r="D184" s="7"/>
      <c r="E184" s="19"/>
      <c r="F184" s="18"/>
      <c r="G184" s="19"/>
      <c r="H184" s="19"/>
      <c r="I184" s="19"/>
      <c r="J184" s="19" t="s">
        <v>35</v>
      </c>
      <c r="K184" s="19" t="s">
        <v>105</v>
      </c>
      <c r="L184" s="19" t="s">
        <v>394</v>
      </c>
      <c r="M184" s="20" t="s">
        <v>444</v>
      </c>
      <c r="N184" s="20"/>
      <c r="O184" s="3"/>
      <c r="P184" s="28" t="str">
        <f>VLOOKUP(B184,'[1]Esquema de Publicación'!$A$5:$I$283,6,0)</f>
        <v>Enero de 2017</v>
      </c>
      <c r="Q184" s="38"/>
      <c r="R184" s="28" t="str">
        <f>VLOOKUP(B184,'[1]Esquema de Publicación'!$A$5:$I$283,8,0)</f>
        <v>Oficina Asesora de Planeación - Grupos de tecnologias de la Información</v>
      </c>
      <c r="S184" s="38"/>
      <c r="T184" s="28" t="str">
        <f>VLOOKUP(B184,'[1]Esquema de Publicación'!$A$5:$I$283,9,0)</f>
        <v>Jefe Oficina Asesora de Planeación</v>
      </c>
      <c r="U184" s="38"/>
      <c r="V184" s="38"/>
      <c r="W184" s="38"/>
      <c r="X184" s="38"/>
      <c r="Y184" s="38"/>
      <c r="Z184" s="28" t="str">
        <f>VLOOKUP(B184,'[1]Esquema de Publicación'!$A$5:$I$283,7,0)</f>
        <v>Mensualmente (Si existen cambios en la información).</v>
      </c>
    </row>
    <row r="185" spans="1:26" ht="71.25" x14ac:dyDescent="0.25">
      <c r="A185" s="20" t="s">
        <v>398</v>
      </c>
      <c r="B185" s="20" t="s">
        <v>458</v>
      </c>
      <c r="C185" s="18" t="s">
        <v>459</v>
      </c>
      <c r="D185" s="7"/>
      <c r="E185" s="19"/>
      <c r="F185" s="18"/>
      <c r="G185" s="19"/>
      <c r="H185" s="19"/>
      <c r="I185" s="19"/>
      <c r="J185" s="19" t="s">
        <v>35</v>
      </c>
      <c r="K185" s="19" t="s">
        <v>105</v>
      </c>
      <c r="L185" s="19" t="s">
        <v>416</v>
      </c>
      <c r="M185" s="20" t="s">
        <v>229</v>
      </c>
      <c r="N185" s="20" t="s">
        <v>460</v>
      </c>
      <c r="O185" s="3"/>
      <c r="P185" s="28" t="str">
        <f>VLOOKUP(B185,'[1]Esquema de Publicación'!$A$5:$I$283,6,0)</f>
        <v>Enero de 2000</v>
      </c>
      <c r="Q185" s="38"/>
      <c r="R185" s="28" t="str">
        <f>VLOOKUP(B185,'[1]Esquema de Publicación'!$A$5:$I$283,8,0)</f>
        <v>Oficina Asesora de Planeación - Grupos de tecnologias de la Información</v>
      </c>
      <c r="S185" s="38"/>
      <c r="T185" s="28" t="str">
        <f>VLOOKUP(B185,'[1]Esquema de Publicación'!$A$5:$I$283,9,0)</f>
        <v>Jefe Oficina Asesora de Planeación</v>
      </c>
      <c r="U185" s="38"/>
      <c r="V185" s="38"/>
      <c r="W185" s="38"/>
      <c r="X185" s="38"/>
      <c r="Y185" s="38"/>
      <c r="Z185" s="28" t="str">
        <f>VLOOKUP(B185,'[1]Esquema de Publicación'!$A$5:$I$283,7,0)</f>
        <v>Diariamente.</v>
      </c>
    </row>
    <row r="186" spans="1:26" ht="99.75" x14ac:dyDescent="0.25">
      <c r="A186" s="20" t="s">
        <v>398</v>
      </c>
      <c r="B186" s="20" t="s">
        <v>461</v>
      </c>
      <c r="C186" s="18" t="s">
        <v>462</v>
      </c>
      <c r="D186" s="7"/>
      <c r="E186" s="19"/>
      <c r="F186" s="18"/>
      <c r="G186" s="19"/>
      <c r="H186" s="19"/>
      <c r="I186" s="19"/>
      <c r="J186" s="19" t="s">
        <v>35</v>
      </c>
      <c r="K186" s="19" t="s">
        <v>105</v>
      </c>
      <c r="L186" s="19" t="s">
        <v>416</v>
      </c>
      <c r="M186" s="20" t="s">
        <v>229</v>
      </c>
      <c r="N186" s="33" t="s">
        <v>463</v>
      </c>
      <c r="O186" s="3"/>
      <c r="P186" s="28" t="str">
        <f>VLOOKUP(B186,'[1]Esquema de Publicación'!$A$5:$I$283,6,0)</f>
        <v>Agosto de 2015</v>
      </c>
      <c r="Q186" s="38"/>
      <c r="R186" s="28" t="str">
        <f>VLOOKUP(B186,'[1]Esquema de Publicación'!$A$5:$I$283,8,0)</f>
        <v>Oficina Asesora de Planeación - Grupos de tecnologias de la Información</v>
      </c>
      <c r="S186" s="38"/>
      <c r="T186" s="28" t="str">
        <f>VLOOKUP(B186,'[1]Esquema de Publicación'!$A$5:$I$283,9,0)</f>
        <v>Jefe Oficina Asesora de Planeación</v>
      </c>
      <c r="U186" s="38"/>
      <c r="V186" s="38"/>
      <c r="W186" s="38"/>
      <c r="X186" s="38"/>
      <c r="Y186" s="38"/>
      <c r="Z186" s="28" t="str">
        <f>VLOOKUP(B186,'[1]Esquema de Publicación'!$A$5:$I$283,7,0)</f>
        <v>Diariamente.</v>
      </c>
    </row>
    <row r="187" spans="1:26" ht="42.75" x14ac:dyDescent="0.25">
      <c r="A187" s="20" t="s">
        <v>398</v>
      </c>
      <c r="B187" s="20" t="s">
        <v>464</v>
      </c>
      <c r="C187" s="18" t="s">
        <v>465</v>
      </c>
      <c r="D187" s="7"/>
      <c r="E187" s="19"/>
      <c r="F187" s="18"/>
      <c r="G187" s="19"/>
      <c r="H187" s="19"/>
      <c r="I187" s="19"/>
      <c r="J187" s="19" t="s">
        <v>35</v>
      </c>
      <c r="K187" s="19" t="s">
        <v>105</v>
      </c>
      <c r="L187" s="19" t="s">
        <v>416</v>
      </c>
      <c r="M187" s="20" t="s">
        <v>229</v>
      </c>
      <c r="N187" s="33" t="s">
        <v>466</v>
      </c>
      <c r="O187" s="3"/>
      <c r="P187" s="28" t="str">
        <f>VLOOKUP(B187,'[1]Esquema de Publicación'!$A$5:$I$283,6,0)</f>
        <v>Junio de 2007</v>
      </c>
      <c r="Q187" s="38"/>
      <c r="R187" s="28" t="str">
        <f>VLOOKUP(B187,'[1]Esquema de Publicación'!$A$5:$I$283,8,0)</f>
        <v>Oficina Asesora de Planeación - Grupos de tecnologias de la Información</v>
      </c>
      <c r="S187" s="38"/>
      <c r="T187" s="28" t="str">
        <f>VLOOKUP(B187,'[1]Esquema de Publicación'!$A$5:$I$283,9,0)</f>
        <v>Jefe Oficina Asesora de Planeación</v>
      </c>
      <c r="U187" s="38"/>
      <c r="V187" s="38"/>
      <c r="W187" s="38"/>
      <c r="X187" s="38"/>
      <c r="Y187" s="38"/>
      <c r="Z187" s="28" t="str">
        <f>VLOOKUP(B187,'[1]Esquema de Publicación'!$A$5:$I$283,7,0)</f>
        <v>Diariamente.</v>
      </c>
    </row>
    <row r="188" spans="1:26" ht="42.75" x14ac:dyDescent="0.25">
      <c r="A188" s="20" t="s">
        <v>398</v>
      </c>
      <c r="B188" s="20" t="s">
        <v>467</v>
      </c>
      <c r="C188" s="18" t="s">
        <v>468</v>
      </c>
      <c r="D188" s="7"/>
      <c r="E188" s="19"/>
      <c r="F188" s="18"/>
      <c r="G188" s="19"/>
      <c r="H188" s="19"/>
      <c r="I188" s="19"/>
      <c r="J188" s="19" t="s">
        <v>35</v>
      </c>
      <c r="K188" s="19" t="s">
        <v>105</v>
      </c>
      <c r="L188" s="19" t="s">
        <v>255</v>
      </c>
      <c r="M188" s="20" t="s">
        <v>444</v>
      </c>
      <c r="N188" s="20"/>
      <c r="O188" s="3"/>
      <c r="P188" s="28" t="str">
        <f>VLOOKUP(B188,'[1]Esquema de Publicación'!$A$5:$I$283,6,0)</f>
        <v>Diciembre de 2008</v>
      </c>
      <c r="Q188" s="38"/>
      <c r="R188" s="28" t="str">
        <f>VLOOKUP(B188,'[1]Esquema de Publicación'!$A$5:$I$283,8,0)</f>
        <v>Oficina Asesora de Planeación - Grupos de tecnologias de la Información</v>
      </c>
      <c r="S188" s="38"/>
      <c r="T188" s="28" t="str">
        <f>VLOOKUP(B188,'[1]Esquema de Publicación'!$A$5:$I$283,9,0)</f>
        <v>Jefe Oficina Asesora de Planeación</v>
      </c>
      <c r="U188" s="38"/>
      <c r="V188" s="38"/>
      <c r="W188" s="38"/>
      <c r="X188" s="38"/>
      <c r="Y188" s="38"/>
      <c r="Z188" s="28" t="str">
        <f>VLOOKUP(B188,'[1]Esquema de Publicación'!$A$5:$I$283,7,0)</f>
        <v>Anual (Si existe cambio por mejora).</v>
      </c>
    </row>
    <row r="189" spans="1:26" ht="57" x14ac:dyDescent="0.25">
      <c r="A189" s="20" t="s">
        <v>398</v>
      </c>
      <c r="B189" s="20" t="s">
        <v>469</v>
      </c>
      <c r="C189" s="18" t="s">
        <v>470</v>
      </c>
      <c r="D189" s="7"/>
      <c r="E189" s="19"/>
      <c r="F189" s="18"/>
      <c r="G189" s="19"/>
      <c r="H189" s="19"/>
      <c r="I189" s="19"/>
      <c r="J189" s="19" t="s">
        <v>35</v>
      </c>
      <c r="K189" s="19" t="s">
        <v>105</v>
      </c>
      <c r="L189" s="19" t="s">
        <v>255</v>
      </c>
      <c r="M189" s="20" t="s">
        <v>444</v>
      </c>
      <c r="N189" s="20"/>
      <c r="O189" s="3"/>
      <c r="P189" s="28" t="str">
        <f>VLOOKUP(B189,'[1]Esquema de Publicación'!$A$5:$I$283,6,0)</f>
        <v>Mayo de 2016</v>
      </c>
      <c r="Q189" s="38"/>
      <c r="R189" s="28" t="str">
        <f>VLOOKUP(B189,'[1]Esquema de Publicación'!$A$5:$I$283,8,0)</f>
        <v>Oficina Asesora de Planeación - Grupos de tecnologias de la Información</v>
      </c>
      <c r="S189" s="38"/>
      <c r="T189" s="28" t="str">
        <f>VLOOKUP(B189,'[1]Esquema de Publicación'!$A$5:$I$283,9,0)</f>
        <v>Jefe Oficina Asesora de Planeación</v>
      </c>
      <c r="U189" s="38"/>
      <c r="V189" s="38"/>
      <c r="W189" s="38"/>
      <c r="X189" s="38"/>
      <c r="Y189" s="38"/>
      <c r="Z189" s="28" t="str">
        <f>VLOOKUP(B189,'[1]Esquema de Publicación'!$A$5:$I$283,7,0)</f>
        <v>Anual (Si existe cambio por mejora).</v>
      </c>
    </row>
    <row r="190" spans="1:26" ht="71.25" x14ac:dyDescent="0.25">
      <c r="A190" s="20" t="s">
        <v>398</v>
      </c>
      <c r="B190" s="20" t="s">
        <v>471</v>
      </c>
      <c r="C190" s="18" t="s">
        <v>472</v>
      </c>
      <c r="D190" s="7"/>
      <c r="E190" s="19"/>
      <c r="F190" s="18"/>
      <c r="G190" s="19"/>
      <c r="H190" s="19"/>
      <c r="I190" s="19"/>
      <c r="J190" s="19" t="s">
        <v>35</v>
      </c>
      <c r="K190" s="19" t="s">
        <v>105</v>
      </c>
      <c r="L190" s="19" t="s">
        <v>255</v>
      </c>
      <c r="M190" s="20" t="s">
        <v>444</v>
      </c>
      <c r="N190" s="20"/>
      <c r="O190" s="3"/>
      <c r="P190" s="28" t="str">
        <f>VLOOKUP(B190,'[1]Esquema de Publicación'!$A$5:$I$283,6,0)</f>
        <v>Marzo de 2016</v>
      </c>
      <c r="Q190" s="38"/>
      <c r="R190" s="28" t="str">
        <f>VLOOKUP(B190,'[1]Esquema de Publicación'!$A$5:$I$283,8,0)</f>
        <v>Oficina Asesora de Planeación - Grupos de tecnologias de la Información</v>
      </c>
      <c r="S190" s="38"/>
      <c r="T190" s="28" t="str">
        <f>VLOOKUP(B190,'[1]Esquema de Publicación'!$A$5:$I$283,9,0)</f>
        <v>Jefe Oficina Asesora de Planeación</v>
      </c>
      <c r="U190" s="38"/>
      <c r="V190" s="38"/>
      <c r="W190" s="38"/>
      <c r="X190" s="38"/>
      <c r="Y190" s="38"/>
      <c r="Z190" s="28" t="str">
        <f>VLOOKUP(B190,'[1]Esquema de Publicación'!$A$5:$I$283,7,0)</f>
        <v>Anual (Si existe cambio por mejora).</v>
      </c>
    </row>
    <row r="191" spans="1:26" ht="71.25" x14ac:dyDescent="0.25">
      <c r="A191" s="20" t="s">
        <v>398</v>
      </c>
      <c r="B191" s="20" t="s">
        <v>473</v>
      </c>
      <c r="C191" s="18" t="s">
        <v>474</v>
      </c>
      <c r="D191" s="7"/>
      <c r="E191" s="19"/>
      <c r="F191" s="18"/>
      <c r="G191" s="19"/>
      <c r="H191" s="19"/>
      <c r="I191" s="19"/>
      <c r="J191" s="19" t="s">
        <v>35</v>
      </c>
      <c r="K191" s="19" t="s">
        <v>105</v>
      </c>
      <c r="L191" s="19" t="s">
        <v>255</v>
      </c>
      <c r="M191" s="20" t="s">
        <v>444</v>
      </c>
      <c r="N191" s="20"/>
      <c r="O191" s="3"/>
      <c r="P191" s="28" t="str">
        <f>VLOOKUP(B191,'[1]Esquema de Publicación'!$A$5:$I$283,6,0)</f>
        <v>Marzo de 2016</v>
      </c>
      <c r="Q191" s="38"/>
      <c r="R191" s="28" t="str">
        <f>VLOOKUP(B191,'[1]Esquema de Publicación'!$A$5:$I$283,8,0)</f>
        <v>Oficina Asesora de Planeación - Grupos de tecnologias de la Información</v>
      </c>
      <c r="S191" s="38"/>
      <c r="T191" s="28" t="str">
        <f>VLOOKUP(B191,'[1]Esquema de Publicación'!$A$5:$I$283,9,0)</f>
        <v>Jefe Oficina Asesora de Planeación</v>
      </c>
      <c r="U191" s="38"/>
      <c r="V191" s="38"/>
      <c r="W191" s="38"/>
      <c r="X191" s="38"/>
      <c r="Y191" s="38"/>
      <c r="Z191" s="28" t="str">
        <f>VLOOKUP(B191,'[1]Esquema de Publicación'!$A$5:$I$283,7,0)</f>
        <v>Anual (Si existe cambio por mejora).</v>
      </c>
    </row>
    <row r="192" spans="1:26" ht="57" x14ac:dyDescent="0.25">
      <c r="A192" s="20" t="s">
        <v>398</v>
      </c>
      <c r="B192" s="20" t="s">
        <v>475</v>
      </c>
      <c r="C192" s="18" t="s">
        <v>476</v>
      </c>
      <c r="D192" s="7"/>
      <c r="E192" s="19"/>
      <c r="F192" s="18"/>
      <c r="G192" s="19"/>
      <c r="H192" s="19"/>
      <c r="I192" s="19"/>
      <c r="J192" s="19" t="s">
        <v>35</v>
      </c>
      <c r="K192" s="19" t="s">
        <v>105</v>
      </c>
      <c r="L192" s="19" t="s">
        <v>255</v>
      </c>
      <c r="M192" s="20" t="s">
        <v>444</v>
      </c>
      <c r="N192" s="20"/>
      <c r="O192" s="3"/>
      <c r="P192" s="28" t="str">
        <f>VLOOKUP(B192,'[1]Esquema de Publicación'!$A$5:$I$283,6,0)</f>
        <v>Mayo de 2016</v>
      </c>
      <c r="Q192" s="38"/>
      <c r="R192" s="28" t="str">
        <f>VLOOKUP(B192,'[1]Esquema de Publicación'!$A$5:$I$283,8,0)</f>
        <v>Oficina Asesora de Planeación - Grupos de tecnologias de la Información</v>
      </c>
      <c r="S192" s="38"/>
      <c r="T192" s="28" t="str">
        <f>VLOOKUP(B192,'[1]Esquema de Publicación'!$A$5:$I$283,9,0)</f>
        <v>Jefe Oficina Asesora de Planeación</v>
      </c>
      <c r="U192" s="38"/>
      <c r="V192" s="38"/>
      <c r="W192" s="38"/>
      <c r="X192" s="38"/>
      <c r="Y192" s="38"/>
      <c r="Z192" s="28" t="str">
        <f>VLOOKUP(B192,'[1]Esquema de Publicación'!$A$5:$I$283,7,0)</f>
        <v>Anual (Si existe cambio por mejora).</v>
      </c>
    </row>
    <row r="193" spans="1:26" ht="114" x14ac:dyDescent="0.25">
      <c r="A193" s="20" t="s">
        <v>398</v>
      </c>
      <c r="B193" s="20" t="s">
        <v>477</v>
      </c>
      <c r="C193" s="18" t="s">
        <v>478</v>
      </c>
      <c r="D193" s="7"/>
      <c r="E193" s="19"/>
      <c r="F193" s="18"/>
      <c r="G193" s="19"/>
      <c r="H193" s="19"/>
      <c r="I193" s="19"/>
      <c r="J193" s="19" t="s">
        <v>35</v>
      </c>
      <c r="K193" s="19" t="s">
        <v>105</v>
      </c>
      <c r="L193" s="19" t="s">
        <v>255</v>
      </c>
      <c r="M193" s="20" t="s">
        <v>444</v>
      </c>
      <c r="N193" s="20"/>
      <c r="O193" s="3"/>
      <c r="P193" s="28" t="str">
        <f>VLOOKUP(B193,'[1]Esquema de Publicación'!$A$5:$I$283,6,0)</f>
        <v>Diciembre de 2008</v>
      </c>
      <c r="Q193" s="38"/>
      <c r="R193" s="28" t="str">
        <f>VLOOKUP(B193,'[1]Esquema de Publicación'!$A$5:$I$283,8,0)</f>
        <v>Oficina Asesora de Planeación - Grupos de tecnologias de la Información</v>
      </c>
      <c r="S193" s="38"/>
      <c r="T193" s="28" t="str">
        <f>VLOOKUP(B193,'[1]Esquema de Publicación'!$A$5:$I$283,9,0)</f>
        <v>Jefe Oficina Asesora de Planeación</v>
      </c>
      <c r="U193" s="38"/>
      <c r="V193" s="38"/>
      <c r="W193" s="38"/>
      <c r="X193" s="38"/>
      <c r="Y193" s="38"/>
      <c r="Z193" s="28" t="str">
        <f>VLOOKUP(B193,'[1]Esquema de Publicación'!$A$5:$I$283,7,0)</f>
        <v>Anual (Si hubo algún cambio por mejora).</v>
      </c>
    </row>
    <row r="194" spans="1:26" ht="42.75" x14ac:dyDescent="0.25">
      <c r="A194" s="20" t="s">
        <v>398</v>
      </c>
      <c r="B194" s="20" t="s">
        <v>479</v>
      </c>
      <c r="C194" s="18" t="s">
        <v>480</v>
      </c>
      <c r="D194" s="7"/>
      <c r="E194" s="19"/>
      <c r="F194" s="18"/>
      <c r="G194" s="19"/>
      <c r="H194" s="19"/>
      <c r="I194" s="19"/>
      <c r="J194" s="19" t="s">
        <v>35</v>
      </c>
      <c r="K194" s="19" t="s">
        <v>36</v>
      </c>
      <c r="L194" s="19" t="s">
        <v>37</v>
      </c>
      <c r="M194" s="20" t="s">
        <v>444</v>
      </c>
      <c r="N194" s="20"/>
      <c r="O194" s="3"/>
      <c r="P194" s="28" t="str">
        <f>VLOOKUP(B194,'[1]Esquema de Publicación'!$A$5:$I$283,6,0)</f>
        <v>Junio de 2016</v>
      </c>
      <c r="Q194" s="38"/>
      <c r="R194" s="28" t="str">
        <f>VLOOKUP(B194,'[1]Esquema de Publicación'!$A$5:$I$283,8,0)</f>
        <v>Oficina Asesora de Planeación - Grupos de tecnologias de la Información</v>
      </c>
      <c r="S194" s="38"/>
      <c r="T194" s="28" t="str">
        <f>VLOOKUP(B194,'[1]Esquema de Publicación'!$A$5:$I$283,9,0)</f>
        <v>Jefe Oficina Asesora de Planeación</v>
      </c>
      <c r="U194" s="38"/>
      <c r="V194" s="38"/>
      <c r="W194" s="38"/>
      <c r="X194" s="38"/>
      <c r="Y194" s="38"/>
      <c r="Z194" s="28" t="str">
        <f>VLOOKUP(B194,'[1]Esquema de Publicación'!$A$5:$I$283,7,0)</f>
        <v>Anual (Si existe cambio por mejora).</v>
      </c>
    </row>
    <row r="195" spans="1:26" ht="42.75" x14ac:dyDescent="0.25">
      <c r="A195" s="20" t="s">
        <v>398</v>
      </c>
      <c r="B195" s="20" t="s">
        <v>481</v>
      </c>
      <c r="C195" s="18" t="s">
        <v>482</v>
      </c>
      <c r="D195" s="7"/>
      <c r="E195" s="19"/>
      <c r="F195" s="18"/>
      <c r="G195" s="19"/>
      <c r="H195" s="19"/>
      <c r="I195" s="19"/>
      <c r="J195" s="19" t="s">
        <v>35</v>
      </c>
      <c r="K195" s="19" t="s">
        <v>36</v>
      </c>
      <c r="L195" s="19" t="s">
        <v>37</v>
      </c>
      <c r="M195" s="20" t="s">
        <v>444</v>
      </c>
      <c r="N195" s="20"/>
      <c r="O195" s="3"/>
      <c r="P195" s="28" t="str">
        <f>VLOOKUP(B195,'[1]Esquema de Publicación'!$A$5:$I$283,6,0)</f>
        <v>Marzo de 2016</v>
      </c>
      <c r="Q195" s="38"/>
      <c r="R195" s="28" t="str">
        <f>VLOOKUP(B195,'[1]Esquema de Publicación'!$A$5:$I$283,8,0)</f>
        <v>Oficina Asesora de Planeación - Grupos de tecnologias de la Información</v>
      </c>
      <c r="S195" s="38"/>
      <c r="T195" s="28" t="str">
        <f>VLOOKUP(B195,'[1]Esquema de Publicación'!$A$5:$I$283,9,0)</f>
        <v>Jefe Oficina Asesora de Planeación</v>
      </c>
      <c r="U195" s="38"/>
      <c r="V195" s="38"/>
      <c r="W195" s="38"/>
      <c r="X195" s="38"/>
      <c r="Y195" s="38"/>
      <c r="Z195" s="28" t="str">
        <f>VLOOKUP(B195,'[1]Esquema de Publicación'!$A$5:$I$283,7,0)</f>
        <v>Anual (Si existe cambio por mejora).</v>
      </c>
    </row>
    <row r="196" spans="1:26" ht="42.75" x14ac:dyDescent="0.25">
      <c r="A196" s="20" t="s">
        <v>398</v>
      </c>
      <c r="B196" s="20" t="s">
        <v>483</v>
      </c>
      <c r="C196" s="18" t="s">
        <v>484</v>
      </c>
      <c r="D196" s="7"/>
      <c r="E196" s="19"/>
      <c r="F196" s="18"/>
      <c r="G196" s="19"/>
      <c r="H196" s="19"/>
      <c r="I196" s="19"/>
      <c r="J196" s="19" t="s">
        <v>35</v>
      </c>
      <c r="K196" s="19" t="s">
        <v>36</v>
      </c>
      <c r="L196" s="19" t="s">
        <v>37</v>
      </c>
      <c r="M196" s="20" t="s">
        <v>444</v>
      </c>
      <c r="N196" s="20"/>
      <c r="O196" s="3"/>
      <c r="P196" s="28" t="str">
        <f>VLOOKUP(B196,'[1]Esquema de Publicación'!$A$5:$I$283,6,0)</f>
        <v>Mayo de 2016</v>
      </c>
      <c r="Q196" s="38"/>
      <c r="R196" s="28" t="str">
        <f>VLOOKUP(B196,'[1]Esquema de Publicación'!$A$5:$I$283,8,0)</f>
        <v>Oficina Asesora de Planeación - Grupos de tecnologias de la Información</v>
      </c>
      <c r="S196" s="38"/>
      <c r="T196" s="28" t="str">
        <f>VLOOKUP(B196,'[1]Esquema de Publicación'!$A$5:$I$283,9,0)</f>
        <v>Jefe Oficina Asesora de Planeación</v>
      </c>
      <c r="U196" s="38"/>
      <c r="V196" s="38"/>
      <c r="W196" s="38"/>
      <c r="X196" s="38"/>
      <c r="Y196" s="38"/>
      <c r="Z196" s="28" t="str">
        <f>VLOOKUP(B196,'[1]Esquema de Publicación'!$A$5:$I$283,7,0)</f>
        <v>Anual (Si existe cambio por mejora).</v>
      </c>
    </row>
    <row r="197" spans="1:26" ht="57" x14ac:dyDescent="0.25">
      <c r="A197" s="20" t="s">
        <v>485</v>
      </c>
      <c r="B197" s="20" t="s">
        <v>486</v>
      </c>
      <c r="C197" s="18" t="s">
        <v>487</v>
      </c>
      <c r="D197" s="7">
        <v>5</v>
      </c>
      <c r="E197" s="19"/>
      <c r="F197" s="18"/>
      <c r="G197" s="19"/>
      <c r="H197" s="19"/>
      <c r="I197" s="19"/>
      <c r="J197" s="19" t="s">
        <v>35</v>
      </c>
      <c r="K197" s="19" t="s">
        <v>36</v>
      </c>
      <c r="L197" s="19" t="s">
        <v>37</v>
      </c>
      <c r="M197" s="20" t="s">
        <v>265</v>
      </c>
      <c r="N197" s="33" t="s">
        <v>488</v>
      </c>
      <c r="O197" s="3"/>
      <c r="P197" s="28" t="str">
        <f>VLOOKUP(B197,'[1]Esquema de Publicación'!$A$5:$I$283,6,0)</f>
        <v>Segunda edición Abril de 2011</v>
      </c>
      <c r="Q197" s="38"/>
      <c r="R197" s="28" t="str">
        <f>VLOOKUP(B197,'[1]Esquema de Publicación'!$A$5:$I$283,8,0)</f>
        <v>Subdirección de Medio Ambiente y Gestión Social</v>
      </c>
      <c r="S197" s="38"/>
      <c r="T197" s="28" t="str">
        <f>VLOOKUP(B197,'[1]Esquema de Publicación'!$A$5:$I$283,9,0)</f>
        <v>Subdirector de Medio Ambiente y Gestión Social</v>
      </c>
      <c r="U197" s="38"/>
      <c r="V197" s="38"/>
      <c r="W197" s="38"/>
      <c r="X197" s="38"/>
      <c r="Y197" s="38"/>
      <c r="Z197" s="28" t="str">
        <f>VLOOKUP(B197,'[1]Esquema de Publicación'!$A$5:$I$283,7,0)</f>
        <v>Aproximadamente cada 5 años</v>
      </c>
    </row>
    <row r="198" spans="1:26" ht="99.75" x14ac:dyDescent="0.25">
      <c r="A198" s="20" t="s">
        <v>485</v>
      </c>
      <c r="B198" s="20" t="s">
        <v>489</v>
      </c>
      <c r="C198" s="18" t="s">
        <v>490</v>
      </c>
      <c r="D198" s="7">
        <v>5</v>
      </c>
      <c r="E198" s="19"/>
      <c r="F198" s="18"/>
      <c r="G198" s="19"/>
      <c r="H198" s="19"/>
      <c r="I198" s="19"/>
      <c r="J198" s="19" t="s">
        <v>35</v>
      </c>
      <c r="K198" s="19" t="s">
        <v>36</v>
      </c>
      <c r="L198" s="19" t="s">
        <v>241</v>
      </c>
      <c r="M198" s="20" t="s">
        <v>265</v>
      </c>
      <c r="N198" s="33" t="s">
        <v>491</v>
      </c>
      <c r="O198" s="3"/>
      <c r="P198" s="28" t="str">
        <f>VLOOKUP(B198,'[1]Esquema de Publicación'!$A$5:$I$283,6,0)</f>
        <v>24 de Junio de 2014</v>
      </c>
      <c r="Q198" s="38"/>
      <c r="R198" s="28" t="str">
        <f>VLOOKUP(B198,'[1]Esquema de Publicación'!$A$5:$I$283,8,0)</f>
        <v>Subdirección de Medio Ambiente y Gestión Social</v>
      </c>
      <c r="S198" s="38"/>
      <c r="T198" s="28" t="str">
        <f>VLOOKUP(B198,'[1]Esquema de Publicación'!$A$5:$I$283,9,0)</f>
        <v>Subdirector de Medio Ambiente y Gestión Social</v>
      </c>
      <c r="U198" s="38"/>
      <c r="V198" s="38"/>
      <c r="W198" s="38"/>
      <c r="X198" s="38"/>
      <c r="Y198" s="38"/>
      <c r="Z198" s="28" t="str">
        <f>VLOOKUP(B198,'[1]Esquema de Publicación'!$A$5:$I$283,7,0)</f>
        <v>Aproximadamente cada 5 años</v>
      </c>
    </row>
    <row r="199" spans="1:26" ht="42.75" x14ac:dyDescent="0.25">
      <c r="A199" s="20" t="s">
        <v>485</v>
      </c>
      <c r="B199" s="20" t="s">
        <v>492</v>
      </c>
      <c r="C199" s="18" t="s">
        <v>493</v>
      </c>
      <c r="D199" s="7">
        <v>5</v>
      </c>
      <c r="E199" s="19"/>
      <c r="F199" s="18"/>
      <c r="G199" s="19"/>
      <c r="H199" s="19"/>
      <c r="I199" s="19"/>
      <c r="J199" s="19" t="s">
        <v>35</v>
      </c>
      <c r="K199" s="19" t="s">
        <v>36</v>
      </c>
      <c r="L199" s="19" t="s">
        <v>443</v>
      </c>
      <c r="M199" s="20" t="s">
        <v>494</v>
      </c>
      <c r="N199" s="20"/>
      <c r="O199" s="3"/>
      <c r="P199" s="28">
        <f>VLOOKUP(B199,'[1]Esquema de Publicación'!$A$5:$I$283,6,0)</f>
        <v>2011</v>
      </c>
      <c r="Q199" s="38"/>
      <c r="R199" s="28" t="str">
        <f>VLOOKUP(B199,'[1]Esquema de Publicación'!$A$5:$I$283,8,0)</f>
        <v>Subdirección de Medio Ambiente y Gestión Social</v>
      </c>
      <c r="S199" s="38"/>
      <c r="T199" s="28" t="str">
        <f>VLOOKUP(B199,'[1]Esquema de Publicación'!$A$5:$I$283,9,0)</f>
        <v>Subdirector de Medio Ambiente y Gestión Social</v>
      </c>
      <c r="U199" s="38"/>
      <c r="V199" s="38"/>
      <c r="W199" s="38"/>
      <c r="X199" s="38"/>
      <c r="Y199" s="38"/>
      <c r="Z199" s="28" t="str">
        <f>VLOOKUP(B199,'[1]Esquema de Publicación'!$A$5:$I$283,7,0)</f>
        <v>Aproximadamente cada 6 años</v>
      </c>
    </row>
    <row r="200" spans="1:26" ht="42.75" x14ac:dyDescent="0.25">
      <c r="A200" s="20" t="s">
        <v>485</v>
      </c>
      <c r="B200" s="20" t="s">
        <v>495</v>
      </c>
      <c r="C200" s="18" t="s">
        <v>496</v>
      </c>
      <c r="D200" s="7">
        <v>5</v>
      </c>
      <c r="E200" s="19"/>
      <c r="F200" s="18"/>
      <c r="G200" s="19"/>
      <c r="H200" s="19"/>
      <c r="I200" s="19"/>
      <c r="J200" s="19" t="s">
        <v>35</v>
      </c>
      <c r="K200" s="19" t="s">
        <v>36</v>
      </c>
      <c r="L200" s="19" t="s">
        <v>241</v>
      </c>
      <c r="M200" s="20" t="s">
        <v>494</v>
      </c>
      <c r="N200" s="20"/>
      <c r="O200" s="3"/>
      <c r="P200" s="28" t="str">
        <f>VLOOKUP(B200,'[1]Esquema de Publicación'!$A$5:$I$283,6,0)</f>
        <v>Permanente</v>
      </c>
      <c r="Q200" s="38"/>
      <c r="R200" s="28" t="str">
        <f>VLOOKUP(B200,'[1]Esquema de Publicación'!$A$5:$I$283,8,0)</f>
        <v>Subdirección de Medio Ambiente y Gestión Social</v>
      </c>
      <c r="S200" s="38"/>
      <c r="T200" s="28" t="str">
        <f>VLOOKUP(B200,'[1]Esquema de Publicación'!$A$5:$I$283,9,0)</f>
        <v>Subdirector de Medio Ambiente y Gestión Social</v>
      </c>
      <c r="U200" s="38"/>
      <c r="V200" s="38"/>
      <c r="W200" s="38"/>
      <c r="X200" s="38"/>
      <c r="Y200" s="38"/>
      <c r="Z200" s="28" t="str">
        <f>VLOOKUP(B200,'[1]Esquema de Publicación'!$A$5:$I$283,7,0)</f>
        <v>de acuerdo a requerimientos</v>
      </c>
    </row>
    <row r="201" spans="1:26" ht="42.75" x14ac:dyDescent="0.25">
      <c r="A201" s="20" t="s">
        <v>485</v>
      </c>
      <c r="B201" s="20" t="s">
        <v>497</v>
      </c>
      <c r="C201" s="18" t="s">
        <v>498</v>
      </c>
      <c r="D201" s="7">
        <v>5</v>
      </c>
      <c r="E201" s="19"/>
      <c r="F201" s="18"/>
      <c r="G201" s="19"/>
      <c r="H201" s="19"/>
      <c r="I201" s="19"/>
      <c r="J201" s="19" t="s">
        <v>35</v>
      </c>
      <c r="K201" s="19" t="s">
        <v>64</v>
      </c>
      <c r="L201" s="19" t="s">
        <v>63</v>
      </c>
      <c r="M201" s="20" t="s">
        <v>494</v>
      </c>
      <c r="N201" s="20"/>
      <c r="O201" s="3"/>
      <c r="P201" s="28" t="str">
        <f>VLOOKUP(B201,'[1]Esquema de Publicación'!$A$5:$I$283,6,0)</f>
        <v>semestral</v>
      </c>
      <c r="Q201" s="38"/>
      <c r="R201" s="28" t="str">
        <f>VLOOKUP(B201,'[1]Esquema de Publicación'!$A$5:$I$283,8,0)</f>
        <v>Subdirección de Medio Ambiente y Gestión Social</v>
      </c>
      <c r="S201" s="38"/>
      <c r="T201" s="28" t="str">
        <f>VLOOKUP(B201,'[1]Esquema de Publicación'!$A$5:$I$283,9,0)</f>
        <v>Subdirector de Medio Ambiente y Gestión Social</v>
      </c>
      <c r="U201" s="38"/>
      <c r="V201" s="38"/>
      <c r="W201" s="38"/>
      <c r="X201" s="38"/>
      <c r="Y201" s="38"/>
      <c r="Z201" s="28" t="str">
        <f>VLOOKUP(B201,'[1]Esquema de Publicación'!$A$5:$I$283,7,0)</f>
        <v>6 meses</v>
      </c>
    </row>
    <row r="202" spans="1:26" ht="42.75" x14ac:dyDescent="0.25">
      <c r="A202" s="20" t="s">
        <v>485</v>
      </c>
      <c r="B202" s="20" t="s">
        <v>499</v>
      </c>
      <c r="C202" s="18" t="s">
        <v>500</v>
      </c>
      <c r="D202" s="7">
        <v>5</v>
      </c>
      <c r="E202" s="19"/>
      <c r="F202" s="18"/>
      <c r="G202" s="19"/>
      <c r="H202" s="19"/>
      <c r="I202" s="19"/>
      <c r="J202" s="19" t="s">
        <v>35</v>
      </c>
      <c r="K202" s="19" t="s">
        <v>105</v>
      </c>
      <c r="L202" s="19" t="s">
        <v>303</v>
      </c>
      <c r="M202" s="20" t="s">
        <v>494</v>
      </c>
      <c r="N202" s="20"/>
      <c r="O202" s="3"/>
      <c r="P202" s="28" t="str">
        <f>VLOOKUP(B202,'[1]Esquema de Publicación'!$A$5:$I$283,6,0)</f>
        <v>De acuerdo a requerimientos</v>
      </c>
      <c r="Q202" s="38"/>
      <c r="R202" s="28" t="str">
        <f>VLOOKUP(B202,'[1]Esquema de Publicación'!$A$5:$I$283,8,0)</f>
        <v>Subdirección de Medio Ambiente y Gestión Social</v>
      </c>
      <c r="S202" s="38"/>
      <c r="T202" s="28" t="str">
        <f>VLOOKUP(B202,'[1]Esquema de Publicación'!$A$5:$I$283,9,0)</f>
        <v>Subdirector de Medio Ambiente y Gestión Social</v>
      </c>
      <c r="U202" s="38"/>
      <c r="V202" s="38"/>
      <c r="W202" s="38"/>
      <c r="X202" s="38"/>
      <c r="Y202" s="38"/>
      <c r="Z202" s="28" t="str">
        <f>VLOOKUP(B202,'[1]Esquema de Publicación'!$A$5:$I$283,7,0)</f>
        <v>periodica</v>
      </c>
    </row>
    <row r="203" spans="1:26" ht="60" x14ac:dyDescent="0.25">
      <c r="A203" s="20" t="s">
        <v>485</v>
      </c>
      <c r="B203" s="20" t="s">
        <v>501</v>
      </c>
      <c r="C203" s="18" t="s">
        <v>502</v>
      </c>
      <c r="D203" s="7">
        <v>5</v>
      </c>
      <c r="E203" s="19"/>
      <c r="F203" s="18"/>
      <c r="G203" s="19"/>
      <c r="H203" s="19"/>
      <c r="I203" s="19"/>
      <c r="J203" s="19" t="s">
        <v>35</v>
      </c>
      <c r="K203" s="19" t="s">
        <v>64</v>
      </c>
      <c r="L203" s="19" t="s">
        <v>63</v>
      </c>
      <c r="M203" s="20" t="s">
        <v>494</v>
      </c>
      <c r="N203" s="20"/>
      <c r="O203" s="3"/>
      <c r="P203" s="28" t="str">
        <f>VLOOKUP(B203,'[1]Esquema de Publicación'!$A$5:$I$283,6,0)</f>
        <v>Inherente a contrato de obra</v>
      </c>
      <c r="Q203" s="38"/>
      <c r="R203" s="28" t="str">
        <f>VLOOKUP(B203,'[1]Esquema de Publicación'!$A$5:$I$283,8,0)</f>
        <v>Subdirección de Medio Ambiente y Gestión Social</v>
      </c>
      <c r="S203" s="38"/>
      <c r="T203" s="28" t="str">
        <f>VLOOKUP(B203,'[1]Esquema de Publicación'!$A$5:$I$283,9,0)</f>
        <v>Subdirector de Medio Ambiente y Gestión Social</v>
      </c>
      <c r="U203" s="38"/>
      <c r="V203" s="38"/>
      <c r="W203" s="38"/>
      <c r="X203" s="38"/>
      <c r="Y203" s="38"/>
      <c r="Z203" s="28" t="str">
        <f>VLOOKUP(B203,'[1]Esquema de Publicación'!$A$5:$I$283,7,0)</f>
        <v>de acuerdo a requerimientos con el contrato que se ejecuta</v>
      </c>
    </row>
    <row r="204" spans="1:26" ht="42.75" x14ac:dyDescent="0.25">
      <c r="A204" s="20" t="s">
        <v>485</v>
      </c>
      <c r="B204" s="20" t="s">
        <v>503</v>
      </c>
      <c r="C204" s="18" t="s">
        <v>504</v>
      </c>
      <c r="D204" s="7">
        <v>5</v>
      </c>
      <c r="E204" s="19"/>
      <c r="F204" s="18"/>
      <c r="G204" s="19"/>
      <c r="H204" s="19"/>
      <c r="I204" s="19"/>
      <c r="J204" s="19" t="s">
        <v>35</v>
      </c>
      <c r="K204" s="19" t="s">
        <v>105</v>
      </c>
      <c r="L204" s="19" t="s">
        <v>303</v>
      </c>
      <c r="M204" s="20" t="s">
        <v>494</v>
      </c>
      <c r="N204" s="20"/>
      <c r="O204" s="3"/>
      <c r="P204" s="28" t="str">
        <f>VLOOKUP(B204,'[1]Esquema de Publicación'!$A$5:$I$283,6,0)</f>
        <v>trimestral</v>
      </c>
      <c r="Q204" s="38"/>
      <c r="R204" s="28" t="str">
        <f>VLOOKUP(B204,'[1]Esquema de Publicación'!$A$5:$I$283,8,0)</f>
        <v>Subdirección de Medio Ambiente y Gestión Social</v>
      </c>
      <c r="S204" s="38"/>
      <c r="T204" s="28" t="str">
        <f>VLOOKUP(B204,'[1]Esquema de Publicación'!$A$5:$I$283,9,0)</f>
        <v>Subdirector de Medio Ambiente y Gestión Social</v>
      </c>
      <c r="U204" s="38"/>
      <c r="V204" s="38"/>
      <c r="W204" s="38"/>
      <c r="X204" s="38"/>
      <c r="Y204" s="38"/>
      <c r="Z204" s="28" t="str">
        <f>VLOOKUP(B204,'[1]Esquema de Publicación'!$A$5:$I$283,7,0)</f>
        <v>periodica</v>
      </c>
    </row>
    <row r="205" spans="1:26" ht="42.75" x14ac:dyDescent="0.25">
      <c r="A205" s="20" t="s">
        <v>485</v>
      </c>
      <c r="B205" s="20" t="s">
        <v>505</v>
      </c>
      <c r="C205" s="18" t="s">
        <v>506</v>
      </c>
      <c r="D205" s="7">
        <v>5</v>
      </c>
      <c r="E205" s="19"/>
      <c r="F205" s="18"/>
      <c r="G205" s="19"/>
      <c r="H205" s="19"/>
      <c r="I205" s="19"/>
      <c r="J205" s="19" t="s">
        <v>35</v>
      </c>
      <c r="K205" s="19" t="s">
        <v>105</v>
      </c>
      <c r="L205" s="19" t="s">
        <v>303</v>
      </c>
      <c r="M205" s="20" t="s">
        <v>494</v>
      </c>
      <c r="N205" s="20"/>
      <c r="O205" s="3"/>
      <c r="P205" s="28">
        <f>VLOOKUP(B205,'[1]Esquema de Publicación'!$A$5:$I$283,6,0)</f>
        <v>43007</v>
      </c>
      <c r="Q205" s="38"/>
      <c r="R205" s="28" t="str">
        <f>VLOOKUP(B205,'[1]Esquema de Publicación'!$A$5:$I$283,8,0)</f>
        <v>Subdirección de Medio Ambiente y Gestión Social</v>
      </c>
      <c r="S205" s="38"/>
      <c r="T205" s="28" t="str">
        <f>VLOOKUP(B205,'[1]Esquema de Publicación'!$A$5:$I$283,9,0)</f>
        <v>Subdirector de Medio Ambiente y Gestión Social</v>
      </c>
      <c r="U205" s="38"/>
      <c r="V205" s="38"/>
      <c r="W205" s="38"/>
      <c r="X205" s="38"/>
      <c r="Y205" s="38"/>
      <c r="Z205" s="28" t="str">
        <f>VLOOKUP(B205,'[1]Esquema de Publicación'!$A$5:$I$283,7,0)</f>
        <v>Mensual</v>
      </c>
    </row>
    <row r="206" spans="1:26" ht="42.75" x14ac:dyDescent="0.25">
      <c r="A206" s="20" t="s">
        <v>485</v>
      </c>
      <c r="B206" s="20" t="s">
        <v>507</v>
      </c>
      <c r="C206" s="18" t="s">
        <v>508</v>
      </c>
      <c r="D206" s="7">
        <v>5</v>
      </c>
      <c r="E206" s="19"/>
      <c r="F206" s="18"/>
      <c r="G206" s="19"/>
      <c r="H206" s="19"/>
      <c r="I206" s="19"/>
      <c r="J206" s="19" t="s">
        <v>35</v>
      </c>
      <c r="K206" s="19" t="s">
        <v>105</v>
      </c>
      <c r="L206" s="19" t="s">
        <v>303</v>
      </c>
      <c r="M206" s="20" t="s">
        <v>494</v>
      </c>
      <c r="N206" s="20"/>
      <c r="O206" s="3"/>
      <c r="P206" s="28">
        <f>VLOOKUP(B206,'[1]Esquema de Publicación'!$A$5:$I$283,6,0)</f>
        <v>43007</v>
      </c>
      <c r="Q206" s="38"/>
      <c r="R206" s="28" t="str">
        <f>VLOOKUP(B206,'[1]Esquema de Publicación'!$A$5:$I$283,8,0)</f>
        <v>Subdirección de Medio Ambiente y Gestión Social</v>
      </c>
      <c r="S206" s="38"/>
      <c r="T206" s="28" t="str">
        <f>VLOOKUP(B206,'[1]Esquema de Publicación'!$A$5:$I$283,9,0)</f>
        <v>Subdirector de Medio Ambiente y Gestión Social</v>
      </c>
      <c r="U206" s="38"/>
      <c r="V206" s="38"/>
      <c r="W206" s="38"/>
      <c r="X206" s="38"/>
      <c r="Y206" s="38"/>
      <c r="Z206" s="28" t="str">
        <f>VLOOKUP(B206,'[1]Esquema de Publicación'!$A$5:$I$283,7,0)</f>
        <v>Mensual</v>
      </c>
    </row>
    <row r="207" spans="1:26" ht="42.75" x14ac:dyDescent="0.25">
      <c r="A207" s="20" t="s">
        <v>485</v>
      </c>
      <c r="B207" s="20" t="s">
        <v>509</v>
      </c>
      <c r="C207" s="18" t="s">
        <v>510</v>
      </c>
      <c r="D207" s="7">
        <v>5</v>
      </c>
      <c r="E207" s="19"/>
      <c r="F207" s="18"/>
      <c r="G207" s="19"/>
      <c r="H207" s="19"/>
      <c r="I207" s="19"/>
      <c r="J207" s="19" t="s">
        <v>35</v>
      </c>
      <c r="K207" s="19" t="s">
        <v>105</v>
      </c>
      <c r="L207" s="19" t="s">
        <v>303</v>
      </c>
      <c r="M207" s="20" t="s">
        <v>494</v>
      </c>
      <c r="N207" s="20"/>
      <c r="O207" s="3"/>
      <c r="P207" s="28">
        <f>VLOOKUP(B207,'[1]Esquema de Publicación'!$A$5:$I$283,6,0)</f>
        <v>43007</v>
      </c>
      <c r="Q207" s="38"/>
      <c r="R207" s="28" t="str">
        <f>VLOOKUP(B207,'[1]Esquema de Publicación'!$A$5:$I$283,8,0)</f>
        <v>Subdirección de Medio Ambiente y Gestión Social</v>
      </c>
      <c r="S207" s="38"/>
      <c r="T207" s="28" t="str">
        <f>VLOOKUP(B207,'[1]Esquema de Publicación'!$A$5:$I$283,9,0)</f>
        <v>Subdirector de Medio Ambiente y Gestión Social</v>
      </c>
      <c r="U207" s="38"/>
      <c r="V207" s="38"/>
      <c r="W207" s="38"/>
      <c r="X207" s="38"/>
      <c r="Y207" s="38"/>
      <c r="Z207" s="28" t="str">
        <f>VLOOKUP(B207,'[1]Esquema de Publicación'!$A$5:$I$283,7,0)</f>
        <v>Mensual</v>
      </c>
    </row>
    <row r="208" spans="1:26" ht="42.75" x14ac:dyDescent="0.25">
      <c r="A208" s="20" t="s">
        <v>485</v>
      </c>
      <c r="B208" s="20" t="s">
        <v>511</v>
      </c>
      <c r="C208" s="18" t="s">
        <v>512</v>
      </c>
      <c r="D208" s="7">
        <v>5</v>
      </c>
      <c r="E208" s="19"/>
      <c r="F208" s="18"/>
      <c r="G208" s="19"/>
      <c r="H208" s="19"/>
      <c r="I208" s="19"/>
      <c r="J208" s="19" t="s">
        <v>35</v>
      </c>
      <c r="K208" s="19" t="s">
        <v>105</v>
      </c>
      <c r="L208" s="19" t="s">
        <v>303</v>
      </c>
      <c r="M208" s="20" t="s">
        <v>494</v>
      </c>
      <c r="N208" s="20"/>
      <c r="O208" s="3"/>
      <c r="P208" s="28">
        <f>VLOOKUP(B208,'[1]Esquema de Publicación'!$A$5:$I$283,6,0)</f>
        <v>43007</v>
      </c>
      <c r="Q208" s="38"/>
      <c r="R208" s="28" t="str">
        <f>VLOOKUP(B208,'[1]Esquema de Publicación'!$A$5:$I$283,8,0)</f>
        <v>Subdirección de Medio Ambiente y Gestión Social</v>
      </c>
      <c r="S208" s="38"/>
      <c r="T208" s="28" t="str">
        <f>VLOOKUP(B208,'[1]Esquema de Publicación'!$A$5:$I$283,9,0)</f>
        <v>Subdirector de Medio Ambiente y Gestión Social</v>
      </c>
      <c r="U208" s="38"/>
      <c r="V208" s="38"/>
      <c r="W208" s="38"/>
      <c r="X208" s="38"/>
      <c r="Y208" s="38"/>
      <c r="Z208" s="28" t="str">
        <f>VLOOKUP(B208,'[1]Esquema de Publicación'!$A$5:$I$283,7,0)</f>
        <v>Mensual</v>
      </c>
    </row>
    <row r="209" spans="1:26" ht="60" x14ac:dyDescent="0.25">
      <c r="A209" s="20" t="s">
        <v>513</v>
      </c>
      <c r="B209" s="20" t="s">
        <v>719</v>
      </c>
      <c r="C209" s="18" t="s">
        <v>720</v>
      </c>
      <c r="D209" s="7">
        <v>5</v>
      </c>
      <c r="E209" s="19">
        <v>1</v>
      </c>
      <c r="F209" s="18">
        <v>5</v>
      </c>
      <c r="G209" s="19">
        <v>3</v>
      </c>
      <c r="H209" s="19">
        <v>5</v>
      </c>
      <c r="I209" s="19">
        <v>5</v>
      </c>
      <c r="J209" s="19" t="s">
        <v>35</v>
      </c>
      <c r="K209" s="19" t="s">
        <v>105</v>
      </c>
      <c r="L209" s="19" t="s">
        <v>514</v>
      </c>
      <c r="M209" s="20" t="s">
        <v>515</v>
      </c>
      <c r="N209" s="34" t="s">
        <v>721</v>
      </c>
      <c r="O209" s="3"/>
      <c r="P209" s="28" t="e">
        <f>VLOOKUP(B209,'[1]Esquema de Publicación'!$A$5:$I$283,6,0)</f>
        <v>#N/A</v>
      </c>
      <c r="Q209" s="38"/>
      <c r="R209" s="28" t="e">
        <f>VLOOKUP(B209,'[1]Esquema de Publicación'!$A$5:$I$283,8,0)</f>
        <v>#N/A</v>
      </c>
      <c r="S209" s="38"/>
      <c r="T209" s="28" t="e">
        <f>VLOOKUP(B209,'[1]Esquema de Publicación'!$A$5:$I$283,9,0)</f>
        <v>#N/A</v>
      </c>
      <c r="U209" s="38"/>
      <c r="V209" s="38"/>
      <c r="W209" s="38"/>
      <c r="X209" s="38"/>
      <c r="Y209" s="38"/>
      <c r="Z209" s="28" t="e">
        <f>VLOOKUP(B209,'[1]Esquema de Publicación'!$A$5:$I$283,7,0)</f>
        <v>#N/A</v>
      </c>
    </row>
    <row r="210" spans="1:26" ht="45" x14ac:dyDescent="0.25">
      <c r="A210" s="20" t="s">
        <v>513</v>
      </c>
      <c r="B210" s="20" t="s">
        <v>516</v>
      </c>
      <c r="C210" s="18" t="s">
        <v>517</v>
      </c>
      <c r="D210" s="7">
        <v>5</v>
      </c>
      <c r="E210" s="19">
        <v>5</v>
      </c>
      <c r="F210" s="18">
        <v>5</v>
      </c>
      <c r="G210" s="19">
        <v>3</v>
      </c>
      <c r="H210" s="19">
        <v>5</v>
      </c>
      <c r="I210" s="19">
        <v>5</v>
      </c>
      <c r="J210" s="19" t="s">
        <v>35</v>
      </c>
      <c r="K210" s="19" t="s">
        <v>105</v>
      </c>
      <c r="L210" s="19" t="s">
        <v>514</v>
      </c>
      <c r="M210" s="20" t="s">
        <v>515</v>
      </c>
      <c r="N210" s="34" t="s">
        <v>722</v>
      </c>
      <c r="O210" s="3"/>
      <c r="P210" s="28">
        <f>VLOOKUP(B210,'[1]Esquema de Publicación'!$A$5:$I$283,6,0)</f>
        <v>2013</v>
      </c>
      <c r="Q210" s="38"/>
      <c r="R210" s="28" t="str">
        <f>VLOOKUP(B210,'[1]Esquema de Publicación'!$A$5:$I$283,8,0)</f>
        <v>Subdirección Administrativa - Grupo de Talento Humano</v>
      </c>
      <c r="S210" s="38"/>
      <c r="T210" s="28" t="str">
        <f>VLOOKUP(B210,'[1]Esquema de Publicación'!$A$5:$I$283,9,0)</f>
        <v>Subdirector Adminsitrativo</v>
      </c>
      <c r="U210" s="38"/>
      <c r="V210" s="38"/>
      <c r="W210" s="38"/>
      <c r="X210" s="38"/>
      <c r="Y210" s="38"/>
      <c r="Z210" s="28" t="str">
        <f>VLOOKUP(B210,'[1]Esquema de Publicación'!$A$5:$I$283,7,0)</f>
        <v>Solo cuando se modifique la estructura del Invías</v>
      </c>
    </row>
    <row r="211" spans="1:26" ht="156.75" x14ac:dyDescent="0.25">
      <c r="A211" s="20" t="s">
        <v>513</v>
      </c>
      <c r="B211" s="20" t="s">
        <v>518</v>
      </c>
      <c r="C211" s="18" t="s">
        <v>519</v>
      </c>
      <c r="D211" s="7">
        <v>5</v>
      </c>
      <c r="E211" s="19">
        <v>5</v>
      </c>
      <c r="F211" s="18">
        <v>5</v>
      </c>
      <c r="G211" s="19">
        <v>3</v>
      </c>
      <c r="H211" s="19">
        <v>5</v>
      </c>
      <c r="I211" s="19">
        <v>5</v>
      </c>
      <c r="J211" s="19" t="s">
        <v>35</v>
      </c>
      <c r="K211" s="19" t="s">
        <v>105</v>
      </c>
      <c r="L211" s="19" t="s">
        <v>514</v>
      </c>
      <c r="M211" s="20" t="s">
        <v>229</v>
      </c>
      <c r="N211" s="33" t="s">
        <v>723</v>
      </c>
      <c r="O211" s="3"/>
      <c r="P211" s="28" t="str">
        <f>VLOOKUP(B211,'[1]Esquema de Publicación'!$A$5:$I$283,6,0)</f>
        <v>17 de marzo de 2015</v>
      </c>
      <c r="Q211" s="38"/>
      <c r="R211" s="28" t="str">
        <f>VLOOKUP(B211,'[1]Esquema de Publicación'!$A$5:$I$283,8,0)</f>
        <v>Subdirección Administrativa - Grupo de Talento Humano</v>
      </c>
      <c r="S211" s="38"/>
      <c r="T211" s="28" t="str">
        <f>VLOOKUP(B211,'[1]Esquema de Publicación'!$A$5:$I$283,9,0)</f>
        <v>Subdirector Adminsitrativo</v>
      </c>
      <c r="U211" s="38"/>
      <c r="V211" s="38"/>
      <c r="W211" s="38"/>
      <c r="X211" s="38"/>
      <c r="Y211" s="38"/>
      <c r="Z211" s="28" t="str">
        <f>VLOOKUP(B211,'[1]Esquema de Publicación'!$A$5:$I$283,7,0)</f>
        <v>Solo cuando se modifique el acto administrativo</v>
      </c>
    </row>
    <row r="212" spans="1:26" ht="255" x14ac:dyDescent="0.25">
      <c r="A212" s="20" t="s">
        <v>513</v>
      </c>
      <c r="B212" s="20" t="s">
        <v>520</v>
      </c>
      <c r="C212" s="18" t="s">
        <v>521</v>
      </c>
      <c r="D212" s="7">
        <v>5</v>
      </c>
      <c r="E212" s="19">
        <v>5</v>
      </c>
      <c r="F212" s="18">
        <v>5</v>
      </c>
      <c r="G212" s="19">
        <v>1</v>
      </c>
      <c r="H212" s="19">
        <v>5</v>
      </c>
      <c r="I212" s="19">
        <v>5</v>
      </c>
      <c r="J212" s="19" t="s">
        <v>35</v>
      </c>
      <c r="K212" s="19" t="s">
        <v>105</v>
      </c>
      <c r="L212" s="19" t="s">
        <v>514</v>
      </c>
      <c r="M212" s="20" t="s">
        <v>229</v>
      </c>
      <c r="N212" s="33" t="s">
        <v>724</v>
      </c>
      <c r="O212" s="3"/>
      <c r="P212" s="28">
        <f>VLOOKUP(B212,'[1]Esquema de Publicación'!$A$5:$I$283,6,0)</f>
        <v>2013</v>
      </c>
      <c r="Q212" s="38"/>
      <c r="R212" s="28" t="str">
        <f>VLOOKUP(B212,'[1]Esquema de Publicación'!$A$5:$I$283,8,0)</f>
        <v>Subdirección Administrativa - Grupo de Talento Humano</v>
      </c>
      <c r="S212" s="38"/>
      <c r="T212" s="28" t="str">
        <f>VLOOKUP(B212,'[1]Esquema de Publicación'!$A$5:$I$283,9,0)</f>
        <v>Subdirector Adminsitrativo</v>
      </c>
      <c r="U212" s="38"/>
      <c r="V212" s="38"/>
      <c r="W212" s="38"/>
      <c r="X212" s="38"/>
      <c r="Y212" s="38"/>
      <c r="Z212" s="28" t="str">
        <f>VLOOKUP(B212,'[1]Esquema de Publicación'!$A$5:$I$283,7,0)</f>
        <v>Se publica cada vez que exista aspirantes a ocupar un cargo d eLibre Nombramiento y Remoción. 
El nombre o título de la información esta mal, no es directiva presidencial sino Hoja de vida de los aspirantes a empleos de Libre Nombramiento y Remoción (Decreto 4567 de 2011)</v>
      </c>
    </row>
    <row r="213" spans="1:26" ht="75" x14ac:dyDescent="0.25">
      <c r="A213" s="20" t="s">
        <v>513</v>
      </c>
      <c r="B213" s="20" t="s">
        <v>522</v>
      </c>
      <c r="C213" s="18" t="s">
        <v>523</v>
      </c>
      <c r="D213" s="7">
        <v>5</v>
      </c>
      <c r="E213" s="19">
        <v>4</v>
      </c>
      <c r="F213" s="18">
        <v>5</v>
      </c>
      <c r="G213" s="19">
        <v>1</v>
      </c>
      <c r="H213" s="19">
        <v>5</v>
      </c>
      <c r="I213" s="19">
        <v>5</v>
      </c>
      <c r="J213" s="19" t="s">
        <v>35</v>
      </c>
      <c r="K213" s="19" t="s">
        <v>105</v>
      </c>
      <c r="L213" s="19" t="s">
        <v>514</v>
      </c>
      <c r="M213" s="20" t="s">
        <v>515</v>
      </c>
      <c r="N213" s="20" t="s">
        <v>725</v>
      </c>
      <c r="O213" s="3"/>
      <c r="P213" s="28" t="str">
        <f>VLOOKUP(B213,'[1]Esquema de Publicación'!$A$5:$I$283,6,0)</f>
        <v>En revisión</v>
      </c>
      <c r="Q213" s="38"/>
      <c r="R213" s="28" t="str">
        <f>VLOOKUP(B213,'[1]Esquema de Publicación'!$A$5:$I$283,8,0)</f>
        <v>Subdirección Administrativa - Grupo de Talento Humano</v>
      </c>
      <c r="S213" s="38"/>
      <c r="T213" s="28" t="str">
        <f>VLOOKUP(B213,'[1]Esquema de Publicación'!$A$5:$I$283,9,0)</f>
        <v>Subdirector Adminsitrativo</v>
      </c>
      <c r="U213" s="38"/>
      <c r="V213" s="38"/>
      <c r="W213" s="38"/>
      <c r="X213" s="38"/>
      <c r="Y213" s="38"/>
      <c r="Z213" s="28" t="str">
        <f>VLOOKUP(B213,'[1]Esquema de Publicación'!$A$5:$I$283,7,0)</f>
        <v>Cada  vez  que se modifiquen los proceso o los riesgos  (código sustantivo del trabajo ) </v>
      </c>
    </row>
    <row r="214" spans="1:26" ht="75" x14ac:dyDescent="0.25">
      <c r="A214" s="20" t="s">
        <v>513</v>
      </c>
      <c r="B214" s="20" t="s">
        <v>524</v>
      </c>
      <c r="C214" s="18" t="s">
        <v>525</v>
      </c>
      <c r="D214" s="7">
        <v>5</v>
      </c>
      <c r="E214" s="19">
        <v>3</v>
      </c>
      <c r="F214" s="18">
        <v>5</v>
      </c>
      <c r="G214" s="19">
        <v>1</v>
      </c>
      <c r="H214" s="19">
        <v>5</v>
      </c>
      <c r="I214" s="19">
        <v>5</v>
      </c>
      <c r="J214" s="19" t="s">
        <v>35</v>
      </c>
      <c r="K214" s="19" t="s">
        <v>105</v>
      </c>
      <c r="L214" s="19" t="s">
        <v>514</v>
      </c>
      <c r="M214" s="20" t="s">
        <v>515</v>
      </c>
      <c r="N214" s="20"/>
      <c r="O214" s="3"/>
      <c r="P214" s="28" t="str">
        <f>VLOOKUP(B214,'[1]Esquema de Publicación'!$A$5:$I$283,6,0)</f>
        <v>28-12-2016, En aprobación de la superintendencia de puertos y transporte</v>
      </c>
      <c r="Q214" s="38"/>
      <c r="R214" s="28" t="str">
        <f>VLOOKUP(B214,'[1]Esquema de Publicación'!$A$5:$I$283,8,0)</f>
        <v>Subdirección Administrativa - Grupo de Talento Humano</v>
      </c>
      <c r="S214" s="38"/>
      <c r="T214" s="28" t="str">
        <f>VLOOKUP(B214,'[1]Esquema de Publicación'!$A$5:$I$283,9,0)</f>
        <v>Subdirector Adminsitrativo</v>
      </c>
      <c r="U214" s="38"/>
      <c r="V214" s="38"/>
      <c r="W214" s="38"/>
      <c r="X214" s="38"/>
      <c r="Y214" s="38"/>
      <c r="Z214" s="28" t="str">
        <f>VLOOKUP(B214,'[1]Esquema de Publicación'!$A$5:$I$283,7,0)</f>
        <v>cuando  se requiere a vez  este aprobado por la  Superintendencia de puertos  y transporte</v>
      </c>
    </row>
    <row r="215" spans="1:26" ht="90" x14ac:dyDescent="0.25">
      <c r="A215" s="20" t="s">
        <v>513</v>
      </c>
      <c r="B215" s="20" t="s">
        <v>526</v>
      </c>
      <c r="C215" s="18" t="s">
        <v>527</v>
      </c>
      <c r="D215" s="7">
        <v>5</v>
      </c>
      <c r="E215" s="19">
        <v>3</v>
      </c>
      <c r="F215" s="18">
        <v>5</v>
      </c>
      <c r="G215" s="19">
        <v>1</v>
      </c>
      <c r="H215" s="19">
        <v>5</v>
      </c>
      <c r="I215" s="19">
        <v>5</v>
      </c>
      <c r="J215" s="19" t="s">
        <v>35</v>
      </c>
      <c r="K215" s="19" t="s">
        <v>105</v>
      </c>
      <c r="L215" s="19" t="s">
        <v>514</v>
      </c>
      <c r="M215" s="20" t="s">
        <v>515</v>
      </c>
      <c r="N215" s="20" t="s">
        <v>725</v>
      </c>
      <c r="O215" s="3"/>
      <c r="P215" s="28">
        <f>VLOOKUP(B215,'[1]Esquema de Publicación'!$A$5:$I$283,6,0)</f>
        <v>42692</v>
      </c>
      <c r="Q215" s="38"/>
      <c r="R215" s="28" t="str">
        <f>VLOOKUP(B215,'[1]Esquema de Publicación'!$A$5:$I$283,8,0)</f>
        <v>Subdirección Administrativa - Grupo de Talento Humano</v>
      </c>
      <c r="S215" s="38"/>
      <c r="T215" s="28" t="str">
        <f>VLOOKUP(B215,'[1]Esquema de Publicación'!$A$5:$I$283,9,0)</f>
        <v>Subdirector Adminsitrativo</v>
      </c>
      <c r="U215" s="38"/>
      <c r="V215" s="38"/>
      <c r="W215" s="38"/>
      <c r="X215" s="38"/>
      <c r="Y215" s="38"/>
      <c r="Z215" s="28" t="str">
        <f>VLOOKUP(B215,'[1]Esquema de Publicación'!$A$5:$I$283,7,0)</f>
        <v>De requerirse  actualizada acorde con los cambios  en materia de  Seguridad  y  Salud en el trabajo</v>
      </c>
    </row>
    <row r="216" spans="1:26" ht="90" x14ac:dyDescent="0.25">
      <c r="A216" s="20" t="s">
        <v>513</v>
      </c>
      <c r="B216" s="20" t="s">
        <v>528</v>
      </c>
      <c r="C216" s="18" t="s">
        <v>529</v>
      </c>
      <c r="D216" s="7">
        <v>5</v>
      </c>
      <c r="E216" s="19">
        <v>3</v>
      </c>
      <c r="F216" s="18">
        <v>5</v>
      </c>
      <c r="G216" s="19">
        <v>1</v>
      </c>
      <c r="H216" s="19">
        <v>5</v>
      </c>
      <c r="I216" s="19">
        <v>5</v>
      </c>
      <c r="J216" s="19" t="s">
        <v>35</v>
      </c>
      <c r="K216" s="19" t="s">
        <v>105</v>
      </c>
      <c r="L216" s="19" t="s">
        <v>514</v>
      </c>
      <c r="M216" s="20" t="s">
        <v>515</v>
      </c>
      <c r="N216" s="20" t="s">
        <v>726</v>
      </c>
      <c r="O216" s="3"/>
      <c r="P216" s="28" t="str">
        <f>VLOOKUP(B216,'[1]Esquema de Publicación'!$A$5:$I$283,6,0)</f>
        <v>  20-12-2016</v>
      </c>
      <c r="Q216" s="38"/>
      <c r="R216" s="28" t="str">
        <f>VLOOKUP(B216,'[1]Esquema de Publicación'!$A$5:$I$283,8,0)</f>
        <v>Subdirección Administrativa - Grupo de Talento Humano</v>
      </c>
      <c r="S216" s="38"/>
      <c r="T216" s="28" t="str">
        <f>VLOOKUP(B216,'[1]Esquema de Publicación'!$A$5:$I$283,9,0)</f>
        <v>Subdirector Adminsitrativo</v>
      </c>
      <c r="U216" s="38"/>
      <c r="V216" s="38"/>
      <c r="W216" s="38"/>
      <c r="X216" s="38"/>
      <c r="Y216" s="38"/>
      <c r="Z216" s="28" t="str">
        <f>VLOOKUP(B216,'[1]Esquema de Publicación'!$A$5:$I$283,7,0)</f>
        <v>De equerirse  actualizada acorde con los cambios  en materia de  Seguridad  y  Salud en el trabajo</v>
      </c>
    </row>
    <row r="217" spans="1:26" ht="75" x14ac:dyDescent="0.25">
      <c r="A217" s="20" t="s">
        <v>513</v>
      </c>
      <c r="B217" s="20" t="s">
        <v>530</v>
      </c>
      <c r="C217" s="18" t="s">
        <v>531</v>
      </c>
      <c r="D217" s="7">
        <v>5</v>
      </c>
      <c r="E217" s="19">
        <v>3</v>
      </c>
      <c r="F217" s="18">
        <v>5</v>
      </c>
      <c r="G217" s="19">
        <v>1</v>
      </c>
      <c r="H217" s="19">
        <v>5</v>
      </c>
      <c r="I217" s="19">
        <v>5</v>
      </c>
      <c r="J217" s="19" t="s">
        <v>35</v>
      </c>
      <c r="K217" s="19" t="s">
        <v>105</v>
      </c>
      <c r="L217" s="19" t="s">
        <v>514</v>
      </c>
      <c r="M217" s="20" t="s">
        <v>515</v>
      </c>
      <c r="N217" s="20" t="s">
        <v>727</v>
      </c>
      <c r="O217" s="3"/>
      <c r="P217" s="28">
        <f>VLOOKUP(B217,'[1]Esquema de Publicación'!$A$5:$I$283,6,0)</f>
        <v>42732</v>
      </c>
      <c r="Q217" s="38"/>
      <c r="R217" s="28" t="str">
        <f>VLOOKUP(B217,'[1]Esquema de Publicación'!$A$5:$I$283,8,0)</f>
        <v>Subdirección Administrativa - Grupo de Talento Humano</v>
      </c>
      <c r="S217" s="38"/>
      <c r="T217" s="28" t="str">
        <f>VLOOKUP(B217,'[1]Esquema de Publicación'!$A$5:$I$283,9,0)</f>
        <v>Subdirector Adminsitrativo</v>
      </c>
      <c r="U217" s="38"/>
      <c r="V217" s="38"/>
      <c r="W217" s="38"/>
      <c r="X217" s="38"/>
      <c r="Y217" s="38"/>
      <c r="Z217" s="28" t="str">
        <f>VLOOKUP(B217,'[1]Esquema de Publicación'!$A$5:$I$283,7,0)</f>
        <v> cuando  se requiere a vez  este aprobado por la  Superintendencia de puertos  y transporte</v>
      </c>
    </row>
    <row r="218" spans="1:26" ht="75" x14ac:dyDescent="0.25">
      <c r="A218" s="20" t="s">
        <v>513</v>
      </c>
      <c r="B218" s="20" t="s">
        <v>532</v>
      </c>
      <c r="C218" s="18" t="s">
        <v>533</v>
      </c>
      <c r="D218" s="7">
        <v>5</v>
      </c>
      <c r="E218" s="19">
        <v>5</v>
      </c>
      <c r="F218" s="18">
        <v>5</v>
      </c>
      <c r="G218" s="19">
        <v>1</v>
      </c>
      <c r="H218" s="19">
        <v>5</v>
      </c>
      <c r="I218" s="19">
        <v>5</v>
      </c>
      <c r="J218" s="19" t="s">
        <v>35</v>
      </c>
      <c r="K218" s="19" t="s">
        <v>105</v>
      </c>
      <c r="L218" s="19" t="s">
        <v>514</v>
      </c>
      <c r="M218" s="20" t="s">
        <v>515</v>
      </c>
      <c r="N218" s="20" t="s">
        <v>728</v>
      </c>
      <c r="O218" s="3"/>
      <c r="P218" s="28">
        <f>VLOOKUP(B218,'[1]Esquema de Publicación'!$A$5:$I$283,6,0)</f>
        <v>42702</v>
      </c>
      <c r="Q218" s="38"/>
      <c r="R218" s="28" t="str">
        <f>VLOOKUP(B218,'[1]Esquema de Publicación'!$A$5:$I$283,8,0)</f>
        <v>Subdirección Administrativa - Grupo de Talento Humano</v>
      </c>
      <c r="S218" s="38"/>
      <c r="T218" s="28" t="str">
        <f>VLOOKUP(B218,'[1]Esquema de Publicación'!$A$5:$I$283,9,0)</f>
        <v>Subdirector Adminsitrativo</v>
      </c>
      <c r="U218" s="38"/>
      <c r="V218" s="38"/>
      <c r="W218" s="38"/>
      <c r="X218" s="38"/>
      <c r="Y218" s="38"/>
      <c r="Z218" s="28" t="str">
        <f>VLOOKUP(B218,'[1]Esquema de Publicación'!$A$5:$I$283,7,0)</f>
        <v>Cada  vez  que se modifiquen los proceso o los riesgos  (código sustantivo del trabajo ) </v>
      </c>
    </row>
    <row r="219" spans="1:26" ht="42.75" x14ac:dyDescent="0.25">
      <c r="A219" s="20" t="s">
        <v>513</v>
      </c>
      <c r="B219" s="20" t="s">
        <v>534</v>
      </c>
      <c r="C219" s="18" t="s">
        <v>535</v>
      </c>
      <c r="D219" s="7">
        <v>5</v>
      </c>
      <c r="E219" s="19">
        <v>5</v>
      </c>
      <c r="F219" s="18">
        <v>5</v>
      </c>
      <c r="G219" s="19">
        <v>1</v>
      </c>
      <c r="H219" s="19">
        <v>5</v>
      </c>
      <c r="I219" s="19">
        <v>5</v>
      </c>
      <c r="J219" s="19" t="s">
        <v>35</v>
      </c>
      <c r="K219" s="19" t="s">
        <v>105</v>
      </c>
      <c r="L219" s="19" t="s">
        <v>514</v>
      </c>
      <c r="M219" s="20" t="s">
        <v>515</v>
      </c>
      <c r="N219" s="20" t="s">
        <v>729</v>
      </c>
      <c r="O219" s="3"/>
      <c r="P219" s="28" t="str">
        <f>VLOOKUP(B219,'[1]Esquema de Publicación'!$A$5:$I$283,6,0)</f>
        <v>Mayo de 2017</v>
      </c>
      <c r="Q219" s="38"/>
      <c r="R219" s="28" t="str">
        <f>VLOOKUP(B219,'[1]Esquema de Publicación'!$A$5:$I$283,8,0)</f>
        <v>Subdirección Administrativa - Grupo de Talento Humano</v>
      </c>
      <c r="S219" s="38"/>
      <c r="T219" s="28" t="str">
        <f>VLOOKUP(B219,'[1]Esquema de Publicación'!$A$5:$I$283,9,0)</f>
        <v>Subdirector Adminsitrativo</v>
      </c>
      <c r="U219" s="38"/>
      <c r="V219" s="38"/>
      <c r="W219" s="38"/>
      <c r="X219" s="38"/>
      <c r="Y219" s="38"/>
      <c r="Z219" s="28" t="str">
        <f>VLOOKUP(B219,'[1]Esquema de Publicación'!$A$5:$I$283,7,0)</f>
        <v> Anual</v>
      </c>
    </row>
    <row r="220" spans="1:26" ht="57" x14ac:dyDescent="0.25">
      <c r="A220" s="20" t="s">
        <v>536</v>
      </c>
      <c r="B220" s="20" t="s">
        <v>537</v>
      </c>
      <c r="C220" s="18" t="s">
        <v>538</v>
      </c>
      <c r="D220" s="17">
        <v>4</v>
      </c>
      <c r="E220" s="17">
        <v>4</v>
      </c>
      <c r="F220" s="17">
        <v>4</v>
      </c>
      <c r="G220" s="17">
        <v>4</v>
      </c>
      <c r="H220" s="17">
        <v>4</v>
      </c>
      <c r="I220" s="17">
        <v>4</v>
      </c>
      <c r="J220" s="19" t="s">
        <v>35</v>
      </c>
      <c r="K220" s="19" t="s">
        <v>105</v>
      </c>
      <c r="L220" s="19" t="s">
        <v>539</v>
      </c>
      <c r="M220" s="20" t="s">
        <v>229</v>
      </c>
      <c r="N220" s="33" t="s">
        <v>540</v>
      </c>
      <c r="O220" s="3"/>
      <c r="P220" s="28" t="str">
        <f>VLOOKUP(B220,'[1]Esquema de Publicación'!$A$5:$I$283,6,0)</f>
        <v xml:space="preserve">Permanente </v>
      </c>
      <c r="Q220" s="38"/>
      <c r="R220" s="28" t="str">
        <f>VLOOKUP(B220,'[1]Esquema de Publicación'!$A$5:$I$283,8,0)</f>
        <v>Subdirección de Estudios e Innovación</v>
      </c>
      <c r="S220" s="38"/>
      <c r="T220" s="28" t="str">
        <f>VLOOKUP(B220,'[1]Esquema de Publicación'!$A$5:$I$283,9,0)</f>
        <v>Subdirector de Estudios e Innovación</v>
      </c>
      <c r="U220" s="38"/>
      <c r="V220" s="38"/>
      <c r="W220" s="38"/>
      <c r="X220" s="38"/>
      <c r="Y220" s="38"/>
      <c r="Z220" s="28" t="str">
        <f>VLOOKUP(B220,'[1]Esquema de Publicación'!$A$5:$I$283,7,0)</f>
        <v xml:space="preserve">Permanente </v>
      </c>
    </row>
    <row r="221" spans="1:26" ht="57" x14ac:dyDescent="0.25">
      <c r="A221" s="20" t="s">
        <v>536</v>
      </c>
      <c r="B221" s="20" t="s">
        <v>541</v>
      </c>
      <c r="C221" s="18" t="s">
        <v>542</v>
      </c>
      <c r="D221" s="16">
        <v>5</v>
      </c>
      <c r="E221" s="16">
        <v>5</v>
      </c>
      <c r="F221" s="16">
        <v>5</v>
      </c>
      <c r="G221" s="16">
        <v>5</v>
      </c>
      <c r="H221" s="16">
        <v>5</v>
      </c>
      <c r="I221" s="16">
        <v>5</v>
      </c>
      <c r="J221" s="19" t="s">
        <v>35</v>
      </c>
      <c r="K221" s="19" t="s">
        <v>105</v>
      </c>
      <c r="L221" s="19" t="s">
        <v>252</v>
      </c>
      <c r="M221" s="20" t="s">
        <v>229</v>
      </c>
      <c r="N221" s="33" t="s">
        <v>543</v>
      </c>
      <c r="O221" s="3"/>
      <c r="P221" s="28" t="str">
        <f>VLOOKUP(B221,'[1]Esquema de Publicación'!$A$5:$I$283,6,0)</f>
        <v xml:space="preserve">Una vez al año </v>
      </c>
      <c r="Q221" s="38"/>
      <c r="R221" s="28" t="str">
        <f>VLOOKUP(B221,'[1]Esquema de Publicación'!$A$5:$I$283,8,0)</f>
        <v>Subdirección de Estudios e Innovación</v>
      </c>
      <c r="S221" s="38"/>
      <c r="T221" s="28" t="str">
        <f>VLOOKUP(B221,'[1]Esquema de Publicación'!$A$5:$I$283,9,0)</f>
        <v>Subdirector de Estudios e Innovación</v>
      </c>
      <c r="U221" s="38"/>
      <c r="V221" s="38"/>
      <c r="W221" s="38"/>
      <c r="X221" s="38"/>
      <c r="Y221" s="38"/>
      <c r="Z221" s="28" t="str">
        <f>VLOOKUP(B221,'[1]Esquema de Publicación'!$A$5:$I$283,7,0)</f>
        <v xml:space="preserve">Diciembre </v>
      </c>
    </row>
    <row r="222" spans="1:26" ht="105" x14ac:dyDescent="0.25">
      <c r="A222" s="20" t="s">
        <v>536</v>
      </c>
      <c r="B222" s="20" t="s">
        <v>544</v>
      </c>
      <c r="C222" s="18" t="s">
        <v>545</v>
      </c>
      <c r="D222" s="16">
        <v>5</v>
      </c>
      <c r="E222" s="16">
        <v>1</v>
      </c>
      <c r="F222" s="16">
        <v>1</v>
      </c>
      <c r="G222" s="16">
        <v>1</v>
      </c>
      <c r="H222" s="16">
        <v>5</v>
      </c>
      <c r="I222" s="16">
        <v>5</v>
      </c>
      <c r="J222" s="19" t="s">
        <v>35</v>
      </c>
      <c r="K222" s="19" t="s">
        <v>36</v>
      </c>
      <c r="L222" s="19" t="s">
        <v>37</v>
      </c>
      <c r="M222" s="20" t="s">
        <v>229</v>
      </c>
      <c r="N222" s="33" t="s">
        <v>546</v>
      </c>
      <c r="O222" s="3"/>
      <c r="P222" s="28" t="str">
        <f>VLOOKUP(B222,'[1]Esquema de Publicación'!$A$5:$I$283,6,0)</f>
        <v>Diciembre de 2014.</v>
      </c>
      <c r="Q222" s="38"/>
      <c r="R222" s="28" t="str">
        <f>VLOOKUP(B222,'[1]Esquema de Publicación'!$A$5:$I$283,8,0)</f>
        <v>Subdirección de Estudios e Innovación</v>
      </c>
      <c r="S222" s="38"/>
      <c r="T222" s="28" t="str">
        <f>VLOOKUP(B222,'[1]Esquema de Publicación'!$A$5:$I$283,9,0)</f>
        <v>Subdirector de Estudios e Innovación</v>
      </c>
      <c r="U222" s="38"/>
      <c r="V222" s="38"/>
      <c r="W222" s="38"/>
      <c r="X222" s="38"/>
      <c r="Y222" s="38"/>
      <c r="Z222" s="28" t="str">
        <f>VLOOKUP(B222,'[1]Esquema de Publicación'!$A$5:$I$283,7,0)</f>
        <v>Por desarrollo de tecnología, aproximandamente cada cuatro años y de acuerdo a los recursos asignados para su actualización.</v>
      </c>
    </row>
    <row r="223" spans="1:26" ht="114" x14ac:dyDescent="0.25">
      <c r="A223" s="20" t="s">
        <v>536</v>
      </c>
      <c r="B223" s="20" t="s">
        <v>547</v>
      </c>
      <c r="C223" s="18" t="s">
        <v>548</v>
      </c>
      <c r="D223" s="16">
        <v>5</v>
      </c>
      <c r="E223" s="16">
        <v>1</v>
      </c>
      <c r="F223" s="16">
        <v>1</v>
      </c>
      <c r="G223" s="16">
        <v>1</v>
      </c>
      <c r="H223" s="16">
        <v>5</v>
      </c>
      <c r="I223" s="16">
        <v>5</v>
      </c>
      <c r="J223" s="19" t="s">
        <v>35</v>
      </c>
      <c r="K223" s="19" t="s">
        <v>36</v>
      </c>
      <c r="L223" s="19" t="s">
        <v>37</v>
      </c>
      <c r="M223" s="20" t="s">
        <v>229</v>
      </c>
      <c r="N223" s="33" t="s">
        <v>549</v>
      </c>
      <c r="O223" s="3"/>
      <c r="P223" s="28" t="str">
        <f>VLOOKUP(B223,'[1]Esquema de Publicación'!$A$5:$I$283,6,0)</f>
        <v>Mayo de 2013</v>
      </c>
      <c r="Q223" s="38"/>
      <c r="R223" s="28" t="str">
        <f>VLOOKUP(B223,'[1]Esquema de Publicación'!$A$5:$I$283,8,0)</f>
        <v>Subdirección de Estudios e Innovación</v>
      </c>
      <c r="S223" s="38"/>
      <c r="T223" s="28" t="str">
        <f>VLOOKUP(B223,'[1]Esquema de Publicación'!$A$5:$I$283,9,0)</f>
        <v>Subdirector de Estudios e Innovación</v>
      </c>
      <c r="U223" s="38"/>
      <c r="V223" s="38"/>
      <c r="W223" s="38"/>
      <c r="X223" s="38"/>
      <c r="Y223" s="38"/>
      <c r="Z223" s="28" t="str">
        <f>VLOOKUP(B223,'[1]Esquema de Publicación'!$A$5:$I$283,7,0)</f>
        <v>Por desarrollo de tecnología, aproximandamente cada cuatro años y de acuerdo a los recursos asignados para su actualización.</v>
      </c>
    </row>
    <row r="224" spans="1:26" ht="105" x14ac:dyDescent="0.25">
      <c r="A224" s="20" t="s">
        <v>536</v>
      </c>
      <c r="B224" s="20" t="s">
        <v>550</v>
      </c>
      <c r="C224" s="18" t="s">
        <v>551</v>
      </c>
      <c r="D224" s="16">
        <v>5</v>
      </c>
      <c r="E224" s="16">
        <v>1</v>
      </c>
      <c r="F224" s="16">
        <v>1</v>
      </c>
      <c r="G224" s="16">
        <v>1</v>
      </c>
      <c r="H224" s="16">
        <v>5</v>
      </c>
      <c r="I224" s="16">
        <v>5</v>
      </c>
      <c r="J224" s="19" t="s">
        <v>35</v>
      </c>
      <c r="K224" s="19" t="s">
        <v>36</v>
      </c>
      <c r="L224" s="19" t="s">
        <v>37</v>
      </c>
      <c r="M224" s="20" t="s">
        <v>229</v>
      </c>
      <c r="N224" s="33" t="s">
        <v>549</v>
      </c>
      <c r="O224" s="3"/>
      <c r="P224" s="28" t="str">
        <f>VLOOKUP(B224,'[1]Esquema de Publicación'!$A$5:$I$283,6,0)</f>
        <v>Diciembre de 2007</v>
      </c>
      <c r="Q224" s="38"/>
      <c r="R224" s="28" t="str">
        <f>VLOOKUP(B224,'[1]Esquema de Publicación'!$A$5:$I$283,8,0)</f>
        <v>Subdirección de Estudios e Innovación</v>
      </c>
      <c r="S224" s="38"/>
      <c r="T224" s="28" t="str">
        <f>VLOOKUP(B224,'[1]Esquema de Publicación'!$A$5:$I$283,9,0)</f>
        <v>Subdirector de Estudios e Innovación</v>
      </c>
      <c r="U224" s="38"/>
      <c r="V224" s="38"/>
      <c r="W224" s="38"/>
      <c r="X224" s="38"/>
      <c r="Y224" s="38"/>
      <c r="Z224" s="28" t="str">
        <f>VLOOKUP(B224,'[1]Esquema de Publicación'!$A$5:$I$283,7,0)</f>
        <v>Por desarrollo de tecnología, aproximandamente cada cuatro años y de acuerdo a los recursos asignados para su actualización.</v>
      </c>
    </row>
    <row r="225" spans="1:26" ht="105" x14ac:dyDescent="0.25">
      <c r="A225" s="20" t="s">
        <v>536</v>
      </c>
      <c r="B225" s="20" t="s">
        <v>552</v>
      </c>
      <c r="C225" s="18" t="s">
        <v>553</v>
      </c>
      <c r="D225" s="16">
        <v>5</v>
      </c>
      <c r="E225" s="16">
        <v>1</v>
      </c>
      <c r="F225" s="16">
        <v>1</v>
      </c>
      <c r="G225" s="16">
        <v>1</v>
      </c>
      <c r="H225" s="16">
        <v>5</v>
      </c>
      <c r="I225" s="16">
        <v>5</v>
      </c>
      <c r="J225" s="19" t="s">
        <v>35</v>
      </c>
      <c r="K225" s="19" t="s">
        <v>36</v>
      </c>
      <c r="L225" s="19" t="s">
        <v>37</v>
      </c>
      <c r="M225" s="20" t="s">
        <v>229</v>
      </c>
      <c r="N225" s="33" t="s">
        <v>549</v>
      </c>
      <c r="O225" s="3"/>
      <c r="P225" s="28" t="str">
        <f>VLOOKUP(B225,'[1]Esquema de Publicación'!$A$5:$I$283,6,0)</f>
        <v>Mayo de 2008</v>
      </c>
      <c r="Q225" s="38"/>
      <c r="R225" s="28" t="str">
        <f>VLOOKUP(B225,'[1]Esquema de Publicación'!$A$5:$I$283,8,0)</f>
        <v>Subdirección de Estudios e Innovación</v>
      </c>
      <c r="S225" s="38"/>
      <c r="T225" s="28" t="str">
        <f>VLOOKUP(B225,'[1]Esquema de Publicación'!$A$5:$I$283,9,0)</f>
        <v>Subdirector de Estudios e Innovación</v>
      </c>
      <c r="U225" s="38"/>
      <c r="V225" s="38"/>
      <c r="W225" s="38"/>
      <c r="X225" s="38"/>
      <c r="Y225" s="38"/>
      <c r="Z225" s="28" t="str">
        <f>VLOOKUP(B225,'[1]Esquema de Publicación'!$A$5:$I$283,7,0)</f>
        <v>Por desarrollo de tecnología, aproximandamente cada cuatro años y de acuerdo a los recursos asignados para su actualización.</v>
      </c>
    </row>
    <row r="226" spans="1:26" ht="105" x14ac:dyDescent="0.25">
      <c r="A226" s="20" t="s">
        <v>536</v>
      </c>
      <c r="B226" s="20" t="s">
        <v>554</v>
      </c>
      <c r="C226" s="18" t="s">
        <v>555</v>
      </c>
      <c r="D226" s="16">
        <v>5</v>
      </c>
      <c r="E226" s="16">
        <v>1</v>
      </c>
      <c r="F226" s="16">
        <v>1</v>
      </c>
      <c r="G226" s="16">
        <v>1</v>
      </c>
      <c r="H226" s="16">
        <v>5</v>
      </c>
      <c r="I226" s="16">
        <v>5</v>
      </c>
      <c r="J226" s="19" t="s">
        <v>35</v>
      </c>
      <c r="K226" s="19" t="s">
        <v>36</v>
      </c>
      <c r="L226" s="19" t="s">
        <v>37</v>
      </c>
      <c r="M226" s="20" t="s">
        <v>229</v>
      </c>
      <c r="N226" s="33" t="s">
        <v>549</v>
      </c>
      <c r="O226" s="3"/>
      <c r="P226" s="28" t="str">
        <f>VLOOKUP(B226,'[1]Esquema de Publicación'!$A$5:$I$283,6,0)</f>
        <v>Abril de 2007</v>
      </c>
      <c r="Q226" s="38"/>
      <c r="R226" s="28" t="str">
        <f>VLOOKUP(B226,'[1]Esquema de Publicación'!$A$5:$I$283,8,0)</f>
        <v>Subdirección de Estudios e Innovación</v>
      </c>
      <c r="S226" s="38"/>
      <c r="T226" s="28" t="str">
        <f>VLOOKUP(B226,'[1]Esquema de Publicación'!$A$5:$I$283,9,0)</f>
        <v>Subdirector de Estudios e Innovación</v>
      </c>
      <c r="U226" s="38"/>
      <c r="V226" s="38"/>
      <c r="W226" s="38"/>
      <c r="X226" s="38"/>
      <c r="Y226" s="38"/>
      <c r="Z226" s="28" t="str">
        <f>VLOOKUP(B226,'[1]Esquema de Publicación'!$A$5:$I$283,7,0)</f>
        <v>Por desarrollo de tecnología, aproximandamente cada cuatro años y de acuerdo a los recursos asignados para su actualización.</v>
      </c>
    </row>
    <row r="227" spans="1:26" ht="105" x14ac:dyDescent="0.25">
      <c r="A227" s="20" t="s">
        <v>536</v>
      </c>
      <c r="B227" s="20" t="s">
        <v>556</v>
      </c>
      <c r="C227" s="18" t="s">
        <v>557</v>
      </c>
      <c r="D227" s="16">
        <v>5</v>
      </c>
      <c r="E227" s="16">
        <v>1</v>
      </c>
      <c r="F227" s="16">
        <v>1</v>
      </c>
      <c r="G227" s="16">
        <v>1</v>
      </c>
      <c r="H227" s="16">
        <v>5</v>
      </c>
      <c r="I227" s="16">
        <v>5</v>
      </c>
      <c r="J227" s="19" t="s">
        <v>35</v>
      </c>
      <c r="K227" s="19" t="s">
        <v>36</v>
      </c>
      <c r="L227" s="19" t="s">
        <v>37</v>
      </c>
      <c r="M227" s="20" t="s">
        <v>229</v>
      </c>
      <c r="N227" s="33" t="s">
        <v>549</v>
      </c>
      <c r="O227" s="3"/>
      <c r="P227" s="28" t="str">
        <f>VLOOKUP(B227,'[1]Esquema de Publicación'!$A$5:$I$283,6,0)</f>
        <v>Marzo de 2009</v>
      </c>
      <c r="Q227" s="38"/>
      <c r="R227" s="28" t="str">
        <f>VLOOKUP(B227,'[1]Esquema de Publicación'!$A$5:$I$283,8,0)</f>
        <v>Subdirección de Estudios e Innovación</v>
      </c>
      <c r="S227" s="38"/>
      <c r="T227" s="28" t="str">
        <f>VLOOKUP(B227,'[1]Esquema de Publicación'!$A$5:$I$283,9,0)</f>
        <v>Subdirector de Estudios e Innovación</v>
      </c>
      <c r="U227" s="38"/>
      <c r="V227" s="38"/>
      <c r="W227" s="38"/>
      <c r="X227" s="38"/>
      <c r="Y227" s="38"/>
      <c r="Z227" s="28" t="str">
        <f>VLOOKUP(B227,'[1]Esquema de Publicación'!$A$5:$I$283,7,0)</f>
        <v>Por desarrollo de tecnología, aproximandamente cada cuatro años y de acuerdo a los recursos asignados para su actualización.</v>
      </c>
    </row>
    <row r="228" spans="1:26" ht="105" x14ac:dyDescent="0.25">
      <c r="A228" s="20" t="s">
        <v>536</v>
      </c>
      <c r="B228" s="20" t="s">
        <v>558</v>
      </c>
      <c r="C228" s="18" t="s">
        <v>559</v>
      </c>
      <c r="D228" s="16">
        <v>5</v>
      </c>
      <c r="E228" s="16">
        <v>1</v>
      </c>
      <c r="F228" s="16">
        <v>1</v>
      </c>
      <c r="G228" s="16">
        <v>1</v>
      </c>
      <c r="H228" s="16">
        <v>5</v>
      </c>
      <c r="I228" s="16">
        <v>5</v>
      </c>
      <c r="J228" s="19" t="s">
        <v>35</v>
      </c>
      <c r="K228" s="19" t="s">
        <v>36</v>
      </c>
      <c r="L228" s="19" t="s">
        <v>37</v>
      </c>
      <c r="M228" s="20" t="s">
        <v>229</v>
      </c>
      <c r="N228" s="33" t="s">
        <v>549</v>
      </c>
      <c r="O228" s="3"/>
      <c r="P228" s="28" t="str">
        <f>VLOOKUP(B228,'[1]Esquema de Publicación'!$A$5:$I$283,6,0)</f>
        <v>Diciembre de 2011</v>
      </c>
      <c r="Q228" s="38"/>
      <c r="R228" s="28" t="str">
        <f>VLOOKUP(B228,'[1]Esquema de Publicación'!$A$5:$I$283,8,0)</f>
        <v>Subdirección de Estudios e Innovación</v>
      </c>
      <c r="S228" s="38"/>
      <c r="T228" s="28" t="str">
        <f>VLOOKUP(B228,'[1]Esquema de Publicación'!$A$5:$I$283,9,0)</f>
        <v>Subdirector de Estudios e Innovación</v>
      </c>
      <c r="U228" s="38"/>
      <c r="V228" s="38"/>
      <c r="W228" s="38"/>
      <c r="X228" s="38"/>
      <c r="Y228" s="38"/>
      <c r="Z228" s="28" t="str">
        <f>VLOOKUP(B228,'[1]Esquema de Publicación'!$A$5:$I$283,7,0)</f>
        <v>Por desarrollo de tecnología, aproximandamente cada cuatro años y de acuerdo a los recursos asignados para su actualización.</v>
      </c>
    </row>
    <row r="229" spans="1:26" ht="105" x14ac:dyDescent="0.25">
      <c r="A229" s="20" t="s">
        <v>536</v>
      </c>
      <c r="B229" s="20" t="s">
        <v>560</v>
      </c>
      <c r="C229" s="18" t="s">
        <v>561</v>
      </c>
      <c r="D229" s="16">
        <v>5</v>
      </c>
      <c r="E229" s="16">
        <v>1</v>
      </c>
      <c r="F229" s="16">
        <v>1</v>
      </c>
      <c r="G229" s="16">
        <v>1</v>
      </c>
      <c r="H229" s="16">
        <v>5</v>
      </c>
      <c r="I229" s="16">
        <v>5</v>
      </c>
      <c r="J229" s="19" t="s">
        <v>35</v>
      </c>
      <c r="K229" s="19" t="s">
        <v>36</v>
      </c>
      <c r="L229" s="19" t="s">
        <v>37</v>
      </c>
      <c r="M229" s="20" t="s">
        <v>229</v>
      </c>
      <c r="N229" s="33" t="s">
        <v>549</v>
      </c>
      <c r="O229" s="3"/>
      <c r="P229" s="28" t="str">
        <f>VLOOKUP(B229,'[1]Esquema de Publicación'!$A$5:$I$283,6,0)</f>
        <v>Diciembre de 2009</v>
      </c>
      <c r="Q229" s="38"/>
      <c r="R229" s="28" t="str">
        <f>VLOOKUP(B229,'[1]Esquema de Publicación'!$A$5:$I$283,8,0)</f>
        <v>Subdirección de Estudios e Innovación</v>
      </c>
      <c r="S229" s="38"/>
      <c r="T229" s="28" t="str">
        <f>VLOOKUP(B229,'[1]Esquema de Publicación'!$A$5:$I$283,9,0)</f>
        <v>Subdirector de Estudios e Innovación</v>
      </c>
      <c r="U229" s="38"/>
      <c r="V229" s="38"/>
      <c r="W229" s="38"/>
      <c r="X229" s="38"/>
      <c r="Y229" s="38"/>
      <c r="Z229" s="28" t="str">
        <f>VLOOKUP(B229,'[1]Esquema de Publicación'!$A$5:$I$283,7,0)</f>
        <v>Por desarrollo de tecnología, aproximandamente cada cuatro años y de acuerdo a los recursos asignados para su actualización.</v>
      </c>
    </row>
    <row r="230" spans="1:26" ht="105" x14ac:dyDescent="0.25">
      <c r="A230" s="20" t="s">
        <v>536</v>
      </c>
      <c r="B230" s="20" t="s">
        <v>562</v>
      </c>
      <c r="C230" s="18" t="s">
        <v>563</v>
      </c>
      <c r="D230" s="16">
        <v>5</v>
      </c>
      <c r="E230" s="16">
        <v>1</v>
      </c>
      <c r="F230" s="16">
        <v>1</v>
      </c>
      <c r="G230" s="16">
        <v>1</v>
      </c>
      <c r="H230" s="16">
        <v>5</v>
      </c>
      <c r="I230" s="16">
        <v>5</v>
      </c>
      <c r="J230" s="19" t="s">
        <v>35</v>
      </c>
      <c r="K230" s="19" t="s">
        <v>36</v>
      </c>
      <c r="L230" s="19" t="s">
        <v>37</v>
      </c>
      <c r="M230" s="20" t="s">
        <v>229</v>
      </c>
      <c r="N230" s="33" t="s">
        <v>549</v>
      </c>
      <c r="O230" s="3"/>
      <c r="P230" s="28" t="str">
        <f>VLOOKUP(B230,'[1]Esquema de Publicación'!$A$5:$I$283,6,0)</f>
        <v>Diciembre de 2015</v>
      </c>
      <c r="Q230" s="38"/>
      <c r="R230" s="28" t="str">
        <f>VLOOKUP(B230,'[1]Esquema de Publicación'!$A$5:$I$283,8,0)</f>
        <v>Subdirección de Estudios e Innovación</v>
      </c>
      <c r="S230" s="38"/>
      <c r="T230" s="28" t="str">
        <f>VLOOKUP(B230,'[1]Esquema de Publicación'!$A$5:$I$283,9,0)</f>
        <v>Subdirector de Estudios e Innovación</v>
      </c>
      <c r="U230" s="38"/>
      <c r="V230" s="38"/>
      <c r="W230" s="38"/>
      <c r="X230" s="38"/>
      <c r="Y230" s="38"/>
      <c r="Z230" s="28" t="str">
        <f>VLOOKUP(B230,'[1]Esquema de Publicación'!$A$5:$I$283,7,0)</f>
        <v>Por desarrollo de tecnología, aproximandamente cada cuatro años y de acuerdo a los recursos asignados para su actualización.</v>
      </c>
    </row>
    <row r="231" spans="1:26" ht="105" x14ac:dyDescent="0.25">
      <c r="A231" s="20" t="s">
        <v>536</v>
      </c>
      <c r="B231" s="20" t="s">
        <v>564</v>
      </c>
      <c r="C231" s="18" t="s">
        <v>565</v>
      </c>
      <c r="D231" s="16">
        <v>5</v>
      </c>
      <c r="E231" s="16">
        <v>1</v>
      </c>
      <c r="F231" s="16">
        <v>1</v>
      </c>
      <c r="G231" s="16">
        <v>1</v>
      </c>
      <c r="H231" s="16">
        <v>5</v>
      </c>
      <c r="I231" s="16">
        <v>5</v>
      </c>
      <c r="J231" s="19" t="s">
        <v>35</v>
      </c>
      <c r="K231" s="19" t="s">
        <v>36</v>
      </c>
      <c r="L231" s="19" t="s">
        <v>37</v>
      </c>
      <c r="M231" s="20" t="s">
        <v>229</v>
      </c>
      <c r="N231" s="33" t="s">
        <v>549</v>
      </c>
      <c r="O231" s="3"/>
      <c r="P231" s="28" t="str">
        <f>VLOOKUP(B231,'[1]Esquema de Publicación'!$A$5:$I$283,6,0)</f>
        <v>Diciembre de 2016</v>
      </c>
      <c r="Q231" s="38"/>
      <c r="R231" s="28" t="str">
        <f>VLOOKUP(B231,'[1]Esquema de Publicación'!$A$5:$I$283,8,0)</f>
        <v>Subdirección de Estudios e Innovación</v>
      </c>
      <c r="S231" s="38"/>
      <c r="T231" s="28" t="str">
        <f>VLOOKUP(B231,'[1]Esquema de Publicación'!$A$5:$I$283,9,0)</f>
        <v>Subdirector de Estudios e Innovación</v>
      </c>
      <c r="U231" s="38"/>
      <c r="V231" s="38"/>
      <c r="W231" s="38"/>
      <c r="X231" s="38"/>
      <c r="Y231" s="38"/>
      <c r="Z231" s="28" t="str">
        <f>VLOOKUP(B231,'[1]Esquema de Publicación'!$A$5:$I$283,7,0)</f>
        <v>Por desarrollo de tecnología, aproximandamente cada cuatro años y de acuerdo a los recursos asignados para su actualización.</v>
      </c>
    </row>
    <row r="232" spans="1:26" ht="105" x14ac:dyDescent="0.25">
      <c r="A232" s="20" t="s">
        <v>536</v>
      </c>
      <c r="B232" s="20" t="s">
        <v>566</v>
      </c>
      <c r="C232" s="18" t="s">
        <v>567</v>
      </c>
      <c r="D232" s="16">
        <v>5</v>
      </c>
      <c r="E232" s="16">
        <v>1</v>
      </c>
      <c r="F232" s="16">
        <v>1</v>
      </c>
      <c r="G232" s="16">
        <v>1</v>
      </c>
      <c r="H232" s="16">
        <v>5</v>
      </c>
      <c r="I232" s="16">
        <v>5</v>
      </c>
      <c r="J232" s="19" t="s">
        <v>35</v>
      </c>
      <c r="K232" s="19" t="s">
        <v>36</v>
      </c>
      <c r="L232" s="19" t="s">
        <v>37</v>
      </c>
      <c r="M232" s="20" t="s">
        <v>568</v>
      </c>
      <c r="N232" s="33"/>
      <c r="O232" s="3"/>
      <c r="P232" s="28" t="str">
        <f>VLOOKUP(B232,'[1]Esquema de Publicación'!$A$5:$I$283,6,0)</f>
        <v>Diciembre de 2015</v>
      </c>
      <c r="Q232" s="38"/>
      <c r="R232" s="28" t="str">
        <f>VLOOKUP(B232,'[1]Esquema de Publicación'!$A$5:$I$283,8,0)</f>
        <v>Subdirección de Estudios e Innovación</v>
      </c>
      <c r="S232" s="38"/>
      <c r="T232" s="28" t="str">
        <f>VLOOKUP(B232,'[1]Esquema de Publicación'!$A$5:$I$283,9,0)</f>
        <v>Subdirector de Estudios e Innovación</v>
      </c>
      <c r="U232" s="38"/>
      <c r="V232" s="38"/>
      <c r="W232" s="38"/>
      <c r="X232" s="38"/>
      <c r="Y232" s="38"/>
      <c r="Z232" s="28" t="str">
        <f>VLOOKUP(B232,'[1]Esquema de Publicación'!$A$5:$I$283,7,0)</f>
        <v>Por desarrollo de tecnología, aproximandamente cada cuatro años y de acuerdo a los recursos asignados para su actualización.</v>
      </c>
    </row>
    <row r="233" spans="1:26" ht="105" x14ac:dyDescent="0.25">
      <c r="A233" s="20" t="s">
        <v>536</v>
      </c>
      <c r="B233" s="20" t="s">
        <v>569</v>
      </c>
      <c r="C233" s="18" t="s">
        <v>570</v>
      </c>
      <c r="D233" s="16">
        <v>5</v>
      </c>
      <c r="E233" s="16">
        <v>1</v>
      </c>
      <c r="F233" s="16">
        <v>1</v>
      </c>
      <c r="G233" s="16">
        <v>1</v>
      </c>
      <c r="H233" s="16">
        <v>5</v>
      </c>
      <c r="I233" s="16">
        <v>5</v>
      </c>
      <c r="J233" s="19" t="s">
        <v>35</v>
      </c>
      <c r="K233" s="19" t="s">
        <v>36</v>
      </c>
      <c r="L233" s="19" t="s">
        <v>37</v>
      </c>
      <c r="M233" s="20" t="s">
        <v>568</v>
      </c>
      <c r="N233" s="33"/>
      <c r="O233" s="3"/>
      <c r="P233" s="28" t="str">
        <f>VLOOKUP(B233,'[1]Esquema de Publicación'!$A$5:$I$283,6,0)</f>
        <v>Junio de 2017</v>
      </c>
      <c r="Q233" s="38"/>
      <c r="R233" s="28" t="str">
        <f>VLOOKUP(B233,'[1]Esquema de Publicación'!$A$5:$I$283,8,0)</f>
        <v>Subdirección de Estudios e Innovación</v>
      </c>
      <c r="S233" s="38"/>
      <c r="T233" s="28" t="str">
        <f>VLOOKUP(B233,'[1]Esquema de Publicación'!$A$5:$I$283,9,0)</f>
        <v>Subdirector de Estudios e Innovación</v>
      </c>
      <c r="U233" s="38"/>
      <c r="V233" s="38"/>
      <c r="W233" s="38"/>
      <c r="X233" s="38"/>
      <c r="Y233" s="38"/>
      <c r="Z233" s="28" t="str">
        <f>VLOOKUP(B233,'[1]Esquema de Publicación'!$A$5:$I$283,7,0)</f>
        <v>Por desarrollo de tecnología, aproximandamente cada cuatro años y de acuerdo a los recursos asignados para su actualización.</v>
      </c>
    </row>
    <row r="234" spans="1:26" ht="57" x14ac:dyDescent="0.25">
      <c r="A234" s="20" t="s">
        <v>536</v>
      </c>
      <c r="B234" s="20" t="s">
        <v>571</v>
      </c>
      <c r="C234" s="18" t="s">
        <v>572</v>
      </c>
      <c r="D234" s="16">
        <v>5</v>
      </c>
      <c r="E234" s="16">
        <v>5</v>
      </c>
      <c r="F234" s="16">
        <v>5</v>
      </c>
      <c r="G234" s="16">
        <v>5</v>
      </c>
      <c r="H234" s="16">
        <v>5</v>
      </c>
      <c r="I234" s="16">
        <v>5</v>
      </c>
      <c r="J234" s="19" t="s">
        <v>35</v>
      </c>
      <c r="K234" s="19" t="s">
        <v>105</v>
      </c>
      <c r="L234" s="19" t="s">
        <v>252</v>
      </c>
      <c r="M234" s="20" t="s">
        <v>229</v>
      </c>
      <c r="N234" s="33" t="s">
        <v>549</v>
      </c>
      <c r="O234" s="3"/>
      <c r="P234" s="28" t="str">
        <f>VLOOKUP(B234,'[1]Esquema de Publicación'!$A$5:$I$283,6,0)</f>
        <v xml:space="preserve">Una vez al año </v>
      </c>
      <c r="Q234" s="38"/>
      <c r="R234" s="28" t="str">
        <f>VLOOKUP(B234,'[1]Esquema de Publicación'!$A$5:$I$283,8,0)</f>
        <v>Subdirección de Estudios e Innovación</v>
      </c>
      <c r="S234" s="38"/>
      <c r="T234" s="28" t="str">
        <f>VLOOKUP(B234,'[1]Esquema de Publicación'!$A$5:$I$283,9,0)</f>
        <v>Subdirector de Estudios e Innovación</v>
      </c>
      <c r="U234" s="38"/>
      <c r="V234" s="38"/>
      <c r="W234" s="38"/>
      <c r="X234" s="38"/>
      <c r="Y234" s="38"/>
      <c r="Z234" s="28" t="str">
        <f>VLOOKUP(B234,'[1]Esquema de Publicación'!$A$5:$I$283,7,0)</f>
        <v xml:space="preserve"> Marzo de cada año </v>
      </c>
    </row>
    <row r="235" spans="1:26" ht="57" x14ac:dyDescent="0.25">
      <c r="A235" s="20" t="s">
        <v>536</v>
      </c>
      <c r="B235" s="20" t="s">
        <v>573</v>
      </c>
      <c r="C235" s="18" t="s">
        <v>574</v>
      </c>
      <c r="D235" s="16">
        <v>5</v>
      </c>
      <c r="E235" s="16">
        <v>5</v>
      </c>
      <c r="F235" s="16">
        <v>5</v>
      </c>
      <c r="G235" s="16">
        <v>5</v>
      </c>
      <c r="H235" s="16">
        <v>5</v>
      </c>
      <c r="I235" s="16">
        <v>5</v>
      </c>
      <c r="J235" s="19" t="s">
        <v>35</v>
      </c>
      <c r="K235" s="19" t="s">
        <v>105</v>
      </c>
      <c r="L235" s="19" t="s">
        <v>303</v>
      </c>
      <c r="M235" s="20" t="s">
        <v>568</v>
      </c>
      <c r="N235" s="20"/>
      <c r="O235" s="3"/>
      <c r="P235" s="28" t="str">
        <f>VLOOKUP(B235,'[1]Esquema de Publicación'!$A$5:$I$283,6,0)</f>
        <v xml:space="preserve">Marzo de cada año </v>
      </c>
      <c r="Q235" s="38"/>
      <c r="R235" s="28" t="str">
        <f>VLOOKUP(B235,'[1]Esquema de Publicación'!$A$5:$I$283,8,0)</f>
        <v>Subdirección de Estudios e Innovación</v>
      </c>
      <c r="S235" s="38"/>
      <c r="T235" s="28" t="str">
        <f>VLOOKUP(B235,'[1]Esquema de Publicación'!$A$5:$I$283,9,0)</f>
        <v>Subdirector de Estudios e Innovación</v>
      </c>
      <c r="U235" s="38"/>
      <c r="V235" s="38"/>
      <c r="W235" s="38"/>
      <c r="X235" s="38"/>
      <c r="Y235" s="38"/>
      <c r="Z235" s="28" t="str">
        <f>VLOOKUP(B235,'[1]Esquema de Publicación'!$A$5:$I$283,7,0)</f>
        <v xml:space="preserve">Anual </v>
      </c>
    </row>
    <row r="236" spans="1:26" ht="57" x14ac:dyDescent="0.25">
      <c r="A236" s="20" t="s">
        <v>536</v>
      </c>
      <c r="B236" s="20" t="s">
        <v>575</v>
      </c>
      <c r="C236" s="18" t="s">
        <v>576</v>
      </c>
      <c r="D236" s="16">
        <v>5</v>
      </c>
      <c r="E236" s="16">
        <v>1</v>
      </c>
      <c r="F236" s="16">
        <v>1</v>
      </c>
      <c r="G236" s="16">
        <v>1</v>
      </c>
      <c r="H236" s="16">
        <v>5</v>
      </c>
      <c r="I236" s="16">
        <v>5</v>
      </c>
      <c r="J236" s="19" t="s">
        <v>35</v>
      </c>
      <c r="K236" s="19" t="s">
        <v>105</v>
      </c>
      <c r="L236" s="19" t="s">
        <v>577</v>
      </c>
      <c r="M236" s="20" t="s">
        <v>229</v>
      </c>
      <c r="N236" s="33" t="s">
        <v>578</v>
      </c>
      <c r="O236" s="3"/>
      <c r="P236" s="28" t="str">
        <f>VLOOKUP(B236,'[1]Esquema de Publicación'!$A$5:$I$283,6,0)</f>
        <v>De manera permanente</v>
      </c>
      <c r="Q236" s="38"/>
      <c r="R236" s="28" t="str">
        <f>VLOOKUP(B236,'[1]Esquema de Publicación'!$A$5:$I$283,8,0)</f>
        <v>Subdirección de Estudios e Innovación</v>
      </c>
      <c r="S236" s="38"/>
      <c r="T236" s="28" t="str">
        <f>VLOOKUP(B236,'[1]Esquema de Publicación'!$A$5:$I$283,9,0)</f>
        <v>Subdirector de Estudios e Innovación</v>
      </c>
      <c r="U236" s="38"/>
      <c r="V236" s="38"/>
      <c r="W236" s="38"/>
      <c r="X236" s="38"/>
      <c r="Y236" s="38"/>
      <c r="Z236" s="28" t="str">
        <f>VLOOKUP(B236,'[1]Esquema de Publicación'!$A$5:$I$283,7,0)</f>
        <v>Cuando lo solicita la Empresa Transportadora</v>
      </c>
    </row>
    <row r="237" spans="1:26" ht="75" x14ac:dyDescent="0.25">
      <c r="A237" s="20" t="s">
        <v>536</v>
      </c>
      <c r="B237" s="20" t="s">
        <v>579</v>
      </c>
      <c r="C237" s="18" t="s">
        <v>580</v>
      </c>
      <c r="D237" s="16">
        <v>5</v>
      </c>
      <c r="E237" s="16">
        <v>1</v>
      </c>
      <c r="F237" s="16">
        <v>1</v>
      </c>
      <c r="G237" s="16">
        <v>1</v>
      </c>
      <c r="H237" s="16">
        <v>5</v>
      </c>
      <c r="I237" s="16">
        <v>5</v>
      </c>
      <c r="J237" s="19" t="s">
        <v>35</v>
      </c>
      <c r="K237" s="19" t="s">
        <v>63</v>
      </c>
      <c r="L237" s="19" t="s">
        <v>63</v>
      </c>
      <c r="M237" s="20" t="s">
        <v>229</v>
      </c>
      <c r="N237" s="33" t="s">
        <v>463</v>
      </c>
      <c r="O237" s="3"/>
      <c r="P237" s="28" t="str">
        <f>VLOOKUP(B237,'[1]Esquema de Publicación'!$A$5:$I$283,6,0)</f>
        <v>De manera permanente.   (MARZO,JUNIO, SEPTIEMBRE Y DICIEMBRE DE CADA AÑO)</v>
      </c>
      <c r="Q237" s="38"/>
      <c r="R237" s="28" t="str">
        <f>VLOOKUP(B237,'[1]Esquema de Publicación'!$A$5:$I$283,8,0)</f>
        <v>Subdirección de Estudios e Innovación</v>
      </c>
      <c r="S237" s="38"/>
      <c r="T237" s="28" t="str">
        <f>VLOOKUP(B237,'[1]Esquema de Publicación'!$A$5:$I$283,9,0)</f>
        <v>Subdirector de Estudios e Innovación</v>
      </c>
      <c r="U237" s="38"/>
      <c r="V237" s="38"/>
      <c r="W237" s="38"/>
      <c r="X237" s="38"/>
      <c r="Y237" s="38"/>
      <c r="Z237" s="28" t="str">
        <f>VLOOKUP(B237,'[1]Esquema de Publicación'!$A$5:$I$283,7,0)</f>
        <v>Cuando lo solicita la Empresa Transportadora Y Trimestral con destino al SIPLAN</v>
      </c>
    </row>
    <row r="238" spans="1:26" ht="156.75" x14ac:dyDescent="0.25">
      <c r="A238" s="20" t="s">
        <v>536</v>
      </c>
      <c r="B238" s="20" t="s">
        <v>581</v>
      </c>
      <c r="C238" s="18" t="s">
        <v>582</v>
      </c>
      <c r="D238" s="16">
        <v>5</v>
      </c>
      <c r="E238" s="16">
        <v>1</v>
      </c>
      <c r="F238" s="16">
        <v>3</v>
      </c>
      <c r="G238" s="16">
        <v>1</v>
      </c>
      <c r="H238" s="16">
        <v>5</v>
      </c>
      <c r="I238" s="16">
        <v>5</v>
      </c>
      <c r="J238" s="19" t="s">
        <v>35</v>
      </c>
      <c r="K238" s="19" t="s">
        <v>63</v>
      </c>
      <c r="L238" s="19" t="s">
        <v>63</v>
      </c>
      <c r="M238" s="20" t="s">
        <v>568</v>
      </c>
      <c r="N238" s="20"/>
      <c r="O238" s="3"/>
      <c r="P238" s="28" t="str">
        <f>VLOOKUP(B238,'[1]Esquema de Publicación'!$A$5:$I$283,6,0)</f>
        <v>De manera permanente.   (MARZO,JUNIO, SEPTIEMBRE Y DICIEMBRE DE CADA AÑO)</v>
      </c>
      <c r="Q238" s="38"/>
      <c r="R238" s="28" t="str">
        <f>VLOOKUP(B238,'[1]Esquema de Publicación'!$A$5:$I$283,8,0)</f>
        <v>Subdirección de Estudios e Innovación</v>
      </c>
      <c r="S238" s="38"/>
      <c r="T238" s="28" t="str">
        <f>VLOOKUP(B238,'[1]Esquema de Publicación'!$A$5:$I$283,9,0)</f>
        <v>Subdirector de Estudios e Innovación</v>
      </c>
      <c r="U238" s="38"/>
      <c r="V238" s="38"/>
      <c r="W238" s="38"/>
      <c r="X238" s="38"/>
      <c r="Y238" s="38"/>
      <c r="Z238" s="28" t="str">
        <f>VLOOKUP(B238,'[1]Esquema de Publicación'!$A$5:$I$283,7,0)</f>
        <v>Cuando lo solicitan los usuarios tanto del Estado como particulares. Y Trimestarl para el SIPLAN</v>
      </c>
    </row>
    <row r="239" spans="1:26" ht="90" x14ac:dyDescent="0.25">
      <c r="A239" s="20" t="s">
        <v>536</v>
      </c>
      <c r="B239" s="20" t="s">
        <v>583</v>
      </c>
      <c r="C239" s="18" t="s">
        <v>584</v>
      </c>
      <c r="D239" s="16">
        <v>5</v>
      </c>
      <c r="E239" s="16">
        <v>1</v>
      </c>
      <c r="F239" s="16">
        <v>1</v>
      </c>
      <c r="G239" s="16">
        <v>1</v>
      </c>
      <c r="H239" s="16">
        <v>5</v>
      </c>
      <c r="I239" s="16">
        <v>5</v>
      </c>
      <c r="J239" s="19" t="s">
        <v>35</v>
      </c>
      <c r="K239" s="19" t="s">
        <v>63</v>
      </c>
      <c r="L239" s="19" t="s">
        <v>63</v>
      </c>
      <c r="M239" s="20" t="s">
        <v>229</v>
      </c>
      <c r="N239" s="33" t="s">
        <v>463</v>
      </c>
      <c r="O239" s="3"/>
      <c r="P239" s="28" t="str">
        <f>VLOOKUP(B239,'[1]Esquema de Publicación'!$A$5:$I$283,6,0)</f>
        <v>De manera permanente</v>
      </c>
      <c r="Q239" s="38"/>
      <c r="R239" s="28" t="str">
        <f>VLOOKUP(B239,'[1]Esquema de Publicación'!$A$5:$I$283,8,0)</f>
        <v>Subdirección de Estudios e Innovación</v>
      </c>
      <c r="S239" s="38"/>
      <c r="T239" s="28" t="str">
        <f>VLOOKUP(B239,'[1]Esquema de Publicación'!$A$5:$I$283,9,0)</f>
        <v>Subdirector de Estudios e Innovación</v>
      </c>
      <c r="U239" s="38"/>
      <c r="V239" s="38"/>
      <c r="W239" s="38"/>
      <c r="X239" s="38"/>
      <c r="Y239" s="38"/>
      <c r="Z239" s="28" t="str">
        <f>VLOOKUP(B239,'[1]Esquema de Publicación'!$A$5:$I$283,7,0)</f>
        <v>No hay una fecha determinada. Cuando lo solicitan los usuarios tanto del Estado como particulares.</v>
      </c>
    </row>
    <row r="240" spans="1:26" ht="57" x14ac:dyDescent="0.25">
      <c r="A240" s="20" t="s">
        <v>536</v>
      </c>
      <c r="B240" s="20" t="s">
        <v>585</v>
      </c>
      <c r="C240" s="18" t="s">
        <v>586</v>
      </c>
      <c r="D240" s="16">
        <v>5</v>
      </c>
      <c r="E240" s="16">
        <v>1</v>
      </c>
      <c r="F240" s="16">
        <v>1</v>
      </c>
      <c r="G240" s="16">
        <v>1</v>
      </c>
      <c r="H240" s="16">
        <v>5</v>
      </c>
      <c r="I240" s="16">
        <v>5</v>
      </c>
      <c r="J240" s="19" t="s">
        <v>35</v>
      </c>
      <c r="K240" s="19" t="s">
        <v>63</v>
      </c>
      <c r="L240" s="19" t="s">
        <v>63</v>
      </c>
      <c r="M240" s="20" t="s">
        <v>229</v>
      </c>
      <c r="N240" s="33" t="s">
        <v>463</v>
      </c>
      <c r="O240" s="3"/>
      <c r="P240" s="28" t="str">
        <f>VLOOKUP(B240,'[1]Esquema de Publicación'!$A$5:$I$283,6,0)</f>
        <v xml:space="preserve">Cada vez que se requiere por usuario </v>
      </c>
      <c r="Q240" s="38"/>
      <c r="R240" s="28" t="str">
        <f>VLOOKUP(B240,'[1]Esquema de Publicación'!$A$5:$I$283,8,0)</f>
        <v>Subdirección de Estudios e Innovación</v>
      </c>
      <c r="S240" s="38"/>
      <c r="T240" s="28" t="str">
        <f>VLOOKUP(B240,'[1]Esquema de Publicación'!$A$5:$I$283,9,0)</f>
        <v>Subdirector de Estudios e Innovación</v>
      </c>
      <c r="U240" s="38"/>
      <c r="V240" s="38"/>
      <c r="W240" s="38"/>
      <c r="X240" s="38"/>
      <c r="Y240" s="38"/>
      <c r="Z240" s="28" t="str">
        <f>VLOOKUP(B240,'[1]Esquema de Publicación'!$A$5:$I$283,7,0)</f>
        <v xml:space="preserve"> Permanente </v>
      </c>
    </row>
    <row r="241" spans="1:26" ht="75" x14ac:dyDescent="0.25">
      <c r="A241" s="20" t="s">
        <v>536</v>
      </c>
      <c r="B241" s="20" t="s">
        <v>587</v>
      </c>
      <c r="C241" s="18" t="s">
        <v>588</v>
      </c>
      <c r="D241" s="16">
        <v>5</v>
      </c>
      <c r="E241" s="16">
        <v>1</v>
      </c>
      <c r="F241" s="16">
        <v>1</v>
      </c>
      <c r="G241" s="16">
        <v>1</v>
      </c>
      <c r="H241" s="16">
        <v>5</v>
      </c>
      <c r="I241" s="16">
        <v>5</v>
      </c>
      <c r="J241" s="19" t="s">
        <v>35</v>
      </c>
      <c r="K241" s="19" t="s">
        <v>63</v>
      </c>
      <c r="L241" s="19" t="s">
        <v>63</v>
      </c>
      <c r="M241" s="20" t="s">
        <v>568</v>
      </c>
      <c r="N241" s="20"/>
      <c r="O241" s="3"/>
      <c r="P241" s="28" t="str">
        <f>VLOOKUP(B241,'[1]Esquema de Publicación'!$A$5:$I$283,6,0)</f>
        <v xml:space="preserve">Cuando se requiera, por el ususrio interesado - Trimestarl para reporte de Plan de Acción (Marzo, Junio, Septiembre y Diciembre) </v>
      </c>
      <c r="Q241" s="38"/>
      <c r="R241" s="28" t="str">
        <f>VLOOKUP(B241,'[1]Esquema de Publicación'!$A$5:$I$283,8,0)</f>
        <v>Subdirección de Estudios e Innovación</v>
      </c>
      <c r="S241" s="38"/>
      <c r="T241" s="28" t="str">
        <f>VLOOKUP(B241,'[1]Esquema de Publicación'!$A$5:$I$283,9,0)</f>
        <v>Subdirector de Estudios e Innovación</v>
      </c>
      <c r="U241" s="38"/>
      <c r="V241" s="38"/>
      <c r="W241" s="38"/>
      <c r="X241" s="38"/>
      <c r="Y241" s="38"/>
      <c r="Z241" s="28" t="str">
        <f>VLOOKUP(B241,'[1]Esquema de Publicación'!$A$5:$I$283,7,0)</f>
        <v xml:space="preserve">Trimestral para el SIPLAN  </v>
      </c>
    </row>
    <row r="242" spans="1:26" ht="90" x14ac:dyDescent="0.25">
      <c r="A242" s="20" t="s">
        <v>536</v>
      </c>
      <c r="B242" s="20" t="s">
        <v>589</v>
      </c>
      <c r="C242" s="18" t="s">
        <v>590</v>
      </c>
      <c r="D242" s="16">
        <v>5</v>
      </c>
      <c r="E242" s="16">
        <v>4</v>
      </c>
      <c r="F242" s="16">
        <v>1</v>
      </c>
      <c r="G242" s="16">
        <v>3</v>
      </c>
      <c r="H242" s="16">
        <v>5</v>
      </c>
      <c r="I242" s="16">
        <v>5</v>
      </c>
      <c r="J242" s="19" t="s">
        <v>35</v>
      </c>
      <c r="K242" s="19" t="s">
        <v>105</v>
      </c>
      <c r="L242" s="19" t="s">
        <v>591</v>
      </c>
      <c r="M242" s="20" t="s">
        <v>568</v>
      </c>
      <c r="N242" s="20"/>
      <c r="O242" s="3"/>
      <c r="P242" s="28" t="str">
        <f>VLOOKUP(B242,'[1]Esquema de Publicación'!$A$5:$I$283,6,0)</f>
        <v>De manera permanente a solicitud del usuario y en Marzo, Junio, Septiembre, Diciembre)</v>
      </c>
      <c r="Q242" s="38"/>
      <c r="R242" s="28" t="str">
        <f>VLOOKUP(B242,'[1]Esquema de Publicación'!$A$5:$I$283,8,0)</f>
        <v>Subdirección de Estudios e Innovación</v>
      </c>
      <c r="S242" s="38"/>
      <c r="T242" s="28" t="str">
        <f>VLOOKUP(B242,'[1]Esquema de Publicación'!$A$5:$I$283,9,0)</f>
        <v>Subdirector de Estudios e Innovación</v>
      </c>
      <c r="U242" s="38"/>
      <c r="V242" s="38"/>
      <c r="W242" s="38"/>
      <c r="X242" s="38"/>
      <c r="Y242" s="38"/>
      <c r="Z242" s="28" t="str">
        <f>VLOOKUP(B242,'[1]Esquema de Publicación'!$A$5:$I$283,7,0)</f>
        <v>Cuando lo solicitan los usuarios tanto del Estado como particulares. Y Trimestal para el SIPLAN</v>
      </c>
    </row>
    <row r="243" spans="1:26" ht="90" x14ac:dyDescent="0.25">
      <c r="A243" s="20" t="s">
        <v>536</v>
      </c>
      <c r="B243" s="20" t="s">
        <v>592</v>
      </c>
      <c r="C243" s="18" t="s">
        <v>593</v>
      </c>
      <c r="D243" s="16">
        <v>5</v>
      </c>
      <c r="E243" s="16">
        <v>4</v>
      </c>
      <c r="F243" s="16">
        <v>1</v>
      </c>
      <c r="G243" s="16">
        <v>5</v>
      </c>
      <c r="H243" s="16">
        <v>5</v>
      </c>
      <c r="I243" s="16">
        <v>5</v>
      </c>
      <c r="J243" s="19" t="s">
        <v>35</v>
      </c>
      <c r="K243" s="19" t="s">
        <v>105</v>
      </c>
      <c r="L243" s="19" t="s">
        <v>591</v>
      </c>
      <c r="M243" s="20" t="s">
        <v>568</v>
      </c>
      <c r="N243" s="20"/>
      <c r="O243" s="3"/>
      <c r="P243" s="28" t="str">
        <f>VLOOKUP(B243,'[1]Esquema de Publicación'!$A$5:$I$283,6,0)</f>
        <v>De manera permanente a solicitud del interesado y e Marzo, Junio, Septiembre y Diciembre para el SIPLAN</v>
      </c>
      <c r="Q243" s="38"/>
      <c r="R243" s="28" t="str">
        <f>VLOOKUP(B243,'[1]Esquema de Publicación'!$A$5:$I$283,8,0)</f>
        <v>Subdirección de Estudios e Innovación</v>
      </c>
      <c r="S243" s="38"/>
      <c r="T243" s="28" t="str">
        <f>VLOOKUP(B243,'[1]Esquema de Publicación'!$A$5:$I$283,9,0)</f>
        <v>Subdirector de Estudios e Innovación</v>
      </c>
      <c r="U243" s="38"/>
      <c r="V243" s="38"/>
      <c r="W243" s="38"/>
      <c r="X243" s="38"/>
      <c r="Y243" s="38"/>
      <c r="Z243" s="28" t="str">
        <f>VLOOKUP(B243,'[1]Esquema de Publicación'!$A$5:$I$283,7,0)</f>
        <v xml:space="preserve"> Cuando lo solicitan los usuarios tanto del Estado como particulares y Trimestral  para el SIPLAN </v>
      </c>
    </row>
    <row r="244" spans="1:26" ht="105" x14ac:dyDescent="0.25">
      <c r="A244" s="21" t="s">
        <v>536</v>
      </c>
      <c r="B244" s="21" t="s">
        <v>594</v>
      </c>
      <c r="C244" s="22" t="s">
        <v>595</v>
      </c>
      <c r="D244" s="16">
        <v>5</v>
      </c>
      <c r="E244" s="16">
        <v>5</v>
      </c>
      <c r="F244" s="16">
        <v>1</v>
      </c>
      <c r="G244" s="16">
        <v>5</v>
      </c>
      <c r="H244" s="16">
        <v>5</v>
      </c>
      <c r="I244" s="16">
        <v>5</v>
      </c>
      <c r="J244" s="23" t="s">
        <v>35</v>
      </c>
      <c r="K244" s="23" t="s">
        <v>63</v>
      </c>
      <c r="L244" s="23" t="s">
        <v>63</v>
      </c>
      <c r="M244" s="21" t="s">
        <v>568</v>
      </c>
      <c r="N244" s="21"/>
      <c r="O244" s="24" t="s">
        <v>596</v>
      </c>
      <c r="P244" s="27" t="str">
        <f>VLOOKUP(B244,'[1]Esquema de Publicación'!$A$5:$I$283,6,0)</f>
        <v>Por solicitud del ciudadano e interesado</v>
      </c>
      <c r="Q244" s="24" t="s">
        <v>597</v>
      </c>
      <c r="R244" s="27" t="str">
        <f>VLOOKUP(B244,'[1]Esquema de Publicación'!$A$5:$I$283,8,0)</f>
        <v>Subdirección de Estudios e Innovación</v>
      </c>
      <c r="S244" s="24" t="s">
        <v>598</v>
      </c>
      <c r="T244" s="27" t="str">
        <f>VLOOKUP(B244,'[1]Esquema de Publicación'!$A$5:$I$283,9,0)</f>
        <v>Subdirector de Estudios e Innovación</v>
      </c>
      <c r="U244" s="24" t="s">
        <v>449</v>
      </c>
      <c r="V244" s="24" t="s">
        <v>599</v>
      </c>
      <c r="W244" s="24" t="s">
        <v>451</v>
      </c>
      <c r="X244" s="25">
        <v>42998</v>
      </c>
      <c r="Y244" s="24" t="s">
        <v>211</v>
      </c>
      <c r="Z244" s="27" t="str">
        <f>VLOOKUP(B244,'[1]Esquema de Publicación'!$A$5:$I$283,7,0)</f>
        <v xml:space="preserve">Sólo cuando lo solicita el interesado y Trimestral para el SIPLAN (Marzo, Junio, Septiembre, Diciembre) </v>
      </c>
    </row>
    <row r="245" spans="1:26" ht="105" x14ac:dyDescent="0.25">
      <c r="A245" s="21" t="s">
        <v>536</v>
      </c>
      <c r="B245" s="21" t="s">
        <v>600</v>
      </c>
      <c r="C245" s="22" t="s">
        <v>601</v>
      </c>
      <c r="D245" s="16">
        <v>5</v>
      </c>
      <c r="E245" s="16">
        <v>5</v>
      </c>
      <c r="F245" s="16">
        <v>1</v>
      </c>
      <c r="G245" s="16">
        <v>5</v>
      </c>
      <c r="H245" s="16">
        <v>5</v>
      </c>
      <c r="I245" s="16">
        <v>5</v>
      </c>
      <c r="J245" s="23" t="s">
        <v>35</v>
      </c>
      <c r="K245" s="23" t="s">
        <v>105</v>
      </c>
      <c r="L245" s="23" t="s">
        <v>602</v>
      </c>
      <c r="M245" s="21" t="s">
        <v>568</v>
      </c>
      <c r="N245" s="26"/>
      <c r="O245" s="24" t="s">
        <v>596</v>
      </c>
      <c r="P245" s="27" t="str">
        <f>VLOOKUP(B245,'[1]Esquema de Publicación'!$A$5:$I$283,6,0)</f>
        <v>Por solicitud del ciudadano e interesado</v>
      </c>
      <c r="Q245" s="24" t="s">
        <v>597</v>
      </c>
      <c r="R245" s="27" t="str">
        <f>VLOOKUP(B245,'[1]Esquema de Publicación'!$A$5:$I$283,8,0)</f>
        <v>Subdirección de Estudios e Innovación</v>
      </c>
      <c r="S245" s="24" t="s">
        <v>598</v>
      </c>
      <c r="T245" s="27" t="str">
        <f>VLOOKUP(B245,'[1]Esquema de Publicación'!$A$5:$I$283,9,0)</f>
        <v>Subdirector de Estudios e Innovación</v>
      </c>
      <c r="U245" s="24" t="s">
        <v>449</v>
      </c>
      <c r="V245" s="24" t="s">
        <v>603</v>
      </c>
      <c r="W245" s="24" t="s">
        <v>451</v>
      </c>
      <c r="X245" s="25">
        <v>42998</v>
      </c>
      <c r="Y245" s="24" t="s">
        <v>211</v>
      </c>
      <c r="Z245" s="27" t="str">
        <f>VLOOKUP(B245,'[1]Esquema de Publicación'!$A$5:$I$283,7,0)</f>
        <v xml:space="preserve">Sólo cuando lo solicita el interesado y Trimestralmente (Marzo, Junio, Septiembre, Diciembre) </v>
      </c>
    </row>
    <row r="246" spans="1:26" ht="57" x14ac:dyDescent="0.25">
      <c r="A246" s="20" t="s">
        <v>536</v>
      </c>
      <c r="B246" s="20" t="s">
        <v>604</v>
      </c>
      <c r="C246" s="18" t="s">
        <v>605</v>
      </c>
      <c r="D246" s="16">
        <v>5</v>
      </c>
      <c r="E246" s="16">
        <v>5</v>
      </c>
      <c r="F246" s="16">
        <v>1</v>
      </c>
      <c r="G246" s="16">
        <v>5</v>
      </c>
      <c r="H246" s="16">
        <v>5</v>
      </c>
      <c r="I246" s="16">
        <v>5</v>
      </c>
      <c r="J246" s="19" t="s">
        <v>35</v>
      </c>
      <c r="K246" s="19" t="s">
        <v>105</v>
      </c>
      <c r="L246" s="19" t="s">
        <v>255</v>
      </c>
      <c r="M246" s="20" t="s">
        <v>229</v>
      </c>
      <c r="N246" s="33" t="s">
        <v>606</v>
      </c>
      <c r="O246" s="3"/>
      <c r="P246" s="28" t="str">
        <f>VLOOKUP(B246,'[1]Esquema de Publicación'!$A$5:$I$283,6,0)</f>
        <v xml:space="preserve">Cada vez que se crea un peaje nuevo </v>
      </c>
      <c r="Q246" s="38"/>
      <c r="R246" s="28" t="str">
        <f>VLOOKUP(B246,'[1]Esquema de Publicación'!$A$5:$I$283,8,0)</f>
        <v>Subdirección de Estudios e Innovación</v>
      </c>
      <c r="S246" s="38"/>
      <c r="T246" s="28" t="str">
        <f>VLOOKUP(B246,'[1]Esquema de Publicación'!$A$5:$I$283,9,0)</f>
        <v>Subdirector de Estudios e Innovación</v>
      </c>
      <c r="U246" s="38"/>
      <c r="V246" s="38"/>
      <c r="W246" s="38"/>
      <c r="X246" s="38"/>
      <c r="Y246" s="38"/>
      <c r="Z246" s="28" t="str">
        <f>VLOOKUP(B246,'[1]Esquema de Publicación'!$A$5:$I$283,7,0)</f>
        <v xml:space="preserve"> 16  de enero de cada año </v>
      </c>
    </row>
    <row r="247" spans="1:26" ht="105" x14ac:dyDescent="0.25">
      <c r="A247" s="21" t="s">
        <v>536</v>
      </c>
      <c r="B247" s="21" t="s">
        <v>607</v>
      </c>
      <c r="C247" s="22" t="s">
        <v>608</v>
      </c>
      <c r="D247" s="16">
        <v>5</v>
      </c>
      <c r="E247" s="16">
        <v>5</v>
      </c>
      <c r="F247" s="16">
        <v>1</v>
      </c>
      <c r="G247" s="16">
        <v>5</v>
      </c>
      <c r="H247" s="16">
        <v>5</v>
      </c>
      <c r="I247" s="16">
        <v>5</v>
      </c>
      <c r="J247" s="23" t="s">
        <v>35</v>
      </c>
      <c r="K247" s="23" t="s">
        <v>105</v>
      </c>
      <c r="L247" s="23" t="s">
        <v>420</v>
      </c>
      <c r="M247" s="21" t="s">
        <v>609</v>
      </c>
      <c r="N247" s="21"/>
      <c r="O247" s="24" t="s">
        <v>610</v>
      </c>
      <c r="P247" s="27" t="str">
        <f>VLOOKUP(B247,'[1]Esquema de Publicación'!$A$5:$I$283,6,0)</f>
        <v>Permanente</v>
      </c>
      <c r="Q247" s="24" t="s">
        <v>597</v>
      </c>
      <c r="R247" s="27" t="str">
        <f>VLOOKUP(B247,'[1]Esquema de Publicación'!$A$5:$I$283,8,0)</f>
        <v>Subdirección de Estudios e Innovación</v>
      </c>
      <c r="S247" s="24" t="s">
        <v>598</v>
      </c>
      <c r="T247" s="27" t="str">
        <f>VLOOKUP(B247,'[1]Esquema de Publicación'!$A$5:$I$283,9,0)</f>
        <v>Subdirector de Estudios e Innovación</v>
      </c>
      <c r="U247" s="24" t="s">
        <v>449</v>
      </c>
      <c r="V247" s="24" t="s">
        <v>599</v>
      </c>
      <c r="W247" s="24" t="s">
        <v>451</v>
      </c>
      <c r="X247" s="25">
        <v>42998</v>
      </c>
      <c r="Y247" s="24" t="s">
        <v>211</v>
      </c>
      <c r="Z247" s="27" t="e">
        <f>VLOOKUP(B247,'[1]Esquema de Publicación'!$A$5:$I$283,7,0)</f>
        <v>#REF!</v>
      </c>
    </row>
    <row r="248" spans="1:26" ht="57" x14ac:dyDescent="0.25">
      <c r="A248" s="20" t="s">
        <v>536</v>
      </c>
      <c r="B248" s="20" t="s">
        <v>611</v>
      </c>
      <c r="C248" s="18" t="s">
        <v>612</v>
      </c>
      <c r="D248" s="16">
        <v>5</v>
      </c>
      <c r="E248" s="16">
        <v>5</v>
      </c>
      <c r="F248" s="16">
        <v>5</v>
      </c>
      <c r="G248" s="16">
        <v>5</v>
      </c>
      <c r="H248" s="16">
        <v>5</v>
      </c>
      <c r="I248" s="16">
        <v>5</v>
      </c>
      <c r="J248" s="19" t="s">
        <v>35</v>
      </c>
      <c r="K248" s="19" t="s">
        <v>105</v>
      </c>
      <c r="L248" s="19" t="s">
        <v>303</v>
      </c>
      <c r="M248" s="20" t="s">
        <v>229</v>
      </c>
      <c r="N248" s="33" t="s">
        <v>613</v>
      </c>
      <c r="O248" s="3"/>
      <c r="P248" s="28" t="str">
        <f>VLOOKUP(B248,'[1]Esquema de Publicación'!$A$5:$I$283,6,0)</f>
        <v xml:space="preserve">Dos meses al año </v>
      </c>
      <c r="Q248" s="38"/>
      <c r="R248" s="28" t="str">
        <f>VLOOKUP(B248,'[1]Esquema de Publicación'!$A$5:$I$283,8,0)</f>
        <v>Subdirección de Estudios e Innovación</v>
      </c>
      <c r="S248" s="38"/>
      <c r="T248" s="28" t="str">
        <f>VLOOKUP(B248,'[1]Esquema de Publicación'!$A$5:$I$283,9,0)</f>
        <v>Subdirector de Estudios e Innovación</v>
      </c>
      <c r="U248" s="38"/>
      <c r="V248" s="38"/>
      <c r="W248" s="38"/>
      <c r="X248" s="38"/>
      <c r="Y248" s="38"/>
      <c r="Z248" s="28" t="str">
        <f>VLOOKUP(B248,'[1]Esquema de Publicación'!$A$5:$I$283,7,0)</f>
        <v xml:space="preserve"> Enero y Julio de cada año </v>
      </c>
    </row>
    <row r="249" spans="1:26" ht="42.75" x14ac:dyDescent="0.25">
      <c r="A249" s="20" t="s">
        <v>614</v>
      </c>
      <c r="B249" s="20" t="s">
        <v>615</v>
      </c>
      <c r="C249" s="18" t="s">
        <v>616</v>
      </c>
      <c r="D249" s="16">
        <v>5</v>
      </c>
      <c r="E249" s="16">
        <v>5</v>
      </c>
      <c r="F249" s="16">
        <v>5</v>
      </c>
      <c r="G249" s="16">
        <v>5</v>
      </c>
      <c r="H249" s="16">
        <v>5</v>
      </c>
      <c r="I249" s="16">
        <v>5</v>
      </c>
      <c r="J249" s="19" t="s">
        <v>35</v>
      </c>
      <c r="K249" s="19" t="s">
        <v>105</v>
      </c>
      <c r="L249" s="19" t="s">
        <v>514</v>
      </c>
      <c r="M249" s="20" t="s">
        <v>617</v>
      </c>
      <c r="N249" s="20"/>
      <c r="O249" s="38"/>
      <c r="P249" s="28" t="str">
        <f>VLOOKUP(B249,'[1]Esquema de Publicación'!$A$5:$I$283,6,0)</f>
        <v>Por solicitud del interesado o de la unidad ejecutora</v>
      </c>
      <c r="Q249" s="38"/>
      <c r="R249" s="28" t="str">
        <f>VLOOKUP(B249,'[1]Esquema de Publicación'!$A$5:$I$283,8,0)</f>
        <v>Oficina Asesora Jurídica</v>
      </c>
      <c r="S249" s="38"/>
      <c r="T249" s="28" t="str">
        <f>VLOOKUP(B249,'[1]Esquema de Publicación'!$A$5:$I$283,9,0)</f>
        <v>Jefe Oficina Asesora Jurídica</v>
      </c>
      <c r="U249" s="38"/>
      <c r="V249" s="38"/>
      <c r="W249" s="38"/>
      <c r="X249" s="38"/>
      <c r="Y249" s="39"/>
      <c r="Z249" s="28" t="str">
        <f>VLOOKUP(B249,'[1]Esquema de Publicación'!$A$5:$I$283,7,0)</f>
        <v>Diario</v>
      </c>
    </row>
    <row r="250" spans="1:26" ht="195" x14ac:dyDescent="0.25">
      <c r="A250" s="21" t="s">
        <v>614</v>
      </c>
      <c r="B250" s="21" t="s">
        <v>618</v>
      </c>
      <c r="C250" s="22" t="s">
        <v>619</v>
      </c>
      <c r="D250" s="7">
        <v>5</v>
      </c>
      <c r="E250" s="19"/>
      <c r="F250" s="18"/>
      <c r="G250" s="19"/>
      <c r="H250" s="19"/>
      <c r="I250" s="19"/>
      <c r="J250" s="23" t="s">
        <v>35</v>
      </c>
      <c r="K250" s="23" t="s">
        <v>105</v>
      </c>
      <c r="L250" s="23" t="s">
        <v>514</v>
      </c>
      <c r="M250" s="21" t="s">
        <v>617</v>
      </c>
      <c r="N250" s="21"/>
      <c r="O250" s="24" t="s">
        <v>620</v>
      </c>
      <c r="P250" s="27" t="str">
        <f>VLOOKUP(B250,'[1]Esquema de Publicación'!$A$5:$I$283,6,0)</f>
        <v>Al iniciar el proceso de juridicción coactiva</v>
      </c>
      <c r="Q250" s="24" t="s">
        <v>621</v>
      </c>
      <c r="R250" s="27" t="str">
        <f>VLOOKUP(B250,'[1]Esquema de Publicación'!$A$5:$I$283,8,0)</f>
        <v>Grupo Juridicción Coactiva</v>
      </c>
      <c r="S250" s="24" t="s">
        <v>622</v>
      </c>
      <c r="T250" s="27" t="str">
        <f>VLOOKUP(B250,'[1]Esquema de Publicación'!$A$5:$I$283,9,0)</f>
        <v xml:space="preserve">Coordinador  Grupo Juridicción Coactiva </v>
      </c>
      <c r="U250" s="24" t="s">
        <v>623</v>
      </c>
      <c r="V250" s="24" t="s">
        <v>624</v>
      </c>
      <c r="W250" s="24" t="s">
        <v>625</v>
      </c>
      <c r="X250" s="25">
        <v>42962</v>
      </c>
      <c r="Y250" s="24" t="s">
        <v>211</v>
      </c>
      <c r="Z250" s="27" t="str">
        <f>VLOOKUP(B250,'[1]Esquema de Publicación'!$A$5:$I$283,7,0)</f>
        <v>semanalmente</v>
      </c>
    </row>
    <row r="251" spans="1:26" ht="195" x14ac:dyDescent="0.25">
      <c r="A251" s="21" t="s">
        <v>614</v>
      </c>
      <c r="B251" s="21" t="s">
        <v>626</v>
      </c>
      <c r="C251" s="22" t="s">
        <v>627</v>
      </c>
      <c r="D251" s="7">
        <v>5</v>
      </c>
      <c r="E251" s="19"/>
      <c r="F251" s="18"/>
      <c r="G251" s="19"/>
      <c r="H251" s="19"/>
      <c r="I251" s="19"/>
      <c r="J251" s="23" t="s">
        <v>35</v>
      </c>
      <c r="K251" s="23" t="s">
        <v>105</v>
      </c>
      <c r="L251" s="23" t="s">
        <v>514</v>
      </c>
      <c r="M251" s="21" t="s">
        <v>617</v>
      </c>
      <c r="N251" s="21"/>
      <c r="O251" s="24" t="s">
        <v>620</v>
      </c>
      <c r="P251" s="27" t="str">
        <f>VLOOKUP(B251,'[1]Esquema de Publicación'!$A$5:$I$283,6,0)</f>
        <v>Al iniciar el proceso de juridicción coactiva</v>
      </c>
      <c r="Q251" s="24" t="s">
        <v>621</v>
      </c>
      <c r="R251" s="27" t="str">
        <f>VLOOKUP(B251,'[1]Esquema de Publicación'!$A$5:$I$283,8,0)</f>
        <v>Grupo Juridicción Coactiva</v>
      </c>
      <c r="S251" s="24" t="s">
        <v>622</v>
      </c>
      <c r="T251" s="27" t="str">
        <f>VLOOKUP(B251,'[1]Esquema de Publicación'!$A$5:$I$283,9,0)</f>
        <v xml:space="preserve">Coordinador  Grupo Juridicción Coactiva </v>
      </c>
      <c r="U251" s="24" t="s">
        <v>623</v>
      </c>
      <c r="V251" s="24" t="s">
        <v>624</v>
      </c>
      <c r="W251" s="24" t="s">
        <v>625</v>
      </c>
      <c r="X251" s="25">
        <v>42962</v>
      </c>
      <c r="Y251" s="24" t="s">
        <v>211</v>
      </c>
      <c r="Z251" s="27" t="str">
        <f>VLOOKUP(B251,'[1]Esquema de Publicación'!$A$5:$I$283,7,0)</f>
        <v>Semanalmente</v>
      </c>
    </row>
    <row r="252" spans="1:26" ht="195" x14ac:dyDescent="0.25">
      <c r="A252" s="21" t="s">
        <v>614</v>
      </c>
      <c r="B252" s="21" t="s">
        <v>628</v>
      </c>
      <c r="C252" s="22" t="s">
        <v>629</v>
      </c>
      <c r="D252" s="7">
        <v>5</v>
      </c>
      <c r="E252" s="19"/>
      <c r="F252" s="18"/>
      <c r="G252" s="19"/>
      <c r="H252" s="19"/>
      <c r="I252" s="19"/>
      <c r="J252" s="23" t="s">
        <v>35</v>
      </c>
      <c r="K252" s="23" t="s">
        <v>105</v>
      </c>
      <c r="L252" s="23" t="s">
        <v>514</v>
      </c>
      <c r="M252" s="21" t="s">
        <v>617</v>
      </c>
      <c r="N252" s="21"/>
      <c r="O252" s="24" t="s">
        <v>620</v>
      </c>
      <c r="P252" s="27" t="str">
        <f>VLOOKUP(B252,'[1]Esquema de Publicación'!$A$5:$I$283,6,0)</f>
        <v>Al iniciar el proceso de juridicción coactiva</v>
      </c>
      <c r="Q252" s="24" t="s">
        <v>621</v>
      </c>
      <c r="R252" s="27" t="str">
        <f>VLOOKUP(B252,'[1]Esquema de Publicación'!$A$5:$I$283,8,0)</f>
        <v>Grupo Juridicción Coactiva</v>
      </c>
      <c r="S252" s="24" t="s">
        <v>622</v>
      </c>
      <c r="T252" s="27" t="str">
        <f>VLOOKUP(B252,'[1]Esquema de Publicación'!$A$5:$I$283,9,0)</f>
        <v xml:space="preserve">Coordinador  Grupo Juridicción Coactiva </v>
      </c>
      <c r="U252" s="24" t="s">
        <v>623</v>
      </c>
      <c r="V252" s="24" t="s">
        <v>624</v>
      </c>
      <c r="W252" s="24" t="s">
        <v>625</v>
      </c>
      <c r="X252" s="25">
        <v>42962</v>
      </c>
      <c r="Y252" s="24" t="s">
        <v>211</v>
      </c>
      <c r="Z252" s="27" t="str">
        <f>VLOOKUP(B252,'[1]Esquema de Publicación'!$A$5:$I$283,7,0)</f>
        <v>Semanalmente</v>
      </c>
    </row>
    <row r="253" spans="1:26" ht="195" x14ac:dyDescent="0.25">
      <c r="A253" s="21" t="s">
        <v>614</v>
      </c>
      <c r="B253" s="21" t="s">
        <v>630</v>
      </c>
      <c r="C253" s="22" t="s">
        <v>631</v>
      </c>
      <c r="D253" s="7">
        <v>5</v>
      </c>
      <c r="E253" s="19"/>
      <c r="F253" s="18"/>
      <c r="G253" s="19"/>
      <c r="H253" s="19"/>
      <c r="I253" s="19"/>
      <c r="J253" s="23" t="s">
        <v>35</v>
      </c>
      <c r="K253" s="23" t="s">
        <v>105</v>
      </c>
      <c r="L253" s="23" t="s">
        <v>514</v>
      </c>
      <c r="M253" s="21" t="s">
        <v>617</v>
      </c>
      <c r="N253" s="21"/>
      <c r="O253" s="24" t="s">
        <v>620</v>
      </c>
      <c r="P253" s="27" t="str">
        <f>VLOOKUP(B253,'[1]Esquema de Publicación'!$A$5:$I$283,6,0)</f>
        <v>Al iniciar el proceso de juridicción coactiva</v>
      </c>
      <c r="Q253" s="24" t="s">
        <v>621</v>
      </c>
      <c r="R253" s="27" t="str">
        <f>VLOOKUP(B253,'[1]Esquema de Publicación'!$A$5:$I$283,8,0)</f>
        <v>Grupo Juridicción Coactiva</v>
      </c>
      <c r="S253" s="24" t="s">
        <v>622</v>
      </c>
      <c r="T253" s="27" t="str">
        <f>VLOOKUP(B253,'[1]Esquema de Publicación'!$A$5:$I$283,9,0)</f>
        <v xml:space="preserve">Coordinador  Grupo Juridicción Coactiva </v>
      </c>
      <c r="U253" s="24" t="s">
        <v>623</v>
      </c>
      <c r="V253" s="24" t="s">
        <v>624</v>
      </c>
      <c r="W253" s="24" t="s">
        <v>625</v>
      </c>
      <c r="X253" s="25">
        <v>42962</v>
      </c>
      <c r="Y253" s="24" t="s">
        <v>211</v>
      </c>
      <c r="Z253" s="27" t="str">
        <f>VLOOKUP(B253,'[1]Esquema de Publicación'!$A$5:$I$283,7,0)</f>
        <v>Semanalmente</v>
      </c>
    </row>
    <row r="254" spans="1:26" ht="195" x14ac:dyDescent="0.25">
      <c r="A254" s="21" t="s">
        <v>614</v>
      </c>
      <c r="B254" s="21" t="s">
        <v>632</v>
      </c>
      <c r="C254" s="22" t="s">
        <v>633</v>
      </c>
      <c r="D254" s="7">
        <v>5</v>
      </c>
      <c r="E254" s="19"/>
      <c r="F254" s="18"/>
      <c r="G254" s="19"/>
      <c r="H254" s="19"/>
      <c r="I254" s="19"/>
      <c r="J254" s="23" t="s">
        <v>35</v>
      </c>
      <c r="K254" s="23" t="s">
        <v>105</v>
      </c>
      <c r="L254" s="23" t="s">
        <v>514</v>
      </c>
      <c r="M254" s="21" t="s">
        <v>617</v>
      </c>
      <c r="N254" s="21"/>
      <c r="O254" s="24" t="s">
        <v>620</v>
      </c>
      <c r="P254" s="27" t="str">
        <f>VLOOKUP(B254,'[1]Esquema de Publicación'!$A$5:$I$283,6,0)</f>
        <v>Al iniciar el proceso de juridicción coactiva</v>
      </c>
      <c r="Q254" s="24" t="s">
        <v>621</v>
      </c>
      <c r="R254" s="27" t="str">
        <f>VLOOKUP(B254,'[1]Esquema de Publicación'!$A$5:$I$283,8,0)</f>
        <v>Grupo Juridicción Coactiva</v>
      </c>
      <c r="S254" s="24" t="s">
        <v>622</v>
      </c>
      <c r="T254" s="27" t="str">
        <f>VLOOKUP(B254,'[1]Esquema de Publicación'!$A$5:$I$283,9,0)</f>
        <v xml:space="preserve">Coordinador  Grupo Juridicción Coactiva </v>
      </c>
      <c r="U254" s="24" t="s">
        <v>623</v>
      </c>
      <c r="V254" s="24" t="s">
        <v>624</v>
      </c>
      <c r="W254" s="24" t="s">
        <v>625</v>
      </c>
      <c r="X254" s="25">
        <v>42962</v>
      </c>
      <c r="Y254" s="24" t="s">
        <v>211</v>
      </c>
      <c r="Z254" s="27" t="str">
        <f>VLOOKUP(B254,'[1]Esquema de Publicación'!$A$5:$I$283,7,0)</f>
        <v>Semanalmente</v>
      </c>
    </row>
    <row r="255" spans="1:26" ht="195" x14ac:dyDescent="0.25">
      <c r="A255" s="21" t="s">
        <v>614</v>
      </c>
      <c r="B255" s="21" t="s">
        <v>634</v>
      </c>
      <c r="C255" s="22" t="s">
        <v>635</v>
      </c>
      <c r="D255" s="7">
        <v>5</v>
      </c>
      <c r="E255" s="19"/>
      <c r="F255" s="18"/>
      <c r="G255" s="19"/>
      <c r="H255" s="19"/>
      <c r="I255" s="19"/>
      <c r="J255" s="23" t="s">
        <v>35</v>
      </c>
      <c r="K255" s="23" t="s">
        <v>105</v>
      </c>
      <c r="L255" s="23" t="s">
        <v>514</v>
      </c>
      <c r="M255" s="21" t="s">
        <v>617</v>
      </c>
      <c r="N255" s="21"/>
      <c r="O255" s="24" t="s">
        <v>620</v>
      </c>
      <c r="P255" s="27" t="str">
        <f>VLOOKUP(B255,'[1]Esquema de Publicación'!$A$5:$I$283,6,0)</f>
        <v>Al iniciar el proceso de juridicción coactiva</v>
      </c>
      <c r="Q255" s="24" t="s">
        <v>621</v>
      </c>
      <c r="R255" s="27" t="str">
        <f>VLOOKUP(B255,'[1]Esquema de Publicación'!$A$5:$I$283,8,0)</f>
        <v>Grupo Juridicción Coactiva</v>
      </c>
      <c r="S255" s="24" t="s">
        <v>622</v>
      </c>
      <c r="T255" s="27" t="str">
        <f>VLOOKUP(B255,'[1]Esquema de Publicación'!$A$5:$I$283,9,0)</f>
        <v xml:space="preserve">Coordinador  Grupo Juridicción Coactiva </v>
      </c>
      <c r="U255" s="24" t="s">
        <v>623</v>
      </c>
      <c r="V255" s="24" t="s">
        <v>624</v>
      </c>
      <c r="W255" s="24" t="s">
        <v>625</v>
      </c>
      <c r="X255" s="25">
        <v>42962</v>
      </c>
      <c r="Y255" s="24" t="s">
        <v>211</v>
      </c>
      <c r="Z255" s="27" t="str">
        <f>VLOOKUP(B255,'[1]Esquema de Publicación'!$A$5:$I$283,7,0)</f>
        <v>Semanalmente</v>
      </c>
    </row>
    <row r="256" spans="1:26" ht="195" x14ac:dyDescent="0.25">
      <c r="A256" s="21" t="s">
        <v>614</v>
      </c>
      <c r="B256" s="21" t="s">
        <v>636</v>
      </c>
      <c r="C256" s="22" t="s">
        <v>637</v>
      </c>
      <c r="D256" s="7">
        <v>5</v>
      </c>
      <c r="E256" s="19"/>
      <c r="F256" s="18"/>
      <c r="G256" s="19"/>
      <c r="H256" s="19"/>
      <c r="I256" s="19"/>
      <c r="J256" s="23" t="s">
        <v>35</v>
      </c>
      <c r="K256" s="23" t="s">
        <v>105</v>
      </c>
      <c r="L256" s="23" t="s">
        <v>514</v>
      </c>
      <c r="M256" s="21" t="s">
        <v>617</v>
      </c>
      <c r="N256" s="21"/>
      <c r="O256" s="24" t="s">
        <v>620</v>
      </c>
      <c r="P256" s="27" t="str">
        <f>VLOOKUP(B256,'[1]Esquema de Publicación'!$A$5:$I$283,6,0)</f>
        <v>Al iniciar el proceso de juridicción coactiva</v>
      </c>
      <c r="Q256" s="24" t="s">
        <v>621</v>
      </c>
      <c r="R256" s="27" t="str">
        <f>VLOOKUP(B256,'[1]Esquema de Publicación'!$A$5:$I$283,8,0)</f>
        <v>Grupo Juridicción Coactiva</v>
      </c>
      <c r="S256" s="24" t="s">
        <v>622</v>
      </c>
      <c r="T256" s="27" t="str">
        <f>VLOOKUP(B256,'[1]Esquema de Publicación'!$A$5:$I$283,9,0)</f>
        <v xml:space="preserve">Coordinador  Grupo Juridicción Coactiva </v>
      </c>
      <c r="U256" s="24" t="s">
        <v>623</v>
      </c>
      <c r="V256" s="24" t="s">
        <v>624</v>
      </c>
      <c r="W256" s="24" t="s">
        <v>625</v>
      </c>
      <c r="X256" s="25">
        <v>42962</v>
      </c>
      <c r="Y256" s="24" t="s">
        <v>211</v>
      </c>
      <c r="Z256" s="27" t="str">
        <f>VLOOKUP(B256,'[1]Esquema de Publicación'!$A$5:$I$283,7,0)</f>
        <v>Semanalmente</v>
      </c>
    </row>
    <row r="257" spans="1:26" ht="195" x14ac:dyDescent="0.25">
      <c r="A257" s="21" t="s">
        <v>614</v>
      </c>
      <c r="B257" s="21" t="s">
        <v>638</v>
      </c>
      <c r="C257" s="22" t="s">
        <v>639</v>
      </c>
      <c r="D257" s="7">
        <v>5</v>
      </c>
      <c r="E257" s="19"/>
      <c r="F257" s="18"/>
      <c r="G257" s="19"/>
      <c r="H257" s="19"/>
      <c r="I257" s="19"/>
      <c r="J257" s="23" t="s">
        <v>35</v>
      </c>
      <c r="K257" s="23" t="s">
        <v>105</v>
      </c>
      <c r="L257" s="23" t="s">
        <v>514</v>
      </c>
      <c r="M257" s="21" t="s">
        <v>617</v>
      </c>
      <c r="N257" s="21"/>
      <c r="O257" s="24" t="s">
        <v>620</v>
      </c>
      <c r="P257" s="27" t="str">
        <f>VLOOKUP(B257,'[1]Esquema de Publicación'!$A$5:$I$283,6,0)</f>
        <v>Al iniciar el proceso de juridicción coactiva</v>
      </c>
      <c r="Q257" s="24" t="s">
        <v>621</v>
      </c>
      <c r="R257" s="27" t="str">
        <f>VLOOKUP(B257,'[1]Esquema de Publicación'!$A$5:$I$283,8,0)</f>
        <v>Grupo Juridicción Coactiva</v>
      </c>
      <c r="S257" s="24" t="s">
        <v>622</v>
      </c>
      <c r="T257" s="27" t="str">
        <f>VLOOKUP(B257,'[1]Esquema de Publicación'!$A$5:$I$283,9,0)</f>
        <v xml:space="preserve">Coordinador  Grupo Juridicción Coactiva </v>
      </c>
      <c r="U257" s="24" t="s">
        <v>623</v>
      </c>
      <c r="V257" s="24" t="s">
        <v>624</v>
      </c>
      <c r="W257" s="24" t="s">
        <v>625</v>
      </c>
      <c r="X257" s="25">
        <v>42962</v>
      </c>
      <c r="Y257" s="24" t="s">
        <v>211</v>
      </c>
      <c r="Z257" s="27" t="str">
        <f>VLOOKUP(B257,'[1]Esquema de Publicación'!$A$5:$I$283,7,0)</f>
        <v>Semanalmente</v>
      </c>
    </row>
    <row r="258" spans="1:26" ht="195" x14ac:dyDescent="0.25">
      <c r="A258" s="21" t="s">
        <v>614</v>
      </c>
      <c r="B258" s="21" t="s">
        <v>640</v>
      </c>
      <c r="C258" s="22" t="s">
        <v>641</v>
      </c>
      <c r="D258" s="7">
        <v>5</v>
      </c>
      <c r="E258" s="19"/>
      <c r="F258" s="18"/>
      <c r="G258" s="19"/>
      <c r="H258" s="19"/>
      <c r="I258" s="19"/>
      <c r="J258" s="23" t="s">
        <v>35</v>
      </c>
      <c r="K258" s="23" t="s">
        <v>105</v>
      </c>
      <c r="L258" s="23" t="s">
        <v>514</v>
      </c>
      <c r="M258" s="21" t="s">
        <v>617</v>
      </c>
      <c r="N258" s="21"/>
      <c r="O258" s="24" t="s">
        <v>620</v>
      </c>
      <c r="P258" s="27" t="str">
        <f>VLOOKUP(B258,'[1]Esquema de Publicación'!$A$5:$I$283,6,0)</f>
        <v>Al iniciar el proceso de juridicción coactiva</v>
      </c>
      <c r="Q258" s="24" t="s">
        <v>621</v>
      </c>
      <c r="R258" s="27" t="str">
        <f>VLOOKUP(B258,'[1]Esquema de Publicación'!$A$5:$I$283,8,0)</f>
        <v>Grupo Juridicción Coactiva</v>
      </c>
      <c r="S258" s="24" t="s">
        <v>622</v>
      </c>
      <c r="T258" s="27" t="str">
        <f>VLOOKUP(B258,'[1]Esquema de Publicación'!$A$5:$I$283,9,0)</f>
        <v xml:space="preserve">Coordinador  Grupo Juridicción Coactiva </v>
      </c>
      <c r="U258" s="24" t="s">
        <v>623</v>
      </c>
      <c r="V258" s="24" t="s">
        <v>624</v>
      </c>
      <c r="W258" s="24" t="s">
        <v>625</v>
      </c>
      <c r="X258" s="25">
        <v>42962</v>
      </c>
      <c r="Y258" s="24" t="s">
        <v>211</v>
      </c>
      <c r="Z258" s="27" t="str">
        <f>VLOOKUP(B258,'[1]Esquema de Publicación'!$A$5:$I$283,7,0)</f>
        <v>Semanalmente</v>
      </c>
    </row>
    <row r="259" spans="1:26" ht="195" x14ac:dyDescent="0.25">
      <c r="A259" s="21" t="s">
        <v>614</v>
      </c>
      <c r="B259" s="21" t="s">
        <v>642</v>
      </c>
      <c r="C259" s="22" t="s">
        <v>643</v>
      </c>
      <c r="D259" s="7">
        <v>5</v>
      </c>
      <c r="E259" s="19"/>
      <c r="F259" s="18"/>
      <c r="G259" s="19"/>
      <c r="H259" s="19"/>
      <c r="I259" s="19"/>
      <c r="J259" s="23" t="s">
        <v>35</v>
      </c>
      <c r="K259" s="23" t="s">
        <v>105</v>
      </c>
      <c r="L259" s="23" t="s">
        <v>514</v>
      </c>
      <c r="M259" s="21" t="s">
        <v>617</v>
      </c>
      <c r="N259" s="21"/>
      <c r="O259" s="24" t="s">
        <v>620</v>
      </c>
      <c r="P259" s="27" t="str">
        <f>VLOOKUP(B259,'[1]Esquema de Publicación'!$A$5:$I$283,6,0)</f>
        <v>Al iniciar el proceso de juridicción coactiva</v>
      </c>
      <c r="Q259" s="24" t="s">
        <v>621</v>
      </c>
      <c r="R259" s="27" t="str">
        <f>VLOOKUP(B259,'[1]Esquema de Publicación'!$A$5:$I$283,8,0)</f>
        <v>Grupo Juridicción Coactiva</v>
      </c>
      <c r="S259" s="24" t="s">
        <v>622</v>
      </c>
      <c r="T259" s="27" t="str">
        <f>VLOOKUP(B259,'[1]Esquema de Publicación'!$A$5:$I$283,9,0)</f>
        <v xml:space="preserve">Coordinador  Grupo Juridicción Coactiva </v>
      </c>
      <c r="U259" s="24" t="s">
        <v>623</v>
      </c>
      <c r="V259" s="24" t="s">
        <v>624</v>
      </c>
      <c r="W259" s="24" t="s">
        <v>625</v>
      </c>
      <c r="X259" s="25">
        <v>42962</v>
      </c>
      <c r="Y259" s="24" t="s">
        <v>211</v>
      </c>
      <c r="Z259" s="27" t="str">
        <f>VLOOKUP(B259,'[1]Esquema de Publicación'!$A$5:$I$283,7,0)</f>
        <v>Semanalmente</v>
      </c>
    </row>
    <row r="260" spans="1:26" ht="195" x14ac:dyDescent="0.25">
      <c r="A260" s="21" t="s">
        <v>614</v>
      </c>
      <c r="B260" s="21" t="s">
        <v>644</v>
      </c>
      <c r="C260" s="22" t="s">
        <v>645</v>
      </c>
      <c r="D260" s="7">
        <v>5</v>
      </c>
      <c r="E260" s="19"/>
      <c r="F260" s="18"/>
      <c r="G260" s="19"/>
      <c r="H260" s="19"/>
      <c r="I260" s="19"/>
      <c r="J260" s="23" t="s">
        <v>35</v>
      </c>
      <c r="K260" s="23" t="s">
        <v>105</v>
      </c>
      <c r="L260" s="23" t="s">
        <v>514</v>
      </c>
      <c r="M260" s="21" t="s">
        <v>617</v>
      </c>
      <c r="N260" s="21"/>
      <c r="O260" s="24" t="s">
        <v>620</v>
      </c>
      <c r="P260" s="27" t="str">
        <f>VLOOKUP(B260,'[1]Esquema de Publicación'!$A$5:$I$283,6,0)</f>
        <v>Al iniciar el proceso de juridicción coactiva</v>
      </c>
      <c r="Q260" s="24" t="s">
        <v>621</v>
      </c>
      <c r="R260" s="27" t="str">
        <f>VLOOKUP(B260,'[1]Esquema de Publicación'!$A$5:$I$283,8,0)</f>
        <v>Grupo Juridicción Coactiva</v>
      </c>
      <c r="S260" s="24" t="s">
        <v>622</v>
      </c>
      <c r="T260" s="27" t="str">
        <f>VLOOKUP(B260,'[1]Esquema de Publicación'!$A$5:$I$283,9,0)</f>
        <v xml:space="preserve">Coordinador  Grupo Juridicción Coactiva </v>
      </c>
      <c r="U260" s="24" t="s">
        <v>623</v>
      </c>
      <c r="V260" s="24" t="s">
        <v>624</v>
      </c>
      <c r="W260" s="24" t="s">
        <v>625</v>
      </c>
      <c r="X260" s="25">
        <v>42962</v>
      </c>
      <c r="Y260" s="24" t="s">
        <v>211</v>
      </c>
      <c r="Z260" s="27" t="str">
        <f>VLOOKUP(B260,'[1]Esquema de Publicación'!$A$5:$I$283,7,0)</f>
        <v>Semanalmente</v>
      </c>
    </row>
    <row r="261" spans="1:26" ht="195" x14ac:dyDescent="0.25">
      <c r="A261" s="21" t="s">
        <v>614</v>
      </c>
      <c r="B261" s="21" t="s">
        <v>646</v>
      </c>
      <c r="C261" s="22" t="s">
        <v>647</v>
      </c>
      <c r="D261" s="7">
        <v>5</v>
      </c>
      <c r="E261" s="19"/>
      <c r="F261" s="18"/>
      <c r="G261" s="19"/>
      <c r="H261" s="19"/>
      <c r="I261" s="19"/>
      <c r="J261" s="23" t="s">
        <v>35</v>
      </c>
      <c r="K261" s="23" t="s">
        <v>105</v>
      </c>
      <c r="L261" s="23" t="s">
        <v>514</v>
      </c>
      <c r="M261" s="21" t="s">
        <v>617</v>
      </c>
      <c r="N261" s="21"/>
      <c r="O261" s="24" t="s">
        <v>620</v>
      </c>
      <c r="P261" s="27" t="str">
        <f>VLOOKUP(B261,'[1]Esquema de Publicación'!$A$5:$I$283,6,0)</f>
        <v>Al iniciar el proceso de juridicción coactiva</v>
      </c>
      <c r="Q261" s="24" t="s">
        <v>621</v>
      </c>
      <c r="R261" s="27" t="str">
        <f>VLOOKUP(B261,'[1]Esquema de Publicación'!$A$5:$I$283,8,0)</f>
        <v>Grupo Juridicción Coactiva</v>
      </c>
      <c r="S261" s="24" t="s">
        <v>622</v>
      </c>
      <c r="T261" s="27" t="str">
        <f>VLOOKUP(B261,'[1]Esquema de Publicación'!$A$5:$I$283,9,0)</f>
        <v xml:space="preserve">Coordinador  Grupo Juridicción Coactiva </v>
      </c>
      <c r="U261" s="24" t="s">
        <v>623</v>
      </c>
      <c r="V261" s="24" t="s">
        <v>624</v>
      </c>
      <c r="W261" s="24" t="s">
        <v>625</v>
      </c>
      <c r="X261" s="25">
        <v>42962</v>
      </c>
      <c r="Y261" s="24" t="s">
        <v>211</v>
      </c>
      <c r="Z261" s="27" t="str">
        <f>VLOOKUP(B261,'[1]Esquema de Publicación'!$A$5:$I$283,7,0)</f>
        <v>Semanalmente</v>
      </c>
    </row>
    <row r="262" spans="1:26" ht="195" x14ac:dyDescent="0.25">
      <c r="A262" s="21" t="s">
        <v>614</v>
      </c>
      <c r="B262" s="21" t="s">
        <v>648</v>
      </c>
      <c r="C262" s="22" t="s">
        <v>649</v>
      </c>
      <c r="D262" s="7">
        <v>5</v>
      </c>
      <c r="E262" s="19"/>
      <c r="F262" s="18"/>
      <c r="G262" s="19"/>
      <c r="H262" s="19"/>
      <c r="I262" s="19"/>
      <c r="J262" s="23" t="s">
        <v>35</v>
      </c>
      <c r="K262" s="23" t="s">
        <v>105</v>
      </c>
      <c r="L262" s="23" t="s">
        <v>514</v>
      </c>
      <c r="M262" s="21" t="s">
        <v>617</v>
      </c>
      <c r="N262" s="21"/>
      <c r="O262" s="24" t="s">
        <v>620</v>
      </c>
      <c r="P262" s="27" t="str">
        <f>VLOOKUP(B262,'[1]Esquema de Publicación'!$A$5:$I$283,6,0)</f>
        <v>Al iniciar el proceso de juridicción coactiva</v>
      </c>
      <c r="Q262" s="24" t="s">
        <v>621</v>
      </c>
      <c r="R262" s="27" t="str">
        <f>VLOOKUP(B262,'[1]Esquema de Publicación'!$A$5:$I$283,8,0)</f>
        <v>Grupo Juridicción Coactiva</v>
      </c>
      <c r="S262" s="24" t="s">
        <v>622</v>
      </c>
      <c r="T262" s="27" t="str">
        <f>VLOOKUP(B262,'[1]Esquema de Publicación'!$A$5:$I$283,9,0)</f>
        <v xml:space="preserve">Coordinador  Grupo Juridicción Coactiva </v>
      </c>
      <c r="U262" s="24" t="s">
        <v>623</v>
      </c>
      <c r="V262" s="24" t="s">
        <v>624</v>
      </c>
      <c r="W262" s="24" t="s">
        <v>625</v>
      </c>
      <c r="X262" s="25">
        <v>42962</v>
      </c>
      <c r="Y262" s="24" t="s">
        <v>211</v>
      </c>
      <c r="Z262" s="27" t="str">
        <f>VLOOKUP(B262,'[1]Esquema de Publicación'!$A$5:$I$283,7,0)</f>
        <v>Semanalmente</v>
      </c>
    </row>
    <row r="263" spans="1:26" ht="195" x14ac:dyDescent="0.25">
      <c r="A263" s="21" t="s">
        <v>614</v>
      </c>
      <c r="B263" s="21" t="s">
        <v>634</v>
      </c>
      <c r="C263" s="22" t="s">
        <v>650</v>
      </c>
      <c r="D263" s="7">
        <v>5</v>
      </c>
      <c r="E263" s="19"/>
      <c r="F263" s="18"/>
      <c r="G263" s="19"/>
      <c r="H263" s="19"/>
      <c r="I263" s="19"/>
      <c r="J263" s="23" t="s">
        <v>35</v>
      </c>
      <c r="K263" s="23" t="s">
        <v>105</v>
      </c>
      <c r="L263" s="23" t="s">
        <v>514</v>
      </c>
      <c r="M263" s="21" t="s">
        <v>617</v>
      </c>
      <c r="N263" s="21"/>
      <c r="O263" s="24" t="s">
        <v>620</v>
      </c>
      <c r="P263" s="27" t="str">
        <f>VLOOKUP(B263,'[1]Esquema de Publicación'!$A$5:$I$283,6,0)</f>
        <v>Al iniciar el proceso de juridicción coactiva</v>
      </c>
      <c r="Q263" s="24" t="s">
        <v>621</v>
      </c>
      <c r="R263" s="27" t="str">
        <f>VLOOKUP(B263,'[1]Esquema de Publicación'!$A$5:$I$283,8,0)</f>
        <v>Grupo Juridicción Coactiva</v>
      </c>
      <c r="S263" s="24" t="s">
        <v>622</v>
      </c>
      <c r="T263" s="27" t="str">
        <f>VLOOKUP(B263,'[1]Esquema de Publicación'!$A$5:$I$283,9,0)</f>
        <v xml:space="preserve">Coordinador  Grupo Juridicción Coactiva </v>
      </c>
      <c r="U263" s="24" t="s">
        <v>623</v>
      </c>
      <c r="V263" s="24" t="s">
        <v>624</v>
      </c>
      <c r="W263" s="24" t="s">
        <v>625</v>
      </c>
      <c r="X263" s="25">
        <v>42962</v>
      </c>
      <c r="Y263" s="24" t="s">
        <v>211</v>
      </c>
      <c r="Z263" s="27" t="str">
        <f>VLOOKUP(B263,'[1]Esquema de Publicación'!$A$5:$I$283,7,0)</f>
        <v>Semanalmente</v>
      </c>
    </row>
    <row r="264" spans="1:26" ht="195" x14ac:dyDescent="0.25">
      <c r="A264" s="21" t="s">
        <v>614</v>
      </c>
      <c r="B264" s="21" t="s">
        <v>651</v>
      </c>
      <c r="C264" s="22" t="s">
        <v>652</v>
      </c>
      <c r="D264" s="7">
        <v>5</v>
      </c>
      <c r="E264" s="19"/>
      <c r="F264" s="18"/>
      <c r="G264" s="19"/>
      <c r="H264" s="19"/>
      <c r="I264" s="19"/>
      <c r="J264" s="23" t="s">
        <v>35</v>
      </c>
      <c r="K264" s="23" t="s">
        <v>105</v>
      </c>
      <c r="L264" s="23" t="s">
        <v>514</v>
      </c>
      <c r="M264" s="21" t="s">
        <v>617</v>
      </c>
      <c r="N264" s="21"/>
      <c r="O264" s="24" t="s">
        <v>620</v>
      </c>
      <c r="P264" s="27" t="str">
        <f>VLOOKUP(B264,'[1]Esquema de Publicación'!$A$5:$I$283,6,0)</f>
        <v>Al iniciar el proceso de juridicción coactiva</v>
      </c>
      <c r="Q264" s="24" t="s">
        <v>621</v>
      </c>
      <c r="R264" s="27" t="str">
        <f>VLOOKUP(B264,'[1]Esquema de Publicación'!$A$5:$I$283,8,0)</f>
        <v>Grupo Juridicción Coactiva</v>
      </c>
      <c r="S264" s="24" t="s">
        <v>622</v>
      </c>
      <c r="T264" s="27" t="str">
        <f>VLOOKUP(B264,'[1]Esquema de Publicación'!$A$5:$I$283,9,0)</f>
        <v xml:space="preserve">Coordinador  Grupo Juridicción Coactiva </v>
      </c>
      <c r="U264" s="24" t="s">
        <v>623</v>
      </c>
      <c r="V264" s="24" t="s">
        <v>624</v>
      </c>
      <c r="W264" s="24" t="s">
        <v>625</v>
      </c>
      <c r="X264" s="25">
        <v>42962</v>
      </c>
      <c r="Y264" s="24" t="s">
        <v>211</v>
      </c>
      <c r="Z264" s="27" t="e">
        <f>VLOOKUP(B264,'[1]Esquema de Publicación'!$A$5:$I$283,7,0)</f>
        <v>#REF!</v>
      </c>
    </row>
    <row r="265" spans="1:26" ht="75" x14ac:dyDescent="0.25">
      <c r="A265" s="21" t="s">
        <v>614</v>
      </c>
      <c r="B265" s="21" t="s">
        <v>653</v>
      </c>
      <c r="C265" s="22" t="s">
        <v>654</v>
      </c>
      <c r="D265" s="16">
        <v>5</v>
      </c>
      <c r="E265" s="16">
        <v>5</v>
      </c>
      <c r="F265" s="16">
        <v>5</v>
      </c>
      <c r="G265" s="16">
        <v>5</v>
      </c>
      <c r="H265" s="16">
        <v>5</v>
      </c>
      <c r="I265" s="16">
        <v>5</v>
      </c>
      <c r="J265" s="23" t="s">
        <v>35</v>
      </c>
      <c r="K265" s="23" t="s">
        <v>105</v>
      </c>
      <c r="L265" s="23" t="s">
        <v>514</v>
      </c>
      <c r="M265" s="21" t="s">
        <v>617</v>
      </c>
      <c r="N265" s="21"/>
      <c r="O265" s="24" t="s">
        <v>113</v>
      </c>
      <c r="P265" s="27" t="str">
        <f>VLOOKUP(B265,'[1]Esquema de Publicación'!$A$5:$I$283,6,0)</f>
        <v>Durante el curso de un proceso</v>
      </c>
      <c r="Q265" s="24" t="s">
        <v>655</v>
      </c>
      <c r="R265" s="27" t="str">
        <f>VLOOKUP(B265,'[1]Esquema de Publicación'!$A$5:$I$283,8,0)</f>
        <v>Oficina Asesora de Jurídica - Grupo Judicial y Litigantes</v>
      </c>
      <c r="S265" s="24" t="s">
        <v>656</v>
      </c>
      <c r="T265" s="27" t="str">
        <f>VLOOKUP(B265,'[1]Esquema de Publicación'!$A$5:$I$283,9,0)</f>
        <v>Jefe Oficina Asesora Jurídica - Coordinador Grupo Judicial y Litigantes</v>
      </c>
      <c r="U265" s="24" t="s">
        <v>657</v>
      </c>
      <c r="V265" s="24" t="s">
        <v>658</v>
      </c>
      <c r="W265" s="24" t="s">
        <v>659</v>
      </c>
      <c r="X265" s="25">
        <v>42962</v>
      </c>
      <c r="Y265" s="24" t="s">
        <v>211</v>
      </c>
      <c r="Z265" s="27" t="str">
        <f>VLOOKUP(B265,'[1]Esquema de Publicación'!$A$5:$I$283,7,0)</f>
        <v>Semanalmente</v>
      </c>
    </row>
    <row r="266" spans="1:26" ht="75" x14ac:dyDescent="0.25">
      <c r="A266" s="21" t="s">
        <v>614</v>
      </c>
      <c r="B266" s="21" t="s">
        <v>660</v>
      </c>
      <c r="C266" s="22" t="s">
        <v>661</v>
      </c>
      <c r="D266" s="16">
        <v>5</v>
      </c>
      <c r="E266" s="16">
        <v>5</v>
      </c>
      <c r="F266" s="16">
        <v>5</v>
      </c>
      <c r="G266" s="16">
        <v>5</v>
      </c>
      <c r="H266" s="16">
        <v>5</v>
      </c>
      <c r="I266" s="16">
        <v>5</v>
      </c>
      <c r="J266" s="23" t="s">
        <v>35</v>
      </c>
      <c r="K266" s="23" t="s">
        <v>105</v>
      </c>
      <c r="L266" s="23" t="s">
        <v>514</v>
      </c>
      <c r="M266" s="21" t="s">
        <v>617</v>
      </c>
      <c r="N266" s="21"/>
      <c r="O266" s="24" t="s">
        <v>113</v>
      </c>
      <c r="P266" s="27" t="str">
        <f>VLOOKUP(B266,'[1]Esquema de Publicación'!$A$5:$I$283,6,0)</f>
        <v>Durante el curso de un proceso</v>
      </c>
      <c r="Q266" s="24" t="s">
        <v>655</v>
      </c>
      <c r="R266" s="27" t="str">
        <f>VLOOKUP(B266,'[1]Esquema de Publicación'!$A$5:$I$283,8,0)</f>
        <v>Oficina Asesora de Jurídica - Grupo Judicial y Litigantes</v>
      </c>
      <c r="S266" s="24" t="s">
        <v>656</v>
      </c>
      <c r="T266" s="27" t="str">
        <f>VLOOKUP(B266,'[1]Esquema de Publicación'!$A$5:$I$283,9,0)</f>
        <v>Jefe Oficina Asesora Jurídica - Coordinador Grupo Judicial y Litigantes</v>
      </c>
      <c r="U266" s="24" t="s">
        <v>657</v>
      </c>
      <c r="V266" s="24" t="s">
        <v>658</v>
      </c>
      <c r="W266" s="24" t="s">
        <v>659</v>
      </c>
      <c r="X266" s="25">
        <v>42962</v>
      </c>
      <c r="Y266" s="24" t="s">
        <v>211</v>
      </c>
      <c r="Z266" s="27" t="str">
        <f>VLOOKUP(B266,'[1]Esquema de Publicación'!$A$5:$I$283,7,0)</f>
        <v>Semanalmente</v>
      </c>
    </row>
    <row r="267" spans="1:26" ht="195" x14ac:dyDescent="0.25">
      <c r="A267" s="21" t="s">
        <v>614</v>
      </c>
      <c r="B267" s="21" t="s">
        <v>662</v>
      </c>
      <c r="C267" s="22" t="s">
        <v>663</v>
      </c>
      <c r="D267" s="16">
        <v>5</v>
      </c>
      <c r="E267" s="16">
        <v>5</v>
      </c>
      <c r="F267" s="16">
        <v>5</v>
      </c>
      <c r="G267" s="16">
        <v>5</v>
      </c>
      <c r="H267" s="16">
        <v>5</v>
      </c>
      <c r="I267" s="16">
        <v>5</v>
      </c>
      <c r="J267" s="23" t="s">
        <v>35</v>
      </c>
      <c r="K267" s="23" t="s">
        <v>105</v>
      </c>
      <c r="L267" s="23" t="s">
        <v>514</v>
      </c>
      <c r="M267" s="21" t="s">
        <v>617</v>
      </c>
      <c r="N267" s="21"/>
      <c r="O267" s="24" t="s">
        <v>596</v>
      </c>
      <c r="P267" s="27" t="str">
        <f>VLOOKUP(B267,'[1]Esquema de Publicación'!$A$5:$I$283,6,0)</f>
        <v>cuando exista  una solicitud  del particular y/o del interesado y/o de parte</v>
      </c>
      <c r="Q267" s="24" t="s">
        <v>655</v>
      </c>
      <c r="R267" s="27" t="str">
        <f>VLOOKUP(B267,'[1]Esquema de Publicación'!$A$5:$I$283,8,0)</f>
        <v>Oficina Asesora Jurídica</v>
      </c>
      <c r="S267" s="24" t="s">
        <v>656</v>
      </c>
      <c r="T267" s="27" t="str">
        <f>VLOOKUP(B267,'[1]Esquema de Publicación'!$A$5:$I$283,9,0)</f>
        <v>Jefe Oficina Asesora Jurídica</v>
      </c>
      <c r="U267" s="24" t="s">
        <v>664</v>
      </c>
      <c r="V267" s="24" t="s">
        <v>665</v>
      </c>
      <c r="W267" s="24" t="s">
        <v>666</v>
      </c>
      <c r="X267" s="25">
        <v>42962</v>
      </c>
      <c r="Y267" s="36" t="s">
        <v>211</v>
      </c>
      <c r="Z267" s="27" t="str">
        <f>VLOOKUP(B267,'[1]Esquema de Publicación'!$A$5:$I$283,7,0)</f>
        <v xml:space="preserve">semanalmente y/ o se toman los quince (1) días de respuesta para un derecho de petición y/o de diez (10) días para un derecho de información de acuerdo a la ley  1755 de 2015 y a la  resolución interna 4592 del 21 de junio de 2017.  </v>
      </c>
    </row>
    <row r="268" spans="1:26" ht="120" x14ac:dyDescent="0.25">
      <c r="A268" s="21" t="s">
        <v>614</v>
      </c>
      <c r="B268" s="21" t="s">
        <v>667</v>
      </c>
      <c r="C268" s="22" t="s">
        <v>668</v>
      </c>
      <c r="D268" s="16">
        <v>5</v>
      </c>
      <c r="E268" s="16">
        <v>5</v>
      </c>
      <c r="F268" s="16">
        <v>5</v>
      </c>
      <c r="G268" s="16">
        <v>5</v>
      </c>
      <c r="H268" s="16">
        <v>5</v>
      </c>
      <c r="I268" s="16">
        <v>5</v>
      </c>
      <c r="J268" s="23" t="s">
        <v>35</v>
      </c>
      <c r="K268" s="23" t="s">
        <v>105</v>
      </c>
      <c r="L268" s="23" t="s">
        <v>514</v>
      </c>
      <c r="M268" s="21" t="s">
        <v>617</v>
      </c>
      <c r="N268" s="21"/>
      <c r="O268" s="24" t="s">
        <v>596</v>
      </c>
      <c r="P268" s="27" t="str">
        <f>VLOOKUP(B268,'[1]Esquema de Publicación'!$A$5:$I$283,6,0)</f>
        <v>Por solicitud del ciudadano e interesado</v>
      </c>
      <c r="Q268" s="24" t="s">
        <v>655</v>
      </c>
      <c r="R268" s="27" t="str">
        <f>VLOOKUP(B268,'[1]Esquema de Publicación'!$A$5:$I$283,8,0)</f>
        <v>Oficina Asesora de Jurídica - Grupo Judicial y Litigantes</v>
      </c>
      <c r="S268" s="24" t="s">
        <v>656</v>
      </c>
      <c r="T268" s="27" t="str">
        <f>VLOOKUP(B268,'[1]Esquema de Publicación'!$A$5:$I$283,9,0)</f>
        <v>Jefe Oficina Asesora Jurídica - Coordinador Grupo Judicial y Litigantes</v>
      </c>
      <c r="U268" s="24" t="s">
        <v>664</v>
      </c>
      <c r="V268" s="24" t="s">
        <v>665</v>
      </c>
      <c r="W268" s="24" t="s">
        <v>666</v>
      </c>
      <c r="X268" s="25">
        <v>42962</v>
      </c>
      <c r="Y268" s="24" t="s">
        <v>211</v>
      </c>
      <c r="Z268" s="27" t="str">
        <f>VLOOKUP(B268,'[1]Esquema de Publicación'!$A$5:$I$283,7,0)</f>
        <v>Semanalmente</v>
      </c>
    </row>
    <row r="269" spans="1:26" ht="75" x14ac:dyDescent="0.25">
      <c r="A269" s="21" t="s">
        <v>614</v>
      </c>
      <c r="B269" s="21" t="s">
        <v>669</v>
      </c>
      <c r="C269" s="22" t="s">
        <v>670</v>
      </c>
      <c r="D269" s="16">
        <v>5</v>
      </c>
      <c r="E269" s="16">
        <v>5</v>
      </c>
      <c r="F269" s="16">
        <v>5</v>
      </c>
      <c r="G269" s="16">
        <v>5</v>
      </c>
      <c r="H269" s="16">
        <v>5</v>
      </c>
      <c r="I269" s="16">
        <v>5</v>
      </c>
      <c r="J269" s="23" t="s">
        <v>35</v>
      </c>
      <c r="K269" s="23" t="s">
        <v>105</v>
      </c>
      <c r="L269" s="23" t="s">
        <v>514</v>
      </c>
      <c r="M269" s="21" t="s">
        <v>617</v>
      </c>
      <c r="N269" s="21"/>
      <c r="O269" s="24" t="s">
        <v>730</v>
      </c>
      <c r="P269" s="27" t="str">
        <f>VLOOKUP(B269,'[1]Esquema de Publicación'!$A$5:$I$283,6,0)</f>
        <v>Por solicitud deEntes de Control, Entidades Públicas y Privadas</v>
      </c>
      <c r="Q269" s="24" t="s">
        <v>655</v>
      </c>
      <c r="R269" s="27" t="str">
        <f>VLOOKUP(B269,'[1]Esquema de Publicación'!$A$5:$I$283,8,0)</f>
        <v>Oficina Asesora de Jurídica - Grupo Judicial y Litigantes</v>
      </c>
      <c r="S269" s="24" t="s">
        <v>656</v>
      </c>
      <c r="T269" s="27" t="str">
        <f>VLOOKUP(B269,'[1]Esquema de Publicación'!$A$5:$I$283,9,0)</f>
        <v>Jefe Oficina Asesora Jurídica - Coordinador Grupo Judicial y Litigantes</v>
      </c>
      <c r="U269" s="24" t="s">
        <v>657</v>
      </c>
      <c r="V269" s="24" t="s">
        <v>671</v>
      </c>
      <c r="W269" s="24" t="s">
        <v>672</v>
      </c>
      <c r="X269" s="25">
        <v>42962</v>
      </c>
      <c r="Y269" s="24" t="s">
        <v>211</v>
      </c>
      <c r="Z269" s="27" t="str">
        <f>VLOOKUP(B269,'[1]Esquema de Publicación'!$A$5:$I$283,7,0)</f>
        <v>Semanalmente</v>
      </c>
    </row>
    <row r="270" spans="1:26" ht="75" x14ac:dyDescent="0.25">
      <c r="A270" s="21" t="s">
        <v>614</v>
      </c>
      <c r="B270" s="21" t="s">
        <v>673</v>
      </c>
      <c r="C270" s="22" t="s">
        <v>674</v>
      </c>
      <c r="D270" s="16">
        <v>5</v>
      </c>
      <c r="E270" s="16">
        <v>5</v>
      </c>
      <c r="F270" s="16">
        <v>5</v>
      </c>
      <c r="G270" s="16">
        <v>5</v>
      </c>
      <c r="H270" s="16">
        <v>5</v>
      </c>
      <c r="I270" s="16">
        <v>5</v>
      </c>
      <c r="J270" s="23" t="s">
        <v>35</v>
      </c>
      <c r="K270" s="23" t="s">
        <v>105</v>
      </c>
      <c r="L270" s="23" t="s">
        <v>514</v>
      </c>
      <c r="M270" s="21" t="s">
        <v>617</v>
      </c>
      <c r="N270" s="21"/>
      <c r="O270" s="24" t="s">
        <v>675</v>
      </c>
      <c r="P270" s="27" t="str">
        <f>VLOOKUP(B270,'[1]Esquema de Publicación'!$A$5:$I$283,6,0)</f>
        <v>Por solicitud de la Fiscalía General de la Nación</v>
      </c>
      <c r="Q270" s="24" t="s">
        <v>655</v>
      </c>
      <c r="R270" s="27" t="str">
        <f>VLOOKUP(B270,'[1]Esquema de Publicación'!$A$5:$I$283,8,0)</f>
        <v>Oficina Asesora de Jurídica - Grupo Judicial y Litigantes</v>
      </c>
      <c r="S270" s="24" t="s">
        <v>656</v>
      </c>
      <c r="T270" s="27" t="str">
        <f>VLOOKUP(B270,'[1]Esquema de Publicación'!$A$5:$I$283,9,0)</f>
        <v>Jefe Oficina Asesora Jurídica - Coordinador Grupo Judicial y Litigantes</v>
      </c>
      <c r="U270" s="24" t="s">
        <v>657</v>
      </c>
      <c r="V270" s="24" t="s">
        <v>671</v>
      </c>
      <c r="W270" s="24" t="s">
        <v>672</v>
      </c>
      <c r="X270" s="25">
        <v>42962</v>
      </c>
      <c r="Y270" s="24" t="s">
        <v>211</v>
      </c>
      <c r="Z270" s="27" t="str">
        <f>VLOOKUP(B270,'[1]Esquema de Publicación'!$A$5:$I$283,7,0)</f>
        <v>Cada tres días aproximadamente</v>
      </c>
    </row>
    <row r="271" spans="1:26" ht="120" x14ac:dyDescent="0.25">
      <c r="A271" s="21" t="s">
        <v>614</v>
      </c>
      <c r="B271" s="21" t="s">
        <v>676</v>
      </c>
      <c r="C271" s="22" t="s">
        <v>677</v>
      </c>
      <c r="D271" s="16">
        <v>5</v>
      </c>
      <c r="E271" s="16">
        <v>5</v>
      </c>
      <c r="F271" s="16">
        <v>5</v>
      </c>
      <c r="G271" s="16">
        <v>5</v>
      </c>
      <c r="H271" s="16">
        <v>5</v>
      </c>
      <c r="I271" s="16">
        <v>5</v>
      </c>
      <c r="J271" s="23" t="s">
        <v>35</v>
      </c>
      <c r="K271" s="23" t="s">
        <v>105</v>
      </c>
      <c r="L271" s="23" t="s">
        <v>514</v>
      </c>
      <c r="M271" s="21" t="s">
        <v>617</v>
      </c>
      <c r="N271" s="21"/>
      <c r="O271" s="24" t="s">
        <v>678</v>
      </c>
      <c r="P271" s="27" t="str">
        <f>VLOOKUP(B271,'[1]Esquema de Publicación'!$A$5:$I$283,6,0)</f>
        <v>Previo al pago de la sentencia</v>
      </c>
      <c r="Q271" s="24" t="s">
        <v>655</v>
      </c>
      <c r="R271" s="27" t="str">
        <f>VLOOKUP(B271,'[1]Esquema de Publicación'!$A$5:$I$283,8,0)</f>
        <v>Oficina Asesora de Jurídica - Grupo Judicial y Litigantes</v>
      </c>
      <c r="S271" s="24" t="s">
        <v>656</v>
      </c>
      <c r="T271" s="27" t="str">
        <f>VLOOKUP(B271,'[1]Esquema de Publicación'!$A$5:$I$283,9,0)</f>
        <v>Jefe Oficina Asesora Jurídica - Coordinador Grupo Judicial y Litigantes</v>
      </c>
      <c r="U271" s="24" t="s">
        <v>664</v>
      </c>
      <c r="V271" s="24" t="s">
        <v>665</v>
      </c>
      <c r="W271" s="24" t="s">
        <v>666</v>
      </c>
      <c r="X271" s="25">
        <v>42962</v>
      </c>
      <c r="Y271" s="24" t="s">
        <v>211</v>
      </c>
      <c r="Z271" s="27" t="str">
        <f>VLOOKUP(B271,'[1]Esquema de Publicación'!$A$5:$I$283,7,0)</f>
        <v>Semanalmente</v>
      </c>
    </row>
    <row r="272" spans="1:26" ht="75" x14ac:dyDescent="0.25">
      <c r="A272" s="21" t="s">
        <v>614</v>
      </c>
      <c r="B272" s="21" t="s">
        <v>679</v>
      </c>
      <c r="C272" s="22" t="s">
        <v>680</v>
      </c>
      <c r="D272" s="16">
        <v>5</v>
      </c>
      <c r="E272" s="16">
        <v>5</v>
      </c>
      <c r="F272" s="16">
        <v>5</v>
      </c>
      <c r="G272" s="16">
        <v>5</v>
      </c>
      <c r="H272" s="16">
        <v>5</v>
      </c>
      <c r="I272" s="16">
        <v>5</v>
      </c>
      <c r="J272" s="23" t="s">
        <v>35</v>
      </c>
      <c r="K272" s="23" t="s">
        <v>105</v>
      </c>
      <c r="L272" s="23" t="s">
        <v>514</v>
      </c>
      <c r="M272" s="21" t="s">
        <v>617</v>
      </c>
      <c r="N272" s="21"/>
      <c r="O272" s="24" t="s">
        <v>113</v>
      </c>
      <c r="P272" s="27" t="str">
        <f>VLOOKUP(B272,'[1]Esquema de Publicación'!$A$5:$I$283,6,0)</f>
        <v>Durante el curso de un proceso</v>
      </c>
      <c r="Q272" s="24" t="s">
        <v>655</v>
      </c>
      <c r="R272" s="27" t="str">
        <f>VLOOKUP(B272,'[1]Esquema de Publicación'!$A$5:$I$283,8,0)</f>
        <v>Oficina Asesora de Jurídica - Grupo Judicial y Litigantes</v>
      </c>
      <c r="S272" s="24" t="s">
        <v>656</v>
      </c>
      <c r="T272" s="27" t="str">
        <f>VLOOKUP(B272,'[1]Esquema de Publicación'!$A$5:$I$283,9,0)</f>
        <v>Jefe Oficina Asesora Jurídica - Coordinador Grupo Judicial y Litigantes</v>
      </c>
      <c r="U272" s="24" t="s">
        <v>657</v>
      </c>
      <c r="V272" s="24" t="s">
        <v>658</v>
      </c>
      <c r="W272" s="24" t="s">
        <v>672</v>
      </c>
      <c r="X272" s="25">
        <v>42962</v>
      </c>
      <c r="Y272" s="24" t="s">
        <v>211</v>
      </c>
      <c r="Z272" s="27" t="str">
        <f>VLOOKUP(B272,'[1]Esquema de Publicación'!$A$5:$I$283,7,0)</f>
        <v>Semanalmente</v>
      </c>
    </row>
    <row r="273" spans="1:26" ht="75" x14ac:dyDescent="0.25">
      <c r="A273" s="21" t="s">
        <v>614</v>
      </c>
      <c r="B273" s="21" t="s">
        <v>681</v>
      </c>
      <c r="C273" s="22" t="s">
        <v>682</v>
      </c>
      <c r="D273" s="16">
        <v>5</v>
      </c>
      <c r="E273" s="16">
        <v>5</v>
      </c>
      <c r="F273" s="16">
        <v>5</v>
      </c>
      <c r="G273" s="16">
        <v>5</v>
      </c>
      <c r="H273" s="16">
        <v>5</v>
      </c>
      <c r="I273" s="16">
        <v>5</v>
      </c>
      <c r="J273" s="23" t="s">
        <v>35</v>
      </c>
      <c r="K273" s="23" t="s">
        <v>105</v>
      </c>
      <c r="L273" s="23" t="s">
        <v>514</v>
      </c>
      <c r="M273" s="21" t="s">
        <v>617</v>
      </c>
      <c r="N273" s="21"/>
      <c r="O273" s="24" t="s">
        <v>113</v>
      </c>
      <c r="P273" s="27" t="str">
        <f>VLOOKUP(B273,'[1]Esquema de Publicación'!$A$5:$I$283,6,0)</f>
        <v>Durante el curso de un proceso</v>
      </c>
      <c r="Q273" s="24" t="s">
        <v>655</v>
      </c>
      <c r="R273" s="27" t="str">
        <f>VLOOKUP(B273,'[1]Esquema de Publicación'!$A$5:$I$283,8,0)</f>
        <v>Oficina Asesora de Jurídica - Grupo Judicial y Litigantes</v>
      </c>
      <c r="S273" s="24" t="s">
        <v>656</v>
      </c>
      <c r="T273" s="27" t="str">
        <f>VLOOKUP(B273,'[1]Esquema de Publicación'!$A$5:$I$283,9,0)</f>
        <v>Jefe Oficina Asesora Jurídica - Coordinador Grupo Judicial y Litigantes</v>
      </c>
      <c r="U273" s="24" t="s">
        <v>657</v>
      </c>
      <c r="V273" s="24" t="s">
        <v>658</v>
      </c>
      <c r="W273" s="24" t="s">
        <v>672</v>
      </c>
      <c r="X273" s="25">
        <v>42962</v>
      </c>
      <c r="Y273" s="24" t="s">
        <v>211</v>
      </c>
      <c r="Z273" s="27" t="str">
        <f>VLOOKUP(B273,'[1]Esquema de Publicación'!$A$5:$I$283,7,0)</f>
        <v>Semanalmente</v>
      </c>
    </row>
    <row r="274" spans="1:26" ht="75" x14ac:dyDescent="0.25">
      <c r="A274" s="21" t="s">
        <v>614</v>
      </c>
      <c r="B274" s="21" t="s">
        <v>683</v>
      </c>
      <c r="C274" s="22" t="s">
        <v>684</v>
      </c>
      <c r="D274" s="16">
        <v>5</v>
      </c>
      <c r="E274" s="16">
        <v>5</v>
      </c>
      <c r="F274" s="16">
        <v>5</v>
      </c>
      <c r="G274" s="16">
        <v>5</v>
      </c>
      <c r="H274" s="16">
        <v>5</v>
      </c>
      <c r="I274" s="16">
        <v>5</v>
      </c>
      <c r="J274" s="23" t="s">
        <v>35</v>
      </c>
      <c r="K274" s="23" t="s">
        <v>105</v>
      </c>
      <c r="L274" s="23" t="s">
        <v>514</v>
      </c>
      <c r="M274" s="21" t="s">
        <v>617</v>
      </c>
      <c r="N274" s="21"/>
      <c r="O274" s="24" t="s">
        <v>113</v>
      </c>
      <c r="P274" s="27" t="str">
        <f>VLOOKUP(B274,'[1]Esquema de Publicación'!$A$5:$I$283,6,0)</f>
        <v>Durante el curso de un proceso</v>
      </c>
      <c r="Q274" s="24" t="s">
        <v>655</v>
      </c>
      <c r="R274" s="27" t="str">
        <f>VLOOKUP(B274,'[1]Esquema de Publicación'!$A$5:$I$283,8,0)</f>
        <v>Oficina Asesora de Jurídica - Grupo Judicial y Litigantes</v>
      </c>
      <c r="S274" s="24" t="s">
        <v>656</v>
      </c>
      <c r="T274" s="27" t="str">
        <f>VLOOKUP(B274,'[1]Esquema de Publicación'!$A$5:$I$283,9,0)</f>
        <v>Jefe Oficina Asesora Jurídica - Coordinador Grupo Judicial y Litigantes</v>
      </c>
      <c r="U274" s="24" t="s">
        <v>657</v>
      </c>
      <c r="V274" s="24" t="s">
        <v>658</v>
      </c>
      <c r="W274" s="24" t="s">
        <v>672</v>
      </c>
      <c r="X274" s="25">
        <v>42962</v>
      </c>
      <c r="Y274" s="24" t="s">
        <v>211</v>
      </c>
      <c r="Z274" s="27" t="str">
        <f>VLOOKUP(B274,'[1]Esquema de Publicación'!$A$5:$I$283,7,0)</f>
        <v>Semanalmente</v>
      </c>
    </row>
    <row r="275" spans="1:26" ht="28.5" x14ac:dyDescent="0.25">
      <c r="A275" s="20" t="s">
        <v>614</v>
      </c>
      <c r="B275" s="20" t="s">
        <v>685</v>
      </c>
      <c r="C275" s="18" t="s">
        <v>686</v>
      </c>
      <c r="D275" s="16">
        <v>5</v>
      </c>
      <c r="E275" s="16">
        <v>5</v>
      </c>
      <c r="F275" s="16">
        <v>5</v>
      </c>
      <c r="G275" s="16">
        <v>5</v>
      </c>
      <c r="H275" s="16">
        <v>5</v>
      </c>
      <c r="I275" s="16">
        <v>5</v>
      </c>
      <c r="J275" s="19" t="s">
        <v>35</v>
      </c>
      <c r="K275" s="19" t="s">
        <v>105</v>
      </c>
      <c r="L275" s="19" t="s">
        <v>514</v>
      </c>
      <c r="M275" s="20" t="s">
        <v>617</v>
      </c>
      <c r="N275" s="20"/>
      <c r="O275" s="38"/>
      <c r="P275" s="28" t="str">
        <f>VLOOKUP(B275,'[1]Esquema de Publicación'!$A$5:$I$283,6,0)</f>
        <v>Después de cada comité</v>
      </c>
      <c r="Q275" s="38"/>
      <c r="R275" s="28" t="str">
        <f>VLOOKUP(B275,'[1]Esquema de Publicación'!$A$5:$I$283,8,0)</f>
        <v>Oficina Asesora Jurídica</v>
      </c>
      <c r="S275" s="38"/>
      <c r="T275" s="28" t="str">
        <f>VLOOKUP(B275,'[1]Esquema de Publicación'!$A$5:$I$283,9,0)</f>
        <v>Jefe Oficina Asesora Jurídica</v>
      </c>
      <c r="U275" s="38"/>
      <c r="V275" s="38"/>
      <c r="W275" s="38"/>
      <c r="X275" s="38"/>
      <c r="Y275" s="39"/>
      <c r="Z275" s="28" t="str">
        <f>VLOOKUP(B275,'[1]Esquema de Publicación'!$A$5:$I$283,7,0)</f>
        <v>Semanalmente</v>
      </c>
    </row>
    <row r="276" spans="1:26" ht="30" x14ac:dyDescent="0.25">
      <c r="A276" s="20" t="s">
        <v>614</v>
      </c>
      <c r="B276" s="20" t="s">
        <v>687</v>
      </c>
      <c r="C276" s="18" t="s">
        <v>688</v>
      </c>
      <c r="D276" s="16">
        <v>5</v>
      </c>
      <c r="E276" s="16">
        <v>5</v>
      </c>
      <c r="F276" s="16">
        <v>5</v>
      </c>
      <c r="G276" s="16">
        <v>5</v>
      </c>
      <c r="H276" s="16">
        <v>5</v>
      </c>
      <c r="I276" s="16">
        <v>5</v>
      </c>
      <c r="J276" s="19" t="s">
        <v>35</v>
      </c>
      <c r="K276" s="19" t="s">
        <v>105</v>
      </c>
      <c r="L276" s="19" t="s">
        <v>514</v>
      </c>
      <c r="M276" s="20" t="s">
        <v>617</v>
      </c>
      <c r="N276" s="20"/>
      <c r="O276" s="38"/>
      <c r="P276" s="28" t="str">
        <f>VLOOKUP(B276,'[1]Esquema de Publicación'!$A$5:$I$283,6,0)</f>
        <v>Cuando se requiere  en la audiencias</v>
      </c>
      <c r="Q276" s="38"/>
      <c r="R276" s="28" t="str">
        <f>VLOOKUP(B276,'[1]Esquema de Publicación'!$A$5:$I$283,8,0)</f>
        <v>Oficina Asesora Jurídica</v>
      </c>
      <c r="S276" s="38"/>
      <c r="T276" s="28" t="str">
        <f>VLOOKUP(B276,'[1]Esquema de Publicación'!$A$5:$I$283,9,0)</f>
        <v>Jefe Oficina Asesora Jurídica</v>
      </c>
      <c r="U276" s="38"/>
      <c r="V276" s="38"/>
      <c r="W276" s="38"/>
      <c r="X276" s="38"/>
      <c r="Y276" s="39"/>
      <c r="Z276" s="28" t="str">
        <f>VLOOKUP(B276,'[1]Esquema de Publicación'!$A$5:$I$283,7,0)</f>
        <v>Semanalmente</v>
      </c>
    </row>
    <row r="277" spans="1:26" ht="42.75" x14ac:dyDescent="0.25">
      <c r="A277" s="20" t="s">
        <v>614</v>
      </c>
      <c r="B277" s="20" t="s">
        <v>689</v>
      </c>
      <c r="C277" s="18" t="s">
        <v>690</v>
      </c>
      <c r="D277" s="16">
        <v>5</v>
      </c>
      <c r="E277" s="16">
        <v>5</v>
      </c>
      <c r="F277" s="16">
        <v>5</v>
      </c>
      <c r="G277" s="16">
        <v>5</v>
      </c>
      <c r="H277" s="16">
        <v>5</v>
      </c>
      <c r="I277" s="16">
        <v>5</v>
      </c>
      <c r="J277" s="19" t="s">
        <v>35</v>
      </c>
      <c r="K277" s="19" t="s">
        <v>105</v>
      </c>
      <c r="L277" s="19" t="s">
        <v>514</v>
      </c>
      <c r="M277" s="20" t="s">
        <v>617</v>
      </c>
      <c r="N277" s="20"/>
      <c r="O277" s="38"/>
      <c r="P277" s="28" t="str">
        <f>VLOOKUP(B277,'[1]Esquema de Publicación'!$A$5:$I$283,6,0)</f>
        <v xml:space="preserve">Cuando lo solicita la Agencia </v>
      </c>
      <c r="Q277" s="38"/>
      <c r="R277" s="28" t="str">
        <f>VLOOKUP(B277,'[1]Esquema de Publicación'!$A$5:$I$283,8,0)</f>
        <v>Oficina Asesora Jurídica</v>
      </c>
      <c r="S277" s="38"/>
      <c r="T277" s="28" t="str">
        <f>VLOOKUP(B277,'[1]Esquema de Publicación'!$A$5:$I$283,9,0)</f>
        <v>Jefe Oficina Asesora Jurídica</v>
      </c>
      <c r="U277" s="38"/>
      <c r="V277" s="38"/>
      <c r="W277" s="38"/>
      <c r="X277" s="38"/>
      <c r="Y277" s="39"/>
      <c r="Z277" s="28" t="str">
        <f>VLOOKUP(B277,'[1]Esquema de Publicación'!$A$5:$I$283,7,0)</f>
        <v>Semanalmente</v>
      </c>
    </row>
    <row r="278" spans="1:26" ht="75" x14ac:dyDescent="0.25">
      <c r="A278" s="21" t="s">
        <v>614</v>
      </c>
      <c r="B278" s="21" t="s">
        <v>691</v>
      </c>
      <c r="C278" s="22" t="s">
        <v>692</v>
      </c>
      <c r="D278" s="16">
        <v>5</v>
      </c>
      <c r="E278" s="16">
        <v>5</v>
      </c>
      <c r="F278" s="16">
        <v>5</v>
      </c>
      <c r="G278" s="16">
        <v>5</v>
      </c>
      <c r="H278" s="16">
        <v>5</v>
      </c>
      <c r="I278" s="16">
        <v>5</v>
      </c>
      <c r="J278" s="23" t="s">
        <v>35</v>
      </c>
      <c r="K278" s="23" t="s">
        <v>105</v>
      </c>
      <c r="L278" s="23" t="s">
        <v>514</v>
      </c>
      <c r="M278" s="21" t="s">
        <v>617</v>
      </c>
      <c r="N278" s="21"/>
      <c r="O278" s="24" t="s">
        <v>693</v>
      </c>
      <c r="P278" s="27" t="str">
        <f>VLOOKUP(B278,'[1]Esquema de Publicación'!$A$5:$I$283,6,0)</f>
        <v>Por solicitud de interesados y Organos de Control</v>
      </c>
      <c r="Q278" s="24" t="s">
        <v>655</v>
      </c>
      <c r="R278" s="27" t="str">
        <f>VLOOKUP(B278,'[1]Esquema de Publicación'!$A$5:$I$283,8,0)</f>
        <v>Oficina Asesora de Jurídica - Grupo Judicial y Litigantes</v>
      </c>
      <c r="S278" s="24" t="s">
        <v>656</v>
      </c>
      <c r="T278" s="27" t="str">
        <f>VLOOKUP(B278,'[1]Esquema de Publicación'!$A$5:$I$283,9,0)</f>
        <v>Jefe Oficina Asesora Jurídica - Coordinador Grupo Judicial y Litigantes</v>
      </c>
      <c r="U278" s="24" t="s">
        <v>657</v>
      </c>
      <c r="V278" s="24" t="s">
        <v>671</v>
      </c>
      <c r="W278" s="24" t="s">
        <v>672</v>
      </c>
      <c r="X278" s="25">
        <v>42962</v>
      </c>
      <c r="Y278" s="24" t="s">
        <v>211</v>
      </c>
      <c r="Z278" s="27" t="str">
        <f>VLOOKUP(B278,'[1]Esquema de Publicación'!$A$5:$I$283,7,0)</f>
        <v>Semanalmente</v>
      </c>
    </row>
    <row r="279" spans="1:26" ht="60" x14ac:dyDescent="0.25">
      <c r="A279" s="21" t="s">
        <v>614</v>
      </c>
      <c r="B279" s="21" t="s">
        <v>694</v>
      </c>
      <c r="C279" s="22" t="s">
        <v>695</v>
      </c>
      <c r="D279" s="16">
        <v>5</v>
      </c>
      <c r="E279" s="16">
        <v>5</v>
      </c>
      <c r="F279" s="16">
        <v>5</v>
      </c>
      <c r="G279" s="16">
        <v>5</v>
      </c>
      <c r="H279" s="16">
        <v>5</v>
      </c>
      <c r="I279" s="16">
        <v>5</v>
      </c>
      <c r="J279" s="23" t="s">
        <v>35</v>
      </c>
      <c r="K279" s="23" t="s">
        <v>105</v>
      </c>
      <c r="L279" s="23" t="s">
        <v>514</v>
      </c>
      <c r="M279" s="21" t="s">
        <v>617</v>
      </c>
      <c r="N279" s="21"/>
      <c r="O279" s="24" t="s">
        <v>696</v>
      </c>
      <c r="P279" s="27" t="str">
        <f>VLOOKUP(B279,'[1]Esquema de Publicación'!$A$5:$I$283,6,0)</f>
        <v xml:space="preserve">Por solicitud de interesados </v>
      </c>
      <c r="Q279" s="24" t="s">
        <v>697</v>
      </c>
      <c r="R279" s="27" t="str">
        <f>VLOOKUP(B279,'[1]Esquema de Publicación'!$A$5:$I$283,8,0)</f>
        <v>Oficina Asesora Jurídica</v>
      </c>
      <c r="S279" s="24" t="s">
        <v>698</v>
      </c>
      <c r="T279" s="27" t="str">
        <f>VLOOKUP(B279,'[1]Esquema de Publicación'!$A$5:$I$283,9,0)</f>
        <v>Jefe Oficina Asesora Jurídica</v>
      </c>
      <c r="U279" s="24" t="s">
        <v>208</v>
      </c>
      <c r="V279" s="24" t="s">
        <v>699</v>
      </c>
      <c r="W279" s="24" t="s">
        <v>672</v>
      </c>
      <c r="X279" s="25">
        <v>42957</v>
      </c>
      <c r="Y279" s="36" t="s">
        <v>211</v>
      </c>
      <c r="Z279" s="27" t="str">
        <f>VLOOKUP(B279,'[1]Esquema de Publicación'!$A$5:$I$283,7,0)</f>
        <v>Mensualmente</v>
      </c>
    </row>
    <row r="280" spans="1:26" ht="90" x14ac:dyDescent="0.25">
      <c r="A280" s="21" t="s">
        <v>614</v>
      </c>
      <c r="B280" s="21" t="s">
        <v>700</v>
      </c>
      <c r="C280" s="22" t="s">
        <v>701</v>
      </c>
      <c r="D280" s="22">
        <v>5</v>
      </c>
      <c r="E280" s="22">
        <v>5</v>
      </c>
      <c r="F280" s="22">
        <v>5</v>
      </c>
      <c r="G280" s="22">
        <v>5</v>
      </c>
      <c r="H280" s="22">
        <v>5</v>
      </c>
      <c r="I280" s="22">
        <v>5</v>
      </c>
      <c r="J280" s="23" t="s">
        <v>35</v>
      </c>
      <c r="K280" s="23" t="s">
        <v>105</v>
      </c>
      <c r="L280" s="23" t="s">
        <v>514</v>
      </c>
      <c r="M280" s="21" t="s">
        <v>617</v>
      </c>
      <c r="N280" s="21"/>
      <c r="O280" s="24" t="s">
        <v>702</v>
      </c>
      <c r="P280" s="27" t="str">
        <f>VLOOKUP(B280,'[1]Esquema de Publicación'!$A$5:$I$283,6,0)</f>
        <v>Al inicar el proceso sancionatorio</v>
      </c>
      <c r="Q280" s="24" t="s">
        <v>703</v>
      </c>
      <c r="R280" s="27" t="str">
        <f>VLOOKUP(B280,'[1]Esquema de Publicación'!$A$5:$I$283,8,0)</f>
        <v>Oficina Asesora de Jurídica - Grupo Sancionatorio</v>
      </c>
      <c r="S280" s="24" t="s">
        <v>704</v>
      </c>
      <c r="T280" s="27" t="str">
        <f>VLOOKUP(B280,'[1]Esquema de Publicación'!$A$5:$I$283,9,0)</f>
        <v>Jefe Oficina Asesora Jurídica - Coordinador Grupo Sancionatorio</v>
      </c>
      <c r="U280" s="24" t="s">
        <v>208</v>
      </c>
      <c r="V280" s="24" t="s">
        <v>209</v>
      </c>
      <c r="W280" s="24" t="s">
        <v>210</v>
      </c>
      <c r="X280" s="25">
        <v>42957</v>
      </c>
      <c r="Y280" s="24" t="s">
        <v>211</v>
      </c>
      <c r="Z280" s="27" t="str">
        <f>VLOOKUP(B280,'[1]Esquema de Publicación'!$A$5:$I$283,7,0)</f>
        <v>Cada cuatro días aproximadamente</v>
      </c>
    </row>
    <row r="281" spans="1:26" ht="114" x14ac:dyDescent="0.25">
      <c r="A281" s="20" t="s">
        <v>614</v>
      </c>
      <c r="B281" s="20" t="s">
        <v>705</v>
      </c>
      <c r="C281" s="18" t="s">
        <v>706</v>
      </c>
      <c r="D281" s="16">
        <v>5</v>
      </c>
      <c r="E281" s="16">
        <v>5</v>
      </c>
      <c r="F281" s="16">
        <v>5</v>
      </c>
      <c r="G281" s="16">
        <v>5</v>
      </c>
      <c r="H281" s="16">
        <v>5</v>
      </c>
      <c r="I281" s="16">
        <v>5</v>
      </c>
      <c r="J281" s="19" t="s">
        <v>35</v>
      </c>
      <c r="K281" s="19" t="s">
        <v>105</v>
      </c>
      <c r="L281" s="19" t="s">
        <v>514</v>
      </c>
      <c r="M281" s="20" t="s">
        <v>617</v>
      </c>
      <c r="N281" s="20"/>
      <c r="O281" s="38"/>
      <c r="P281" s="28" t="str">
        <f>VLOOKUP(B281,'[1]Esquema de Publicación'!$A$5:$I$283,6,0)</f>
        <v xml:space="preserve">Cuando se solicite </v>
      </c>
      <c r="Q281" s="38"/>
      <c r="R281" s="28" t="str">
        <f>VLOOKUP(B281,'[1]Esquema de Publicación'!$A$5:$I$283,8,0)</f>
        <v>Oficina Asesora Jurídica</v>
      </c>
      <c r="S281" s="38"/>
      <c r="T281" s="28" t="str">
        <f>VLOOKUP(B281,'[1]Esquema de Publicación'!$A$5:$I$283,9,0)</f>
        <v>Jefe Oficina Asesora Jurídica</v>
      </c>
      <c r="U281" s="38"/>
      <c r="V281" s="38"/>
      <c r="W281" s="38"/>
      <c r="X281" s="38"/>
      <c r="Y281" s="39"/>
      <c r="Z281" s="28" t="str">
        <f>VLOOKUP(B281,'[1]Esquema de Publicación'!$A$5:$I$283,7,0)</f>
        <v>Cada dos semanas</v>
      </c>
    </row>
    <row r="282" spans="1:26" ht="99.75" x14ac:dyDescent="0.25">
      <c r="A282" s="20" t="s">
        <v>614</v>
      </c>
      <c r="B282" s="20" t="s">
        <v>707</v>
      </c>
      <c r="C282" s="18" t="s">
        <v>708</v>
      </c>
      <c r="D282" s="16">
        <v>5</v>
      </c>
      <c r="E282" s="16">
        <v>5</v>
      </c>
      <c r="F282" s="16">
        <v>5</v>
      </c>
      <c r="G282" s="16">
        <v>5</v>
      </c>
      <c r="H282" s="16">
        <v>5</v>
      </c>
      <c r="I282" s="16">
        <v>5</v>
      </c>
      <c r="J282" s="19" t="s">
        <v>35</v>
      </c>
      <c r="K282" s="19" t="s">
        <v>105</v>
      </c>
      <c r="L282" s="19" t="s">
        <v>514</v>
      </c>
      <c r="M282" s="20" t="s">
        <v>617</v>
      </c>
      <c r="N282" s="20"/>
      <c r="O282" s="38"/>
      <c r="P282" s="28" t="str">
        <f>VLOOKUP(B282,'[1]Esquema de Publicación'!$A$5:$I$283,6,0)</f>
        <v>Cuando se requiera dentro del proceso</v>
      </c>
      <c r="Q282" s="38"/>
      <c r="R282" s="28" t="str">
        <f>VLOOKUP(B282,'[1]Esquema de Publicación'!$A$5:$I$283,8,0)</f>
        <v>Oficina Asesora Jurídica</v>
      </c>
      <c r="S282" s="38"/>
      <c r="T282" s="28" t="str">
        <f>VLOOKUP(B282,'[1]Esquema de Publicación'!$A$5:$I$283,9,0)</f>
        <v>Jefe Oficina Asesora Jurídica</v>
      </c>
      <c r="U282" s="38"/>
      <c r="V282" s="38"/>
      <c r="W282" s="38"/>
      <c r="X282" s="38"/>
      <c r="Y282" s="39"/>
      <c r="Z282" s="28" t="str">
        <f>VLOOKUP(B282,'[1]Esquema de Publicación'!$A$5:$I$283,7,0)</f>
        <v>Semanalmente</v>
      </c>
    </row>
    <row r="283" spans="1:26" ht="85.5" x14ac:dyDescent="0.25">
      <c r="A283" s="21" t="s">
        <v>614</v>
      </c>
      <c r="B283" s="21" t="s">
        <v>709</v>
      </c>
      <c r="C283" s="22" t="s">
        <v>710</v>
      </c>
      <c r="D283" s="16">
        <v>5</v>
      </c>
      <c r="E283" s="16">
        <v>5</v>
      </c>
      <c r="F283" s="16">
        <v>5</v>
      </c>
      <c r="G283" s="16">
        <v>5</v>
      </c>
      <c r="H283" s="16">
        <v>5</v>
      </c>
      <c r="I283" s="16">
        <v>5</v>
      </c>
      <c r="J283" s="23" t="s">
        <v>35</v>
      </c>
      <c r="K283" s="23" t="s">
        <v>105</v>
      </c>
      <c r="L283" s="23" t="s">
        <v>514</v>
      </c>
      <c r="M283" s="21" t="s">
        <v>617</v>
      </c>
      <c r="N283" s="21"/>
      <c r="O283" s="24" t="s">
        <v>696</v>
      </c>
      <c r="P283" s="27" t="str">
        <f>VLOOKUP(B283,'[1]Esquema de Publicación'!$A$5:$I$283,6,0)</f>
        <v xml:space="preserve">Por solicitud de interesados </v>
      </c>
      <c r="Q283" s="24" t="s">
        <v>703</v>
      </c>
      <c r="R283" s="27" t="str">
        <f>VLOOKUP(B283,'[1]Esquema de Publicación'!$A$5:$I$283,8,0)</f>
        <v>Oficina Asesora de Jurídica - Grupo Sancionatorio</v>
      </c>
      <c r="S283" s="24" t="s">
        <v>704</v>
      </c>
      <c r="T283" s="27" t="str">
        <f>VLOOKUP(B283,'[1]Esquema de Publicación'!$A$5:$I$283,9,0)</f>
        <v>Jefe Oficina Asesora Jurídica - Coordinador Grupo Sancionatorio</v>
      </c>
      <c r="U283" s="24" t="s">
        <v>657</v>
      </c>
      <c r="V283" s="24" t="s">
        <v>671</v>
      </c>
      <c r="W283" s="24" t="s">
        <v>672</v>
      </c>
      <c r="X283" s="25">
        <v>42962</v>
      </c>
      <c r="Y283" s="24" t="s">
        <v>211</v>
      </c>
      <c r="Z283" s="27" t="str">
        <f>VLOOKUP(B283,'[1]Esquema de Publicación'!$A$5:$I$283,7,0)</f>
        <v>Semanalmente</v>
      </c>
    </row>
    <row r="284" spans="1:26" ht="42.75" x14ac:dyDescent="0.25">
      <c r="A284" s="20" t="s">
        <v>614</v>
      </c>
      <c r="B284" s="20" t="s">
        <v>711</v>
      </c>
      <c r="C284" s="18" t="s">
        <v>712</v>
      </c>
      <c r="D284" s="16">
        <v>5</v>
      </c>
      <c r="E284" s="16">
        <v>5</v>
      </c>
      <c r="F284" s="16">
        <v>5</v>
      </c>
      <c r="G284" s="16">
        <v>5</v>
      </c>
      <c r="H284" s="16">
        <v>5</v>
      </c>
      <c r="I284" s="16">
        <v>5</v>
      </c>
      <c r="J284" s="19" t="s">
        <v>35</v>
      </c>
      <c r="K284" s="19" t="s">
        <v>105</v>
      </c>
      <c r="L284" s="19" t="s">
        <v>514</v>
      </c>
      <c r="M284" s="20" t="s">
        <v>617</v>
      </c>
      <c r="N284" s="20"/>
      <c r="O284" s="38"/>
      <c r="P284" s="28" t="str">
        <f>VLOOKUP(B284,'[1]Esquema de Publicación'!$A$5:$I$283,6,0)</f>
        <v>Durante el curso de un proceso</v>
      </c>
      <c r="Q284" s="38"/>
      <c r="R284" s="28" t="str">
        <f>VLOOKUP(B284,'[1]Esquema de Publicación'!$A$5:$I$283,8,0)</f>
        <v>Oficina Asesora Jurídica</v>
      </c>
      <c r="S284" s="38"/>
      <c r="T284" s="28" t="str">
        <f>VLOOKUP(B284,'[1]Esquema de Publicación'!$A$5:$I$283,9,0)</f>
        <v>Jefe Oficina Asesora Jurídica</v>
      </c>
      <c r="U284" s="38"/>
      <c r="V284" s="38"/>
      <c r="W284" s="38"/>
      <c r="X284" s="38"/>
      <c r="Y284" s="39"/>
      <c r="Z284" s="28" t="str">
        <f>VLOOKUP(B284,'[1]Esquema de Publicación'!$A$5:$I$283,7,0)</f>
        <v>Semanalmente</v>
      </c>
    </row>
    <row r="285" spans="1:26" ht="57" x14ac:dyDescent="0.25">
      <c r="A285" s="20" t="s">
        <v>614</v>
      </c>
      <c r="B285" s="20" t="s">
        <v>713</v>
      </c>
      <c r="C285" s="18" t="s">
        <v>714</v>
      </c>
      <c r="D285" s="16">
        <v>5</v>
      </c>
      <c r="E285" s="16">
        <v>5</v>
      </c>
      <c r="F285" s="16">
        <v>5</v>
      </c>
      <c r="G285" s="16">
        <v>5</v>
      </c>
      <c r="H285" s="16">
        <v>5</v>
      </c>
      <c r="I285" s="16">
        <v>5</v>
      </c>
      <c r="J285" s="19" t="s">
        <v>35</v>
      </c>
      <c r="K285" s="19" t="s">
        <v>105</v>
      </c>
      <c r="L285" s="19" t="s">
        <v>514</v>
      </c>
      <c r="M285" s="20" t="s">
        <v>617</v>
      </c>
      <c r="N285" s="20"/>
      <c r="O285" s="38"/>
      <c r="P285" s="28" t="str">
        <f>VLOOKUP(B285,'[1]Esquema de Publicación'!$A$5:$I$283,6,0)</f>
        <v>Durante el curso de un proceso</v>
      </c>
      <c r="Q285" s="38"/>
      <c r="R285" s="28" t="str">
        <f>VLOOKUP(B285,'[1]Esquema de Publicación'!$A$5:$I$283,8,0)</f>
        <v>Oficina Asesora Jurídica</v>
      </c>
      <c r="S285" s="38"/>
      <c r="T285" s="28" t="str">
        <f>VLOOKUP(B285,'[1]Esquema de Publicación'!$A$5:$I$283,9,0)</f>
        <v>Jefe Oficina Asesora Jurídica</v>
      </c>
      <c r="U285" s="38"/>
      <c r="V285" s="38"/>
      <c r="W285" s="38"/>
      <c r="X285" s="38"/>
      <c r="Y285" s="39"/>
      <c r="Z285" s="28" t="str">
        <f>VLOOKUP(B285,'[1]Esquema de Publicación'!$A$5:$I$283,7,0)</f>
        <v>Semanalmente</v>
      </c>
    </row>
    <row r="286" spans="1:26" ht="57" x14ac:dyDescent="0.25">
      <c r="A286" s="20" t="s">
        <v>614</v>
      </c>
      <c r="B286" s="20" t="s">
        <v>715</v>
      </c>
      <c r="C286" s="18" t="s">
        <v>716</v>
      </c>
      <c r="D286" s="16">
        <v>5</v>
      </c>
      <c r="E286" s="16">
        <v>5</v>
      </c>
      <c r="F286" s="16">
        <v>5</v>
      </c>
      <c r="G286" s="16">
        <v>5</v>
      </c>
      <c r="H286" s="16">
        <v>5</v>
      </c>
      <c r="I286" s="16">
        <v>5</v>
      </c>
      <c r="J286" s="19" t="s">
        <v>35</v>
      </c>
      <c r="K286" s="19" t="s">
        <v>105</v>
      </c>
      <c r="L286" s="19" t="s">
        <v>514</v>
      </c>
      <c r="M286" s="20" t="s">
        <v>617</v>
      </c>
      <c r="N286" s="20"/>
      <c r="O286" s="38"/>
      <c r="P286" s="28" t="str">
        <f>VLOOKUP(B286,'[1]Esquema de Publicación'!$A$5:$I$283,6,0)</f>
        <v>Durante el curso de un proceso</v>
      </c>
      <c r="Q286" s="38"/>
      <c r="R286" s="28" t="str">
        <f>VLOOKUP(B286,'[1]Esquema de Publicación'!$A$5:$I$283,8,0)</f>
        <v>Oficina Asesora Jurídica</v>
      </c>
      <c r="S286" s="38"/>
      <c r="T286" s="28" t="str">
        <f>VLOOKUP(B286,'[1]Esquema de Publicación'!$A$5:$I$283,9,0)</f>
        <v>Jefe Oficina Asesora Jurídica</v>
      </c>
      <c r="U286" s="38"/>
      <c r="V286" s="38"/>
      <c r="W286" s="38"/>
      <c r="X286" s="38"/>
      <c r="Y286" s="39"/>
      <c r="Z286" s="28" t="str">
        <f>VLOOKUP(B286,'[1]Esquema de Publicación'!$A$5:$I$283,7,0)</f>
        <v>Semanalmente</v>
      </c>
    </row>
    <row r="287" spans="1:26" ht="30" x14ac:dyDescent="0.25">
      <c r="A287" s="20" t="s">
        <v>614</v>
      </c>
      <c r="B287" s="20" t="s">
        <v>717</v>
      </c>
      <c r="C287" s="18" t="s">
        <v>718</v>
      </c>
      <c r="D287" s="16">
        <v>5</v>
      </c>
      <c r="E287" s="16">
        <v>5</v>
      </c>
      <c r="F287" s="16">
        <v>5</v>
      </c>
      <c r="G287" s="16">
        <v>5</v>
      </c>
      <c r="H287" s="16">
        <v>5</v>
      </c>
      <c r="I287" s="16">
        <v>5</v>
      </c>
      <c r="J287" s="19" t="s">
        <v>35</v>
      </c>
      <c r="K287" s="19" t="s">
        <v>105</v>
      </c>
      <c r="L287" s="19" t="s">
        <v>514</v>
      </c>
      <c r="M287" s="20" t="s">
        <v>617</v>
      </c>
      <c r="N287" s="20"/>
      <c r="O287" s="38"/>
      <c r="P287" s="28" t="str">
        <f>VLOOKUP(B287,'[1]Esquema de Publicación'!$A$5:$I$283,6,0)</f>
        <v>Durante el curso de un proceso</v>
      </c>
      <c r="Q287" s="38"/>
      <c r="R287" s="28" t="str">
        <f>VLOOKUP(B287,'[1]Esquema de Publicación'!$A$5:$I$283,8,0)</f>
        <v>Oficina Asesora Jurídica</v>
      </c>
      <c r="S287" s="38"/>
      <c r="T287" s="28" t="str">
        <f>VLOOKUP(B287,'[1]Esquema de Publicación'!$A$5:$I$283,9,0)</f>
        <v>Jefe Oficina Asesora Jurídica</v>
      </c>
      <c r="U287" s="38"/>
      <c r="V287" s="38"/>
      <c r="W287" s="38"/>
      <c r="X287" s="38"/>
      <c r="Y287" s="39"/>
      <c r="Z287" s="28" t="str">
        <f>VLOOKUP(B287,'[1]Esquema de Publicación'!$A$5:$I$283,7,0)</f>
        <v>Semanalmente</v>
      </c>
    </row>
    <row r="288" spans="1:26" x14ac:dyDescent="0.25">
      <c r="B288" s="4"/>
    </row>
  </sheetData>
  <autoFilter ref="A6:Z287" xr:uid="{942666B5-1C4A-4B45-9C76-DB878F40DFC9}"/>
  <mergeCells count="23">
    <mergeCell ref="P5:P6"/>
    <mergeCell ref="R5:R6"/>
    <mergeCell ref="A5:A6"/>
    <mergeCell ref="B5:B6"/>
    <mergeCell ref="C5:C6"/>
    <mergeCell ref="J5:J6"/>
    <mergeCell ref="K5:K6"/>
    <mergeCell ref="T5:T6"/>
    <mergeCell ref="D5:I5"/>
    <mergeCell ref="L5:L6"/>
    <mergeCell ref="A1:Z2"/>
    <mergeCell ref="W5:W6"/>
    <mergeCell ref="X5:X6"/>
    <mergeCell ref="Y5:Y6"/>
    <mergeCell ref="Z5:Z6"/>
    <mergeCell ref="O4:Y4"/>
    <mergeCell ref="A4:N4"/>
    <mergeCell ref="M5:N5"/>
    <mergeCell ref="O5:O6"/>
    <mergeCell ref="Q5:Q6"/>
    <mergeCell ref="S5:S6"/>
    <mergeCell ref="U5:U6"/>
    <mergeCell ref="V5:V6"/>
  </mergeCells>
  <hyperlinks>
    <hyperlink ref="N13" r:id="rId1" xr:uid="{00000000-0004-0000-0000-000000000000}"/>
    <hyperlink ref="N114" r:id="rId2" xr:uid="{00000000-0004-0000-0000-000001000000}"/>
    <hyperlink ref="N115" r:id="rId3" xr:uid="{00000000-0004-0000-0000-000002000000}"/>
    <hyperlink ref="N113" r:id="rId4" xr:uid="{00000000-0004-0000-0000-000003000000}"/>
    <hyperlink ref="N116" r:id="rId5" xr:uid="{00000000-0004-0000-0000-000004000000}"/>
    <hyperlink ref="N117" r:id="rId6" xr:uid="{00000000-0004-0000-0000-000005000000}"/>
    <hyperlink ref="N112" r:id="rId7" xr:uid="{00000000-0004-0000-0000-000006000000}"/>
    <hyperlink ref="N118" r:id="rId8" xr:uid="{00000000-0004-0000-0000-000007000000}"/>
    <hyperlink ref="N119" r:id="rId9" xr:uid="{00000000-0004-0000-0000-000008000000}"/>
    <hyperlink ref="N120" r:id="rId10" xr:uid="{00000000-0004-0000-0000-000009000000}"/>
    <hyperlink ref="N121" r:id="rId11" xr:uid="{00000000-0004-0000-0000-00000A000000}"/>
    <hyperlink ref="N123" r:id="rId12" xr:uid="{00000000-0004-0000-0000-00000B000000}"/>
    <hyperlink ref="N125" r:id="rId13" xr:uid="{00000000-0004-0000-0000-00000C000000}"/>
    <hyperlink ref="N129" r:id="rId14" xr:uid="{00000000-0004-0000-0000-00000D000000}"/>
    <hyperlink ref="N130" r:id="rId15" xr:uid="{00000000-0004-0000-0000-00000E000000}"/>
    <hyperlink ref="N135" r:id="rId16" xr:uid="{00000000-0004-0000-0000-00000F000000}"/>
    <hyperlink ref="N155" r:id="rId17" xr:uid="{00000000-0004-0000-0000-000010000000}"/>
    <hyperlink ref="N138" r:id="rId18" xr:uid="{00000000-0004-0000-0000-000011000000}"/>
    <hyperlink ref="N139" r:id="rId19" xr:uid="{00000000-0004-0000-0000-000012000000}"/>
    <hyperlink ref="N171" r:id="rId20" xr:uid="{00000000-0004-0000-0000-000013000000}"/>
    <hyperlink ref="N169" r:id="rId21" xr:uid="{00000000-0004-0000-0000-000014000000}"/>
    <hyperlink ref="N172" r:id="rId22" xr:uid="{00000000-0004-0000-0000-000015000000}"/>
    <hyperlink ref="N173" r:id="rId23" xr:uid="{00000000-0004-0000-0000-000016000000}"/>
    <hyperlink ref="N174" r:id="rId24" xr:uid="{00000000-0004-0000-0000-000017000000}"/>
    <hyperlink ref="N175" r:id="rId25" xr:uid="{00000000-0004-0000-0000-000018000000}"/>
    <hyperlink ref="N176" r:id="rId26" xr:uid="{00000000-0004-0000-0000-000019000000}"/>
    <hyperlink ref="N177" r:id="rId27" xr:uid="{00000000-0004-0000-0000-00001A000000}"/>
    <hyperlink ref="N178" r:id="rId28" xr:uid="{00000000-0004-0000-0000-00001B000000}"/>
    <hyperlink ref="N167" r:id="rId29" xr:uid="{00000000-0004-0000-0000-00001C000000}"/>
    <hyperlink ref="N179" r:id="rId30" xr:uid="{00000000-0004-0000-0000-00001D000000}"/>
    <hyperlink ref="N187" r:id="rId31" xr:uid="{00000000-0004-0000-0000-00001E000000}"/>
    <hyperlink ref="N186" r:id="rId32" xr:uid="{00000000-0004-0000-0000-00001F000000}"/>
    <hyperlink ref="N109" r:id="rId33" xr:uid="{00000000-0004-0000-0000-000020000000}"/>
    <hyperlink ref="N163" r:id="rId34" xr:uid="{00000000-0004-0000-0000-000021000000}"/>
    <hyperlink ref="N164" r:id="rId35" xr:uid="{00000000-0004-0000-0000-000022000000}"/>
    <hyperlink ref="N197" r:id="rId36" xr:uid="{00000000-0004-0000-0000-000023000000}"/>
    <hyperlink ref="N198" display="https://www.invias.gov.co/index.php/archivo-y-documentos/documentos-tecnicos/2345-memorias-de-los-encuentros-institucionales-regionales-para-el-fortalecimiento-de-la-gestion-ambiental-social-y-predial-en-el-desarrollo-de-proyectos-de-infraestructura-del-i" xr:uid="{00000000-0004-0000-0000-000024000000}"/>
    <hyperlink ref="N220" r:id="rId37" xr:uid="{00000000-0004-0000-0000-000025000000}"/>
    <hyperlink ref="N221" r:id="rId38" xr:uid="{00000000-0004-0000-0000-000026000000}"/>
    <hyperlink ref="N222" r:id="rId39" xr:uid="{00000000-0004-0000-0000-000027000000}"/>
    <hyperlink ref="N223" r:id="rId40" xr:uid="{00000000-0004-0000-0000-000028000000}"/>
    <hyperlink ref="N248" r:id="rId41" xr:uid="{00000000-0004-0000-0000-000029000000}"/>
    <hyperlink ref="N236" r:id="rId42" xr:uid="{00000000-0004-0000-0000-00002A000000}"/>
    <hyperlink ref="N237" r:id="rId43" xr:uid="{00000000-0004-0000-0000-00002B000000}"/>
    <hyperlink ref="N239" r:id="rId44" xr:uid="{00000000-0004-0000-0000-00002C000000}"/>
    <hyperlink ref="N240" r:id="rId45" xr:uid="{00000000-0004-0000-0000-00002D000000}"/>
    <hyperlink ref="N166" r:id="rId46" xr:uid="{00000000-0004-0000-0000-00002E000000}"/>
    <hyperlink ref="N108" r:id="rId47" xr:uid="{00000000-0004-0000-0000-00002F000000}"/>
    <hyperlink ref="N212" r:id="rId48" display="https://www.invias.gov.co/index.php/archivo-y-documentos/hechos-de-transparencia" xr:uid="{00000000-0004-0000-0000-000030000000}"/>
    <hyperlink ref="N211" r:id="rId49" display="https://www.invias.gov.co/index.php/servicios-al-ciudadano/biblioteca-virtual/resoluciones-circulares-y-otros/4346-resolucion-9362-del-23-de-diciembre-de-2015" xr:uid="{00000000-0004-0000-0000-000031000000}"/>
    <hyperlink ref="N210" r:id="rId50" xr:uid="{00000000-0004-0000-0000-000032000000}"/>
    <hyperlink ref="N209" r:id="rId51" xr:uid="{00000000-0004-0000-0000-000033000000}"/>
  </hyperlinks>
  <pageMargins left="0.70866141732283472" right="0.70866141732283472" top="0.74803149606299213" bottom="0.74803149606299213" header="0.31496062992125984" footer="0.31496062992125984"/>
  <pageSetup paperSize="14" scale="13" fitToHeight="0" orientation="landscape" r:id="rId52"/>
  <drawing r:id="rId53"/>
  <legacyDrawing r:id="rId5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PROPUESTA UNIFICADA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Johana De la Parra Rivero</dc:creator>
  <cp:keywords/>
  <dc:description/>
  <cp:lastModifiedBy>Olga Lucia Agudelo Salamanca</cp:lastModifiedBy>
  <cp:revision/>
  <cp:lastPrinted>2018-07-05T21:09:20Z</cp:lastPrinted>
  <dcterms:created xsi:type="dcterms:W3CDTF">2017-06-10T14:45:51Z</dcterms:created>
  <dcterms:modified xsi:type="dcterms:W3CDTF">2018-12-21T20:12:47Z</dcterms:modified>
  <cp:category/>
  <cp:contentStatus/>
</cp:coreProperties>
</file>