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C:\Users\Eregino\Documents\PLANEACIÓN 2018\SEGUIMIENTO PLAN DE ACCIÓN 2018\"/>
    </mc:Choice>
  </mc:AlternateContent>
  <bookViews>
    <workbookView xWindow="0" yWindow="0" windowWidth="7560" windowHeight="0" firstSheet="1" activeTab="1"/>
  </bookViews>
  <sheets>
    <sheet name="Políticas Vs Dimensión" sheetId="11" state="hidden" r:id="rId1"/>
    <sheet name="SEGUIMIENTO 2 TRIM. PAA 2018" sheetId="10" r:id="rId2"/>
  </sheets>
  <externalReferences>
    <externalReference r:id="rId3"/>
  </externalReferences>
  <definedNames>
    <definedName name="_xlnm._FilterDatabase" localSheetId="0" hidden="1">'Políticas Vs Dimensión'!$A$2:$I$19</definedName>
    <definedName name="_xlnm._FilterDatabase" localSheetId="1" hidden="1">'SEGUIMIENTO 2 TRIM. PAA 2018'!$A$25:$HR$43</definedName>
    <definedName name="_xlnm.Print_Area" localSheetId="1">'SEGUIMIENTO 2 TRIM. PAA 2018'!$A$1:$K$43</definedName>
    <definedName name="PAAC">'Políticas Vs Dimensión'!$A$48:$A$53</definedName>
    <definedName name="_xlnm.Print_Titles" localSheetId="1">'SEGUIMIENTO 2 TRIM. PAA 2018'!$17:$25</definedName>
  </definedNames>
  <calcPr calcId="171027"/>
</workbook>
</file>

<file path=xl/calcChain.xml><?xml version="1.0" encoding="utf-8"?>
<calcChain xmlns="http://schemas.openxmlformats.org/spreadsheetml/2006/main">
  <c r="I364" i="10" l="1"/>
  <c r="I246" i="10"/>
  <c r="I229" i="10"/>
  <c r="I363" i="10" l="1"/>
  <c r="I245" i="10"/>
  <c r="I244" i="10"/>
  <c r="I347" i="10"/>
  <c r="I319" i="10"/>
  <c r="I317" i="10" l="1"/>
  <c r="I315" i="10"/>
  <c r="I313" i="10"/>
  <c r="I312" i="10"/>
  <c r="I311" i="10"/>
  <c r="I310" i="10"/>
  <c r="I309" i="10"/>
  <c r="I308" i="10"/>
  <c r="I307" i="10"/>
  <c r="I306" i="10"/>
  <c r="I305" i="10" l="1"/>
  <c r="I304" i="10"/>
  <c r="I303" i="10"/>
  <c r="I301" i="10"/>
  <c r="I300" i="10"/>
  <c r="I299" i="10"/>
  <c r="I298" i="10"/>
  <c r="I381" i="10" l="1"/>
  <c r="I380" i="10"/>
  <c r="I379" i="10"/>
  <c r="I284" i="10"/>
  <c r="I283" i="10"/>
  <c r="I282" i="10"/>
  <c r="I263" i="10"/>
  <c r="I268" i="10"/>
  <c r="I265" i="10"/>
  <c r="I264" i="10"/>
  <c r="I262" i="10"/>
  <c r="I261" i="10"/>
  <c r="I260" i="10"/>
  <c r="I226" i="10"/>
  <c r="I225" i="10"/>
  <c r="I223" i="10"/>
  <c r="I222" i="10"/>
  <c r="I221" i="10"/>
  <c r="I206" i="10" l="1"/>
  <c r="I205" i="10"/>
  <c r="I198" i="10"/>
  <c r="I204" i="10"/>
  <c r="I203" i="10"/>
  <c r="I202" i="10"/>
  <c r="I201" i="10"/>
  <c r="I200" i="10"/>
  <c r="I199" i="10"/>
  <c r="I183" i="10"/>
  <c r="I182" i="10"/>
  <c r="I181" i="10"/>
  <c r="I180" i="10"/>
  <c r="I179" i="10"/>
  <c r="I362" i="10"/>
  <c r="I361" i="10"/>
  <c r="I333" i="10"/>
  <c r="I378" i="10"/>
  <c r="I428" i="10"/>
  <c r="I422" i="10"/>
  <c r="I424" i="10"/>
  <c r="I423" i="10"/>
  <c r="I409" i="10"/>
  <c r="I426" i="10"/>
  <c r="I418" i="10"/>
  <c r="I408" i="10"/>
  <c r="I433" i="10"/>
  <c r="I432" i="10"/>
  <c r="I429" i="10"/>
  <c r="I427" i="10"/>
  <c r="I425" i="10"/>
  <c r="I421" i="10"/>
  <c r="I420" i="10"/>
  <c r="I419" i="10"/>
  <c r="I417" i="10"/>
  <c r="I415" i="10"/>
  <c r="I414" i="10"/>
  <c r="I413" i="10"/>
  <c r="I412" i="10"/>
  <c r="I411" i="10"/>
  <c r="I407" i="10"/>
  <c r="I406" i="10"/>
  <c r="I403" i="10" l="1"/>
  <c r="I401" i="10" l="1"/>
  <c r="I400" i="10"/>
  <c r="I399" i="10"/>
  <c r="I398" i="10"/>
  <c r="I397" i="10"/>
  <c r="I396" i="10"/>
  <c r="I395" i="10"/>
  <c r="I562" i="10"/>
  <c r="I561" i="10"/>
  <c r="I560" i="10"/>
  <c r="I558" i="10"/>
  <c r="I557" i="10"/>
  <c r="I556" i="10"/>
  <c r="I555" i="10"/>
  <c r="I549" i="10"/>
  <c r="I547" i="10"/>
  <c r="I543" i="10"/>
  <c r="I546" i="10"/>
  <c r="I545" i="10"/>
  <c r="I544" i="10"/>
  <c r="I542" i="10"/>
  <c r="I541" i="10"/>
  <c r="I540" i="10"/>
  <c r="I539" i="10"/>
  <c r="I538" i="10"/>
  <c r="I536" i="10"/>
  <c r="I535" i="10"/>
  <c r="I533" i="10"/>
  <c r="I532" i="10"/>
  <c r="I528" i="10"/>
  <c r="I554" i="10"/>
  <c r="I530" i="10"/>
  <c r="I529" i="10"/>
  <c r="I525" i="10"/>
  <c r="I524" i="10"/>
  <c r="I523" i="10"/>
  <c r="I520" i="10"/>
  <c r="I492" i="10"/>
  <c r="I519" i="10"/>
  <c r="I479" i="10"/>
  <c r="I478" i="10"/>
  <c r="I450" i="10"/>
  <c r="I448" i="10"/>
  <c r="I447" i="10"/>
  <c r="I184" i="10" l="1"/>
  <c r="I178" i="10"/>
  <c r="I177" i="10"/>
  <c r="I163" i="10"/>
  <c r="I162" i="10"/>
  <c r="I161" i="10"/>
  <c r="I160" i="10"/>
  <c r="I146" i="10"/>
  <c r="I145" i="10"/>
  <c r="I126" i="10"/>
  <c r="I131" i="10"/>
  <c r="I130" i="10"/>
  <c r="I127" i="10"/>
  <c r="I122" i="10"/>
  <c r="I120" i="10"/>
  <c r="I118" i="10"/>
  <c r="I117" i="10"/>
  <c r="I116" i="10"/>
  <c r="I114" i="10"/>
  <c r="I89" i="10"/>
  <c r="I83" i="10"/>
  <c r="I125" i="10"/>
  <c r="I129" i="10"/>
  <c r="I128" i="10"/>
  <c r="I119" i="10"/>
  <c r="I113" i="10"/>
  <c r="I112" i="10"/>
  <c r="I111" i="10"/>
  <c r="I110" i="10"/>
  <c r="I109" i="10"/>
  <c r="I95" i="10"/>
  <c r="I94" i="10"/>
  <c r="I93" i="10"/>
  <c r="I92" i="10"/>
  <c r="I91" i="10"/>
  <c r="I90" i="10"/>
  <c r="I86" i="10"/>
  <c r="I82" i="10"/>
  <c r="I67" i="10"/>
  <c r="I66" i="10"/>
  <c r="I61" i="10"/>
  <c r="I64" i="10"/>
  <c r="I63" i="10"/>
  <c r="I62" i="10"/>
  <c r="I60" i="10"/>
  <c r="I59" i="10"/>
  <c r="I58" i="10"/>
  <c r="I57" i="10"/>
  <c r="I56" i="10"/>
  <c r="I30" i="10"/>
  <c r="I43" i="10"/>
  <c r="I42" i="10"/>
  <c r="I39" i="10"/>
  <c r="I38" i="10"/>
  <c r="I37" i="10"/>
  <c r="I36" i="10"/>
  <c r="I35" i="10"/>
  <c r="I33" i="10"/>
  <c r="I32" i="10"/>
  <c r="I31" i="10"/>
  <c r="I29" i="10"/>
  <c r="I28" i="10"/>
  <c r="I27" i="10"/>
  <c r="I26" i="10" l="1"/>
  <c r="H45" i="11" l="1"/>
  <c r="G45" i="11"/>
  <c r="F45" i="11"/>
  <c r="E45" i="11"/>
  <c r="D45" i="11"/>
  <c r="C45" i="11"/>
  <c r="B45" i="11"/>
  <c r="I44" i="11"/>
  <c r="I43" i="11"/>
  <c r="I42" i="11"/>
  <c r="I41" i="11"/>
  <c r="I40" i="11"/>
  <c r="I39"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<sst xmlns="http://schemas.openxmlformats.org/spreadsheetml/2006/main" count="1941" uniqueCount="931">
  <si>
    <t>CÓDIGO</t>
  </si>
  <si>
    <t>VERSIÓN</t>
  </si>
  <si>
    <t>PROCESO DE PLANEACIÓN INSTITUCIONAL Y GESTIÓN PRESUPUESTAL</t>
  </si>
  <si>
    <t>NOMBRE DEL PLAN:</t>
  </si>
  <si>
    <t>PLAN DE ACCIÓN ANUAL</t>
  </si>
  <si>
    <t xml:space="preserve">DESCRIPCIÓN </t>
  </si>
  <si>
    <t>RESPONSABLE:</t>
  </si>
  <si>
    <t>VIGENCIA:</t>
  </si>
  <si>
    <t>RESPONSABLES</t>
  </si>
  <si>
    <t>OBSERVACIONES</t>
  </si>
  <si>
    <t>INSTITUTO NACIONAL DE VIAS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</si>
  <si>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</si>
  <si>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</si>
  <si>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</si>
  <si>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</si>
  <si>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</si>
  <si>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</si>
  <si>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</si>
  <si>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</si>
  <si>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</si>
  <si>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</si>
  <si>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</si>
  <si>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</si>
  <si>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</si>
  <si>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</si>
  <si>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</si>
  <si>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</si>
  <si>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</si>
  <si>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</si>
  <si>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</si>
  <si>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</si>
  <si>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</si>
  <si>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</si>
  <si>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</si>
  <si>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</si>
  <si>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</si>
  <si>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</si>
  <si>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</si>
  <si>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</si>
  <si>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</si>
  <si>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</si>
  <si>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</si>
  <si>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</si>
  <si>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</si>
  <si>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</si>
  <si>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</si>
  <si>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</si>
  <si>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</si>
  <si>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</si>
  <si>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</si>
  <si>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</si>
  <si>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</si>
  <si>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</si>
  <si>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</si>
  <si>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</si>
  <si>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</si>
  <si>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</si>
  <si>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</si>
  <si>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</si>
  <si>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</si>
  <si>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</si>
  <si>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kilómetros de segundas calzadas construidos</t>
  </si>
  <si>
    <t>Kilómetros de red vial nacional primaria rehabilitados</t>
  </si>
  <si>
    <t>Kilómetros de red vial nacional primaria intervenidos con mantenimiento periódico</t>
  </si>
  <si>
    <t xml:space="preserve">kilómetros de red vial nacional primaria con pavimento nuevo </t>
  </si>
  <si>
    <t>Obras de mantenimiento y profundización de canales de acceso a los puertos realizadas</t>
  </si>
  <si>
    <t xml:space="preserve">kilómetros de red vial secundaria con pavimento nuevo </t>
  </si>
  <si>
    <t>Obras fluviales construidas</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</si>
  <si>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</si>
  <si>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</si>
  <si>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</si>
  <si>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</si>
  <si>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</si>
  <si>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Puentes en la red vial primaria rehabilitados</t>
  </si>
  <si>
    <t>Sitios críticos en la red vial nacional primaria atendidos</t>
  </si>
  <si>
    <t>Sitios críticos en la red vial secundaria atendidos</t>
  </si>
  <si>
    <t>Sitios críticos en la red vial terciaria atendidos</t>
  </si>
  <si>
    <t>Requerimientos ambientales cumplidos</t>
  </si>
  <si>
    <t>Implementar acciones en los proyectos ambientales en cumplimiento de las medidas de mitigación, conservación, prevención y restauración establecidas dentro de los proyectos</t>
  </si>
  <si>
    <t>Acciones implementadas</t>
  </si>
  <si>
    <t>Dar cumplimiento a las acciones de mitigación, compensación, conservación ambiental establecidas dentro de los proyectos</t>
  </si>
  <si>
    <t>Obras de mitigación ambiental realizadas</t>
  </si>
  <si>
    <t>Efectuar seguimiento a los Programas sociales de los proyectos</t>
  </si>
  <si>
    <t>Seguimiento al componente social de los Planes de manejo y PAGAS</t>
  </si>
  <si>
    <t xml:space="preserve">Gestionar las licencias ambientales requeridas para el desarrollo de los proyectos </t>
  </si>
  <si>
    <t>Licencias ambientales obtenidas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</si>
  <si>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</si>
  <si>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</si>
  <si>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</si>
  <si>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</si>
  <si>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 xml:space="preserve">Actualizar los lineamientos ambientales, sociales y prediales contenidos en manuales, guías, pliegos, apéndices e instrumentos. </t>
  </si>
  <si>
    <t>Manuales, guías, pliegos, apéndices e instrumentos actualizados y/o revisados</t>
  </si>
  <si>
    <t>Subdirección de Prevención y Atención de Emergencias</t>
  </si>
  <si>
    <t>PIC formulado e implementado</t>
  </si>
  <si>
    <t>PIC divulgado y socializado</t>
  </si>
  <si>
    <t>Subdirección Administrativa</t>
  </si>
  <si>
    <t>Secretaría General 
Subdirección Administrativa</t>
  </si>
  <si>
    <t>Realizar un programa para disposición final de los residuos tecnológicos</t>
  </si>
  <si>
    <t>Programa para disposición final de los residuos tecnológicos realizado</t>
  </si>
  <si>
    <t>Evaluar oportunamente los planes (acción y operativo) de la Dependencia.</t>
  </si>
  <si>
    <t>Planes (acción y operativo) evaluados oportunamente.</t>
  </si>
  <si>
    <t>Acciones preventivas, correctivas y/o de mejora formuladas y registradas en Kawak
Acciones preventivas, correctivas y/o de mejora formuladas y registradas implementadas.</t>
  </si>
  <si>
    <t>Proyectos con requerimientos de inversión evaluados</t>
  </si>
  <si>
    <t>Necesidades de inversión analizadas</t>
  </si>
  <si>
    <t>Modificaciones al presupuesto tramitadas</t>
  </si>
  <si>
    <t>Formular el Plan Anual de Inversiones para la siguiente vigencia.</t>
  </si>
  <si>
    <t>Plan Anual de inversiones formulado</t>
  </si>
  <si>
    <t xml:space="preserve">Realizar seguimiento a los proyectos con recursos de inversión </t>
  </si>
  <si>
    <t>Recursos de inversión comprometidos</t>
  </si>
  <si>
    <t xml:space="preserve">Recursos de inversión obligados </t>
  </si>
  <si>
    <t>Recursos obligados de la reserva presupuestal 2016</t>
  </si>
  <si>
    <t>Plan Anual de Adquisiciones consolidado y publicado</t>
  </si>
  <si>
    <t>Oficina Asesora de Planeación</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</si>
  <si>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t>
  </si>
  <si>
    <t>Dirección de Contratación</t>
  </si>
  <si>
    <t>Subdirección Financiera</t>
  </si>
  <si>
    <t>Implementar el Sistema de Gestión Documental Electrónico</t>
  </si>
  <si>
    <t>Procesos de selección adelantados</t>
  </si>
  <si>
    <t>Seguimiento realizados</t>
  </si>
  <si>
    <t>Directrices impartidas</t>
  </si>
  <si>
    <t>Procesos judiciales asistidos</t>
  </si>
  <si>
    <t xml:space="preserve">Oficina Asesora Jurídica </t>
  </si>
  <si>
    <t>Tramitar y adelantar procesos administrativos sancionatorios</t>
  </si>
  <si>
    <t>Procesos administrativos sancionatorios adelantados</t>
  </si>
  <si>
    <t>Cobros persuasivos y procesos coactivos adelantados</t>
  </si>
  <si>
    <t>Procesos de jurisdicción coactiva tramitados</t>
  </si>
  <si>
    <t>Realizar mínimo dos (2) comités de conciliación al mes.</t>
  </si>
  <si>
    <t>Comités de conciliación realizados</t>
  </si>
  <si>
    <t>Revisar en coordinación con el Ministerio de Transporte y las unidades Ejecutoras, la actualización de las ley 105 de 1993</t>
  </si>
  <si>
    <t>Elaborar diagnóstico de capacidades y del entorno</t>
  </si>
  <si>
    <t>Diagnóstico elaborado</t>
  </si>
  <si>
    <t>Actualizar los lineamientos para la administración de riesgos</t>
  </si>
  <si>
    <t>Oficina Asesora Jurídica 
Comité de conciliación</t>
  </si>
  <si>
    <t>Formular y aprobar la Política de Prevención del Daño Antijurídico 2018</t>
  </si>
  <si>
    <t>Documentos técnicos terminados</t>
  </si>
  <si>
    <t>Foros temáticos internos implementados (inviforos)</t>
  </si>
  <si>
    <t>Riesgos de gestión relevantes revisados</t>
  </si>
  <si>
    <t>Auditar la pertinencia y operatividad de los controles de los procesos y/o Dependencias documentados por la entidad en el marco de la normatividad que le sea aplicable</t>
  </si>
  <si>
    <t>Procesos Auditados</t>
  </si>
  <si>
    <t>Oficina de Control Interno</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</si>
  <si>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</si>
  <si>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</si>
  <si>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</si>
  <si>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</si>
  <si>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</si>
  <si>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</si>
  <si>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</si>
  <si>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 xml:space="preserve">Seguimiento al cumplimiento de las acciones adoptadas en el Plan de mejoramiento de la Contraloría General </t>
  </si>
  <si>
    <t>Seguimiento acciones mejoramiento CGR</t>
  </si>
  <si>
    <t>Respuesta a requerimientos CGR</t>
  </si>
  <si>
    <t>Realizar auditoria al Sistema Integrado de Gestión, en su elemento Salud y Seguridad en el Trabajo, dando cumplimiento al Decreto 1072-2015</t>
  </si>
  <si>
    <t>Motivar e impulsar la cultura organizacional en el nuevo modelo de gestión.</t>
  </si>
  <si>
    <t>Nuevo Modelo de Gestión con cultura organizacional.</t>
  </si>
  <si>
    <t>Capacitaciones en la identificación de producto no conforme dictada</t>
  </si>
  <si>
    <t>Actualizar la matriz de riesgos informáticos en cuanto a seguridad y privacidad de la información</t>
  </si>
  <si>
    <t>Matriz actualizada</t>
  </si>
  <si>
    <t>Divulgar Modelo de Seguridad de la Información</t>
  </si>
  <si>
    <t>Modelo de la Seguridad de la información divulgado</t>
  </si>
  <si>
    <t>Programa de bienestar, estímulos e incentivos formulado y desarrollado.</t>
  </si>
  <si>
    <t>Planes formulados de forma participativa</t>
  </si>
  <si>
    <t>Lineamientos para la administración de riesgos actualizada</t>
  </si>
  <si>
    <t>Capacitar en la identificación de producto no conforme</t>
  </si>
  <si>
    <t>Política de Prevención del Daño Antijurídico 2018 formulada</t>
  </si>
  <si>
    <t>Enviar a la Agencia Nacional de Defensa Jurídica del Estado la Política de Prevención de Daño Antijurídico del año siguiente</t>
  </si>
  <si>
    <t>Política de Prevención de Daño Antijurídico del año siguiente enviada a la ANDJE</t>
  </si>
  <si>
    <t>Subdirección de Estudios e Innovación</t>
  </si>
  <si>
    <t>Subdirección de Estudios e innovación</t>
  </si>
  <si>
    <t>ACCIÓN</t>
  </si>
  <si>
    <t xml:space="preserve">INDICADOR </t>
  </si>
  <si>
    <t>TIPO DE INDICADOR</t>
  </si>
  <si>
    <t>% de nuevos servidores públicos con Inducción</t>
  </si>
  <si>
    <t>Evaluar la pertinencia de implementar el Programa de Teletrabajo</t>
  </si>
  <si>
    <t>Subdirección Administrativa
Secretaría General
Dirección General</t>
  </si>
  <si>
    <t>Reglamentación revisada</t>
  </si>
  <si>
    <t>Realizar seguimiento al código de integridad de acuerdo con la metodología del DAFP</t>
  </si>
  <si>
    <t xml:space="preserve">Tramitar los procesos de jurisdicción coactiva </t>
  </si>
  <si>
    <t xml:space="preserve">Ley 105 de 1993 revisada </t>
  </si>
  <si>
    <t xml:space="preserve">Conceptos jurídicos emitidos </t>
  </si>
  <si>
    <t>Reportar y socializar el estado de la red vial</t>
  </si>
  <si>
    <t>Estado de la red vial reportada y socializada</t>
  </si>
  <si>
    <t>Atender los requerimientos de asesoría y conceptos técnicos</t>
  </si>
  <si>
    <t>Revisar y mejorar los procedimientos internos tendientes a automatizar los trámites</t>
  </si>
  <si>
    <t>Fortalecer la gestión predial mediante la reformulación del proyecto de inversión</t>
  </si>
  <si>
    <t>Gestión predial fortalecida</t>
  </si>
  <si>
    <t>Realizar seguimiento y evaluación a los requerimientos ambientales</t>
  </si>
  <si>
    <t>Realizar seguimiento y control a las consultas previas que se requieren para los proyectos</t>
  </si>
  <si>
    <t>Consultas Previas con seguimiento y control</t>
  </si>
  <si>
    <t>Secretaría General
Subdirección Administrativa</t>
  </si>
  <si>
    <t>Secretaría General
Dirección Operativa
Dirección Técnica</t>
  </si>
  <si>
    <t>Implementar foros temáticos internos sobre avances a la gestión y los nuevos proyectos (inviforos) Destacando la labor de los equipos de trabajo que han participado en la planeación y ejecución de los proyectos</t>
  </si>
  <si>
    <t>Dirección Operativa con apoyo de la Dirección Técnica</t>
  </si>
  <si>
    <t>Elaborar documentos técnicos: Manual de Nuevas Tecnologías y Cartilla de Volúmenes de tránsito</t>
  </si>
  <si>
    <t xml:space="preserve">Metodología actualizada </t>
  </si>
  <si>
    <t>Subdirección Administrativa
Secretaría General</t>
  </si>
  <si>
    <t>Dirección Operativa
Dirección Técnica
Unidades Ejecutoras</t>
  </si>
  <si>
    <t>Dirección Operativa
Unidades Ejecutoras</t>
  </si>
  <si>
    <t>Liquidar los contratos en términos de ley</t>
  </si>
  <si>
    <t>Análisis de vulnerabilidad realizado</t>
  </si>
  <si>
    <t>Desarrollar del programa de bienestar, estímulos e incentivos acorde con la metodología del DAFP</t>
  </si>
  <si>
    <t>Mantener y mejorar el Sistema de Seguridad y Salud en el Trabajo.</t>
  </si>
  <si>
    <t>Actualizar la caracterización de los servidores públicos, teniendo en cuenta antigüedad, nivel educativo, edad, género, tipo de vinculación, experiencia laboral, etnia y discapacidad)</t>
  </si>
  <si>
    <t>Fortalecer los convenios interinstitucionales para instaurar la cátedra Invías</t>
  </si>
  <si>
    <t>Cátedra Invías instauradas</t>
  </si>
  <si>
    <t xml:space="preserve">Formular el PIC de acuerdo a la Guía del DAFP </t>
  </si>
  <si>
    <t xml:space="preserve">Implementar el PIC de acuerdo a la Guía del DAFP </t>
  </si>
  <si>
    <t>Divulgar y socializar el PIC en los diferentes canales</t>
  </si>
  <si>
    <t>Recursos registrados en el POAI (Plan Operativo Anual de Inversiones)</t>
  </si>
  <si>
    <t>Tramitar las modificaciones al presupuesto de la vigencia que sean requeridas, previo análisis y revisión.</t>
  </si>
  <si>
    <t>Todas las Dependencias</t>
  </si>
  <si>
    <t>Obligaciones tramitadas y pagadas dentro de los 25 días promedio siguientes a la fecha de recibo en Radicación de Cuentas</t>
  </si>
  <si>
    <t>Obligaciones pagadas dentro de los 25 días promedio</t>
  </si>
  <si>
    <t>Subdirección de Estudios e innovación
Oficina Asesora de Planeación</t>
  </si>
  <si>
    <t xml:space="preserve">Oficina Asesora de Planeación. </t>
  </si>
  <si>
    <t>Caracterización del proceso y documentos derivados revisados</t>
  </si>
  <si>
    <t>Cumplir eficientemente las actividades administrativas a cargo de las dependencias, establecidos en los Planes Operativos.</t>
  </si>
  <si>
    <t>Procedimientos tendientes a automatizar los trámites internos revisados y mejorados</t>
  </si>
  <si>
    <t>ESTRATEGÍA TRANSVERSAL :</t>
  </si>
  <si>
    <t>OBJETIVO PEI:</t>
  </si>
  <si>
    <t>OBJETIVO DEL PROCESO:</t>
  </si>
  <si>
    <t>Secretaría General</t>
  </si>
  <si>
    <t>Políticas de seguridad con seguimiento</t>
  </si>
  <si>
    <t>Constituir las cuentas por pagar y las reservas presupuestales de acuerdo a los lineamiento legales</t>
  </si>
  <si>
    <t>Cuentas por pagar constituidas</t>
  </si>
  <si>
    <t>6) Iniciativas adicionales</t>
  </si>
  <si>
    <t xml:space="preserve"> 1) Gestión del Riesgo de Corrupción - MAPA DE RIESGOS DE CORRUPCIÓN</t>
  </si>
  <si>
    <t xml:space="preserve">Consolidado de recomendaciones o propuestas para la actualización de la Política de Administración del Riesgo 2018 </t>
  </si>
  <si>
    <t xml:space="preserve">Oficina Asesora de Planeación- Grupo de Desarrollo Organizacional con apoyo de la Secretaria General – Grupo de Comunicaciones
</t>
  </si>
  <si>
    <t>Estrategia de promoción del proceso participativo diseñada y difusión del Plan Anticorrupción y de Atención al Ciudadano –PAAC-</t>
  </si>
  <si>
    <t>Mapa de Riesgos de Corrupción monitoreado y revisado</t>
  </si>
  <si>
    <t xml:space="preserve">Avances en la ejecución de las actividades de mitigación para los Riesgos de Corrupción 2018 documentados trimestralmente </t>
  </si>
  <si>
    <t xml:space="preserve">Reporte anual sobre PQRD sanciones por conductas disciplinarias asociadas a riesgos de corrupción </t>
  </si>
  <si>
    <t>Mapa de Riesgos de Corrupción verificado por OCI</t>
  </si>
  <si>
    <r>
      <t xml:space="preserve">Secretaria General </t>
    </r>
    <r>
      <rPr>
        <sz val="11"/>
        <color rgb="FF000000"/>
        <rFont val="Arial Narrow"/>
        <family val="2"/>
      </rPr>
      <t xml:space="preserve">– Grupo de Comunicaciones </t>
    </r>
  </si>
  <si>
    <r>
      <t xml:space="preserve">Secretaria General </t>
    </r>
    <r>
      <rPr>
        <sz val="11"/>
        <color rgb="FF000000"/>
        <rFont val="Arial Narrow"/>
        <family val="2"/>
      </rPr>
      <t xml:space="preserve">– Grupo de Control Interno Disciplinario </t>
    </r>
  </si>
  <si>
    <r>
      <t xml:space="preserve">Secretaria General </t>
    </r>
    <r>
      <rPr>
        <sz val="11"/>
        <color rgb="FF000000"/>
        <rFont val="Arial Narrow"/>
        <family val="2"/>
      </rPr>
      <t>– Grupo de Atención al Ciudadano</t>
    </r>
  </si>
  <si>
    <t xml:space="preserve">Revisar el cumplimiento de los Perfiles mínimos para realizar actividades de evaluación y conformación de equipo mixto (compuesto por funcionarios y contratistas) </t>
  </si>
  <si>
    <t xml:space="preserve">Dirección de Contratación </t>
  </si>
  <si>
    <t>Perfiles mínimos para realizar actividades de evaluación y conformación de equipo mixto (compuesto por funcionarios y contratistas) revisado</t>
  </si>
  <si>
    <t xml:space="preserve">Dirección de Contratación y Subdirección Administrativa </t>
  </si>
  <si>
    <t xml:space="preserve">Realizar auditoría de gestión especializadas en contratación (evaluaciones) </t>
  </si>
  <si>
    <t>Auditoria realizada</t>
  </si>
  <si>
    <t xml:space="preserve">Oficina de Control Interno </t>
  </si>
  <si>
    <t>Adelantar las capacitaciones en SECOP II tanto en Planta Central y Direcciones Territoriales</t>
  </si>
  <si>
    <t>Capacitaciones en SECOP II adelantadas</t>
  </si>
  <si>
    <t>Dirección de Contratación y Oficina Asesora de Planeación</t>
  </si>
  <si>
    <t xml:space="preserve">Actualizar y/o validar bases de datos de Análisis de precios unitarios de referencia de especificaciones generales de construcción de carreteras 2013 </t>
  </si>
  <si>
    <t>Bases de datos actualizadas y/o validadas</t>
  </si>
  <si>
    <t xml:space="preserve">Dirección Técnica </t>
  </si>
  <si>
    <t>Hacer firmar el soporte de las especificaciones particulares que soportan el Ítem No Previsto por los especialistas involucrados de la interventoría y especialistas del contratista de obra</t>
  </si>
  <si>
    <t>Dirección Operativa, Dirección Técnica, Direcciones Territoriales y Unidades Ejecutoras</t>
  </si>
  <si>
    <t>nuevo procedimiento sancionatorio con seguimiento</t>
  </si>
  <si>
    <t>Oficina Asesora Jurídica</t>
  </si>
  <si>
    <t>Fortalecer las medidas sancionatorias por incumplimiento de las obligaciones de as interventores</t>
  </si>
  <si>
    <t>Medidas sancionatorias por incumplimiento de las obligaciones de as interventores fortalecidas</t>
  </si>
  <si>
    <t>Procedimientos de gestión documental con seguimiento</t>
  </si>
  <si>
    <t xml:space="preserve">Secretaria General y Subdirección Administrativa </t>
  </si>
  <si>
    <t xml:space="preserve">Actualizar el programa de gestión documental de acuerdo a la normatividad vigente e informe de la Archivo General de la Nación </t>
  </si>
  <si>
    <t>Programa de gestión documental actualizado</t>
  </si>
  <si>
    <t>Secretaria General y Subdirección Administrativa</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</si>
  <si>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</si>
  <si>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</si>
  <si>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</si>
  <si>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</si>
  <si>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Implementar el sistema de gestión documental electrónico a través del programa Proceso Automatizado de Tecnologías de Información (PATI)</t>
  </si>
  <si>
    <t>Sistema de gestión documental electrónico a través del programa Proceso Automatizado de Tecnologías de Información (PATI) implementado</t>
  </si>
  <si>
    <t>Continuar con el entrenamiento del personal a cargo de la gestión social, ambiental y predial</t>
  </si>
  <si>
    <t>Personal a cargo de la gestión social, ambiental y predial con entrenamiento</t>
  </si>
  <si>
    <t xml:space="preserve">Subdirección de Medio Ambiente y Gestión Social </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</si>
  <si>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</si>
  <si>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</si>
  <si>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</si>
  <si>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Controles para el cumplimiento del Anexo Ambiental, Social y Predial en relación con Hojas de Vida implementados</t>
  </si>
  <si>
    <t xml:space="preserve">Dirección Técnica, Subdirección de Medio Ambiente y Gestión Social y Direcciones Territoriales </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</si>
  <si>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</si>
  <si>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</si>
  <si>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</si>
  <si>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</si>
  <si>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</si>
  <si>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Identificar los trámites con mayor cantidad de quejas, reclamos y denuncias de los ciudadanos y proceder con la estrategia de intervención, cuando aplique</t>
  </si>
  <si>
    <t>Suministrar a la OAP las estadísticas necesarias para diligenciar datos de operación de los trámites y otros procedimientos en el SUIT</t>
  </si>
  <si>
    <t xml:space="preserve">Estadísticas de los trámites y otros procedimientos diligenciadas en el SUIT </t>
  </si>
  <si>
    <t>Secretaría General – Dirección Técnica y Subdirección de Estudios e innovación</t>
  </si>
  <si>
    <t>campañas de difusión realizadas</t>
  </si>
  <si>
    <t>Poner a consulta de la ciudadanía los actos administrativos que modifican los trámites, siguiendo los lineamientos del Decreto 270 de 2017</t>
  </si>
  <si>
    <t>Expedir los actos administrativos que modifican trámites</t>
  </si>
  <si>
    <t>Garantizar accesibilidad y usabilidad de los trámites en línea</t>
  </si>
  <si>
    <t>Velar por la actualización de la información publicada en los canales de comunicación externa e internos, sobre la gestión de la entidad</t>
  </si>
  <si>
    <t xml:space="preserve">Informe de gestión de la Entidad publicado y divulgado en los canales de comunicación externa e internos </t>
  </si>
  <si>
    <t>Información sobre la gestión de la entidad publicada en los canales de comunicación externa e interna, actualizada</t>
  </si>
  <si>
    <t>Secretaría General- Grupo de Comunicaciones - con apoyo de la Oficina Asesora de Planeación</t>
  </si>
  <si>
    <t>Secretaría General 
Direcciones Territoriales</t>
  </si>
  <si>
    <t xml:space="preserve">Incluir en el Plan Institucional de Capacitación temáticas relacionadas con transparencia y eficiencia administrativa </t>
  </si>
  <si>
    <t xml:space="preserve">Secretaría General - Grupo de Comunicaciones </t>
  </si>
  <si>
    <t xml:space="preserve">Principal espacio de Rendición de Cuentas a la Ciudadanía evaluado </t>
  </si>
  <si>
    <t>Plan de mejoramiento RENDICIÓN DE CUENTAS elaborado y divulgado</t>
  </si>
  <si>
    <t xml:space="preserve">Oficina Asesora de Planeación con apoyo de la Secretaría General </t>
  </si>
  <si>
    <t>Seguimiento a la ejecución del PAAC 2018 realizado y publicado</t>
  </si>
  <si>
    <t>Efectuar el control a la Atención de Ciudadanos en los SAUS de acuerdo con los lineamientos impartidos por la Entidad. (Número único de radicado)</t>
  </si>
  <si>
    <t xml:space="preserve">Controles implementados </t>
  </si>
  <si>
    <t>Identificar necesidades para mejorar el sistema de información para el registro ordenado y la gestión de peticiones, quejas, reclamos y denuncias</t>
  </si>
  <si>
    <t>necesidades para mejorar el sistema de información para el registro ordenado y la gestión de PQRD identificado</t>
  </si>
  <si>
    <t>Secretaria General</t>
  </si>
  <si>
    <t>Todas las dependencias</t>
  </si>
  <si>
    <t xml:space="preserve">Secretaria General – Grupo de Atención al Ciudadano y Grupo de Comunicaciones 
</t>
  </si>
  <si>
    <t>Promover el uso de la línea de atención específica para denunciantes de hechos de corrupción</t>
  </si>
  <si>
    <t>Línea de atención específica para denunciantes de hechos de corrupción promovida</t>
  </si>
  <si>
    <t>Diseñar e implementar un programa para promover espacios de sensibilización en la cultura del servicio en INVIAS</t>
  </si>
  <si>
    <t>Programa de sensibilización diseñado e implementado</t>
  </si>
  <si>
    <t>Realizar encuestas a usuarios frente a la atención recibida</t>
  </si>
  <si>
    <t>Diseñar mecanismos para la autorización del ciudadano para la recolección de los datos personales</t>
  </si>
  <si>
    <t>Secretaria General – Grupo de Atención al Ciudadano</t>
  </si>
  <si>
    <t>Actualizar y divulgar la carta de trato digno al usuario, en la que se indique sus derechos y los medios dispuestos para garantizarlos.</t>
  </si>
  <si>
    <t>Listado de preguntas frecuentes actualizado</t>
  </si>
  <si>
    <t>Recopilar, organizar y documentar información de los grupos étnicos en el área de influencia directa de los proyectos</t>
  </si>
  <si>
    <t>Información organizada y documentada</t>
  </si>
  <si>
    <t>Mantener la percepción positiva de la ciudadanía respecto al desarrollo de los proyectos de infraestructura, involucrándola en el seguimiento a la gestión a través de aplicación de encuesta</t>
  </si>
  <si>
    <t>Matriz de Autodiagnóstico de la PGN evaluada</t>
  </si>
  <si>
    <t>Actualización de la Información en el sitio web</t>
  </si>
  <si>
    <t xml:space="preserve">Actualización de la Información de estrategias y medidas anticorrupción en el sitio web </t>
  </si>
  <si>
    <t>Informe de seguimiento trimestral</t>
  </si>
  <si>
    <t>Reporte mensual con el comportamiento de la Urna de Cristal</t>
  </si>
  <si>
    <t>Realizar seguimiento al cumplimiento del pacto de transparencia suscrito por Alcaldes y Gobernadores</t>
  </si>
  <si>
    <t>Elaborar y publicar boletín de reporte mensual con el comportamiento de la Urna de Cristal</t>
  </si>
  <si>
    <t xml:space="preserve">Actualización de información sobre Trámites y otros procedimientos administrativos en SUIT </t>
  </si>
  <si>
    <t xml:space="preserve">Confirmación de la vigencia del “Registro de Activos de Información” </t>
  </si>
  <si>
    <t>Actualizar en SUIT las mejoras en Trámites y otros procedimientos administrativos</t>
  </si>
  <si>
    <t>Actualizar la hoja de cálculo “Registro de Activos de Información” y adoptarla mediante acto administrativo</t>
  </si>
  <si>
    <t>Actualizar la hoja de cálculo el “Índice de Información Clasificada y Reservada” y adoptarlo mediante acto administrativo</t>
  </si>
  <si>
    <t>Oficina Asesora Jurídica con apoyo de la Secretaria General</t>
  </si>
  <si>
    <t>Actualizar el “Esquema de Publicación” con participación de actores internos y externos y adoptarlo mediante acto administrativo</t>
  </si>
  <si>
    <t xml:space="preserve">Adopción y actualización del “Esquema de Publicación” mediante Procedimiento participativo </t>
  </si>
  <si>
    <t xml:space="preserve">Instrumentos de gestión a disposición de la ciudadanía </t>
  </si>
  <si>
    <t>Elaborar y publicar informe de peticiones, quejas, reclamos, denuncias y solicitudes de acceso a la información en página web</t>
  </si>
  <si>
    <t>Adecuar la página web para permitir la accesibilidad a población en situación de discapacidad</t>
  </si>
  <si>
    <t>Secretaria General- Grupo de Atención al Ciudadano</t>
  </si>
  <si>
    <t>Permitir la accesibilidad a la página web de la población en situación de discapacidad</t>
  </si>
  <si>
    <t>Secretaría General - Grupo de Comunicaciones- con apoyo de Dirección Técnica y Dirección Operativa</t>
  </si>
  <si>
    <t>Buen Gobierno</t>
  </si>
  <si>
    <t>ASEGURAR LA ADMINISTRACIÓN DE BIENES Y SERVICIOS DEL INSTITUTO, QUE SE USAN COMO APOYO AL DESEMPEÑO DE LOS PROCESOS Y AL CUMPLIMIENTO DE LA MISIÓN.</t>
  </si>
  <si>
    <t>LLEVAR A CABO LA GESTIÓN CONTRACTUAL DE LAS DIFERENTES OBRAS Y SERVICIOS QUE REQUIERA EL INSTITUTO NACIONAL DE VÍAS, PARA EL CUMPLIMIENTO DE SU MISIÓN.</t>
  </si>
  <si>
    <t>Crecimiento Verde</t>
  </si>
  <si>
    <t>Competitividad Estratégica e Infraestructura</t>
  </si>
  <si>
    <t>ESTABLECER LA REGLAMENTACIÓN TÉCNICA Y LAS ACCIONES DE MODERNIZACIÓN E INNOVACIÓN APLICABLES A LA INFRAESTRUCTURA DE TRANSPORTE PARA LOGRAR UNAS VÍAS SOSTENIBLES</t>
  </si>
  <si>
    <t>DIRIGIR LA PLANIFICACIÓN, EJECUCIÓN Y SUPERVISIÓN DE PROYECTOS DE INFRAESTRUCTURA DE LA RED VIAL CARRETERA, FÉRREA, FLUVIAL Y MARÍTIMA EN EL MARCO DE LA MISIÓN DEL INSTITUTO.</t>
  </si>
  <si>
    <t>CONTRIBUIR AL MEJORAMIENTO CONTINUO DEL DESEMPEÑO DE LOS PROCESOS Y AL LOGRO DE LOS RESULTADOS DEL INSTITUTO, A TRAVÉS DE LA APLICACIÓN DE HERRAMIENTAS DE AUTOEVALUACIÓN Y DE EVALUACIÓN INDEPENDIENTE</t>
  </si>
  <si>
    <t>Secretaria General- Grupo de Comunicaciones- y
Dirección de Contratación</t>
  </si>
  <si>
    <t>ESTRATEGÍA TRANSVERSAL</t>
  </si>
  <si>
    <t xml:space="preserve">ESTRATEGÍA TRANSVERSAL </t>
  </si>
  <si>
    <t>Inventario de bienes y servicios actualizado</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</si>
  <si>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</si>
  <si>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Adelantar la gestión de recursos públicos de manera eficiente en el marco de la gestión por resultados.</t>
  </si>
  <si>
    <t>Mejorar y mantener el estado de la red vial nacional primaria, mediante la Construcción, Mejoramiento y mantenimiento de la infraestructura de transporte para mejorar la competitividad del país.</t>
  </si>
  <si>
    <t>Establecer la reglamentación técnica y las acciones de modernización e innovación aplicables a la infraestructura de transporte para lograr unas vías sostenibles.</t>
  </si>
  <si>
    <t>Mejorar la infraestructura de transporte a través de convenios y /o contratos de obra pública con el fin de disminuir brechas y posibilitar la conectividad regional</t>
  </si>
  <si>
    <t>Gestionar la integración de los sistemas de información a través de la modernización de la plataforma tecnológica para facilitar el acceso a la información</t>
  </si>
  <si>
    <t>Incrementar la percepción positiva de la ciudadanía respecto al desarrollo de los proyectos de infraestructura</t>
  </si>
  <si>
    <t>Formular de forma participativa el plan de acción anual y el plan anticorrupción acción anual</t>
  </si>
  <si>
    <t>Formular oportunamente los planes (táctico y operativo) de la Dependencia.</t>
  </si>
  <si>
    <t>Planes (táctico y operativo) formulados oportunamente.</t>
  </si>
  <si>
    <t>Subdirección de Medio Ambiente y Gestión Social
Subdirección Administrativa</t>
  </si>
  <si>
    <t>Procedimiento elaborado</t>
  </si>
  <si>
    <t xml:space="preserve">Avanzar en la implementación de los lineamientos en gobierno digital para la apertura de datos en un 30% </t>
  </si>
  <si>
    <t>Lineamientos implementados para la apertura de datos</t>
  </si>
  <si>
    <t xml:space="preserve">Implementar los servicios de seguridad en el Sistema de Gestión Documental </t>
  </si>
  <si>
    <t>Servicios de seguridad en el Sistema de Gestión Documental implementados</t>
  </si>
  <si>
    <t>Revisar y actualizar procedimientos de seguridad de la información de TI</t>
  </si>
  <si>
    <t>Procedimientos de seguridad de la información de TI revisados y actualizados</t>
  </si>
  <si>
    <t xml:space="preserve">Metodología para la gestión de proyectos de TI seleccionada </t>
  </si>
  <si>
    <t>Formular el Plan Estratégico de Tecnologías de Información (PETI) alineado al marco de referencia de gobierno digital para el nuevo periodo de gobierno</t>
  </si>
  <si>
    <t>Plan Estratégico de Tecnologías de Información (PETI) formulado</t>
  </si>
  <si>
    <t xml:space="preserve">Realizar seguimiento a las políticas de seguridad definidas por el comité directivo del SIIF Nación </t>
  </si>
  <si>
    <t>Dirección General
Oficina Asesora de Planeación</t>
  </si>
  <si>
    <t>Formular estrategia de calidad de la información</t>
  </si>
  <si>
    <t>Estrategia de calidad de la información formulada</t>
  </si>
  <si>
    <t xml:space="preserve">Seleccionar metodologías para la gestión de proyectos de TI para sugerir su adopción </t>
  </si>
  <si>
    <t>Definir un esquema de Gobierno de los componentes de información</t>
  </si>
  <si>
    <t>Esquema de Gobierno de los componentes de información definido</t>
  </si>
  <si>
    <t>Manual de políticas de seguridad de la información actualizado
Base de datos inscritas en Superintendencia de Industria y Comercio</t>
  </si>
  <si>
    <t>Documentar y divulgar un procedimiento de identificación de infraestructura critica</t>
  </si>
  <si>
    <t>Procedimiento de identificación de infraestructura critica documentado y divulgado</t>
  </si>
  <si>
    <t>Realizar registro e inventario de los bienes y servicios adquiridos y gestionar la baja o reintegro cuando aplique</t>
  </si>
  <si>
    <t>Plan Estratégico revisado y actualizado</t>
  </si>
  <si>
    <t>Revisar elementos del direccionamiento estratégico</t>
  </si>
  <si>
    <t>Direccionamiento estratégico revisado</t>
  </si>
  <si>
    <t>Consolidar y analizar los resultados de los indicadores de la gestión institucional generando alertas oportunas al equipo directivo para la toma de decisiones</t>
  </si>
  <si>
    <t>Especificaciones particulares con firma de los especialistas involucrados</t>
  </si>
  <si>
    <t xml:space="preserve">Realizar visita Técnica para reconocimiento de factores prediales (Mejoras, etc.) </t>
  </si>
  <si>
    <t>Visita Técnica para reconocimiento de factores prediales (Mejoras, etc.) realizada</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</si>
  <si>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</si>
  <si>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LIDERAR LAS ACCIONES DE PLANIFICACIÓN, EJECUCIÓN, VERIFICACIÓN Y MEJORA QUE CONTRIBUYAN AL ADECUADO DESEMPEÑO Y CALIDAD DE VIDA DEL TALENTO HUMANO VINCULADO COMO FACTOR CLAVE PARA EL ÉXITO DEL INVIAS.</t>
  </si>
  <si>
    <t>Temáticas relacionadas con transparencia y eficiencia administrativa incluidas en el PIC</t>
  </si>
  <si>
    <t>Capacitación en evaluaciones jurídicas, financieras y técnicas, contratación estatal; Estatuto Anticorrupción y SECOP II incluidas en el PIC</t>
  </si>
  <si>
    <t>Revisar y actualizar el Plan Estratégico de Talento humano</t>
  </si>
  <si>
    <t>Realizar la reinducción a los servidores públicos para conocimiento general de la Entidad y la cultura organizacional.</t>
  </si>
  <si>
    <t>% de servidores públicos con reinducción</t>
  </si>
  <si>
    <t>Sistema de Seguridad y Salud en el Trabajo mantenido y mejorado.</t>
  </si>
  <si>
    <t>Caracterización de los Servidores públicos actualizada</t>
  </si>
  <si>
    <t>Código de integridad con seguimiento</t>
  </si>
  <si>
    <t>ESTABLECER EL DIRECCIONAMIENTO ESTRATÉGICO, LOS PLANES Y PROGRAMAS EN EL MEDIANO Y CORTO PLAZO DE ACUERDO CON LOS LINEAMIENTOS DEL GOBIERNO NACIONAL, ASÍ COMO DEL MODELO DE GESTIÓN, COORDINANDO SU IMPLEMENTACIÓN Y MEJORA CONTINUA; REALIZANDO LA GESTIÓN, PROGRAMACIÓN Y SEGUIMIENTO AL PRESUPUESTO Y PROYECTOS DE INVERSIÓN.</t>
  </si>
  <si>
    <t>Analizar y evaluar los requerimientos de inversión de la Entidad.</t>
  </si>
  <si>
    <t>Implementar de la estrategia Gobierno en línea incorporando la gestión de tecnología y de seguridad de la información en los ejercicios de planeación contribuyendo a la construcción de un Estado más eficiente, más transparente y más participativo.</t>
  </si>
  <si>
    <t>Porcentaje de reducción de suministro de papel respecto a la vigencia anterior</t>
  </si>
  <si>
    <t>Secretaría General -Grupo de Atención al Ciudadano 
Oficina Asesora de Planeación</t>
  </si>
  <si>
    <t xml:space="preserve">Secretaría General -Grupo de Atención al Ciudadano </t>
  </si>
  <si>
    <t>Atender oportunamente las peticiones, quejas, reclamos y denuncias (PQRD) de acuerdo a ley y demás disposiciones vigentes</t>
  </si>
  <si>
    <t>PQRD atendidas oportunamente de acuerdo a ley y demás disposiciones vigentes</t>
  </si>
  <si>
    <t xml:space="preserve">Encuestas a usuarios realizada </t>
  </si>
  <si>
    <t xml:space="preserve">Secretaria General – Grupo de Atención al Ciudadano y Grupo de Comunicaciones con apoyo de la Oficina Asesora Jurídica </t>
  </si>
  <si>
    <t>Sistema de Gestión Documental Electrónico gestionado e implementado en Planta Central</t>
  </si>
  <si>
    <t>Adelantar los procesos de selección de la vigencia que soliciten las Unidades Ejecutoras.</t>
  </si>
  <si>
    <t xml:space="preserve">Publicar el Plan Anual de Adquisiciones -PAA -y sus respectivas actualizaciones </t>
  </si>
  <si>
    <t>Plan Anual de Adquisiciones publicado y actualizado</t>
  </si>
  <si>
    <t>CONTROLAR EFICAZMENTE LOS RECURSOS FINANCIEROS APROBADOS Y SUMINISTRAR DE MANERA CONFIABLE Y OPORTUNA, LA INFORMACIÓN REQUERIDA PARA APOYAR LA TOMA DE DECISIONES, QUE ASEGURE EL LOGRO DE LA MISIÓN INSTITUCIONAL.</t>
  </si>
  <si>
    <t>REPRESENTAR JUDICIAL Y EXTRAJUDICIALMENTE A LA ENTIDAD, REALIZAR EL COBRO PERSUASIVO DE LAS OBLIGACIONES A FAVOR DEL INSTITUTO Y/O TRAMITAR LOS PROCESOS DE JURISDICCIÓN COACTIVA, TRAMITAR LOS PROCESOS ADMINISTRATIVOS SANCIONATORIOS Y ORIENTAR E IMPARTIR DIRECTRICES PARA LA APLICACIÓN DE LAS NORMAS DEL SECTOR TRANSPORTE.</t>
  </si>
  <si>
    <t>Asistir oportunamente las diligencias de los procesos judiciales, administrativos y policivos y prestar apoyo oportuno en asuntos jurídicos a las Direcciones Territoriales.</t>
  </si>
  <si>
    <t xml:space="preserve">Realizar la gestión jurídica de los cobros persuasivos </t>
  </si>
  <si>
    <t>Implementar el plan de acción de la Política de Prevención del Daño Antijurídico dentro del año calendario</t>
  </si>
  <si>
    <t>Plan de acción de la Política de Prevención del Daño Antijurídico implementada</t>
  </si>
  <si>
    <t>Requerimientos y conceptos de asesoría técnicos atendidos</t>
  </si>
  <si>
    <t>Implementar mejoras en los procesos que soportan la entrega de productos y/o servicios, teniendo en cuenta los recursos con los que cuenta la entidad y los resultados de la consulta ciudadana, los asociados a los trámites y otros procedimientos administrativos</t>
  </si>
  <si>
    <t>Estaciones férreas con Mantenimiento realizado</t>
  </si>
  <si>
    <t>Atender emergencias que se presenten en la red vial nacional primaria.</t>
  </si>
  <si>
    <t xml:space="preserve">Emergencias en la red vial nacional primaria atendidas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</si>
  <si>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</si>
  <si>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</si>
  <si>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</si>
  <si>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Suministrar información requerida para la audiencia pública de rendición de cuentas sectorial y participar en el desarrollo de la misma</t>
  </si>
  <si>
    <t xml:space="preserve">Información requerida suministrada y participación en la audiencia pública de rendición de cuentas sectorial </t>
  </si>
  <si>
    <t>Secretaría General - Grupo de Comunicaciones - y Oficina Asesora de Planeación con apoyo de la Dirección Técnica y la Dirección Operativa</t>
  </si>
  <si>
    <t>Secretaría General con apoyo de Dirección Operativa, Dirección Técnica y Unidades Ejecutoras</t>
  </si>
  <si>
    <t>Rendición de cuentas focalizada por temas, por grupos de interés o regiones promovida</t>
  </si>
  <si>
    <t>Secretaría General, Dirección Técnica, Dirección Operativa y Oficina Asesora de Planeación</t>
  </si>
  <si>
    <t>Secretaría General - Grupo de Comunicaciones - Grupo de Atención al Ciudadano con apoyo de la Dirección Operativa</t>
  </si>
  <si>
    <t>Reconocer públicamente la participación de la Ciudadanía en general de los grupos de valor (actores internos y externos de la entidad) en las acciones de la Rendición de Cuentas</t>
  </si>
  <si>
    <t>Reconocimiento público de la participación en las acciones de la Rendición de Cuentas realizado</t>
  </si>
  <si>
    <t>Secretaría General - Grupo de Comunicaciones- con apoyo de la Dirección Técnica, la Dirección Operativa y la Dirección General</t>
  </si>
  <si>
    <t>PAAC 2018 Publicado, promocionado y divulgado</t>
  </si>
  <si>
    <t>Formular de manera participativa (actores internos y externos) el proyecto de Plan Anticorrupción y de Atención al Ciudadano 2019</t>
  </si>
  <si>
    <t xml:space="preserve">Realizar campaña de difusión y promoción de los productos, trámites y servicios que ofrece INVIAS </t>
  </si>
  <si>
    <t>Campaña de difusión y promoción de los productos, trámites y servicios que ofrece Invías realizada</t>
  </si>
  <si>
    <t xml:space="preserve">Secretaría General – Grupo de Comunicaciones - y Subdirección de Estudios e Innovación con apoyo de la Dirección Técnica </t>
  </si>
  <si>
    <t>Revisar el nivel de implementación de la ley 1712 de 2014 ( PGN: Matriz de autodiagnóstico) y realizar el seguimiento a las mejoras detectadas</t>
  </si>
  <si>
    <t>Dirección Operativa con el apoyo de la Oficina Asesora de Planeación</t>
  </si>
  <si>
    <t>Secretaria General- Grupo de Comunicaciones- con el apoyo de Oficina Asesora de Planeación, Subdirección Administrativa, Subdirección de Estudios e Innovación y Oficina de Control Interno</t>
  </si>
  <si>
    <t>Actualización de Hojas de vida de los servidores públicos en SIGEP</t>
  </si>
  <si>
    <t>Publicar los Instrumentos de gestión de la información pública en la página web Invias y en el Portal de Datos Abiertos del Estado Colombiano</t>
  </si>
  <si>
    <t xml:space="preserve">Secretaría General y Subdirección Administrativa con apoyo de la Oficina Asesora de Planeación </t>
  </si>
  <si>
    <t xml:space="preserve">Seguimiento a la implementación de los procedimientos relacionados con la gestión documental (aplicación) </t>
  </si>
  <si>
    <t>Enviar reportes de ejecución presupuestal para seguimiento oportuno y toma de decisiones</t>
  </si>
  <si>
    <t xml:space="preserve">Reporte semanal de ejecución presupuestal a la Alta Dirección </t>
  </si>
  <si>
    <t>Incluir en el Borrador de la matriz y mapa de riesgos de corrupción 2019 aspectos identificados en las investigaciones disciplinarias 2018 (sanciones a servidores públicos INVIAS), aspectos identificados en informes de órganos de control (internos y externos) Y PQRD (canal de denuncias)</t>
  </si>
  <si>
    <t>Oficina Asesora de Planeación con información aportada por Secretaria General -Grupo Control Interno Disciplinario y Grupo de Atención al ciudadano- y Oficina de Control Interno</t>
  </si>
  <si>
    <t xml:space="preserve">Documentar trimestralmente los avances en la ejecución de las actividades de mitigación para los Riesgos de Corrupción 2018 </t>
  </si>
  <si>
    <t>Reporte semestral sobre PQRD relacionadas con Riesgos de Corrupción</t>
  </si>
  <si>
    <t>Dirección Técnica, Dirección Operativa con apoyo de la Subdirección Administrativa</t>
  </si>
  <si>
    <t>Implementar el manual de interventoría y demás instrumentos de seguimiento para la gestión social, predial y ambiental de los proyectos en ejecución</t>
  </si>
  <si>
    <t>Manual de interventoría y demás instrumentos de seguimiento para la gestión social, predial y ambiental implementado</t>
  </si>
  <si>
    <t>Continuar con la asesoría y acompañamiento en los procedimientos de gestión predial, social y ambiental tendiente a la adquisición de predios (Grupo interdisciplinario</t>
  </si>
  <si>
    <t xml:space="preserve">Asesoría y acompañamiento en los procedimientos de gestión predial, social y ambiental tendiente a la adquisición de predios (Grupo interdisciplinario </t>
  </si>
  <si>
    <t>Seguimiento a los controles establecidos en los instructivos “PARA EL SEGUIMIENTO A LA GESTIÓN AMBIENTAL Y SOCIAL”, “BALANCE AMBIENTAL Y SOCIAL A LA TERMINACIÓN DEL CONTRATO DE OBRA” y “GESTIÓN SOCIOPREDIAL” en relación a la intervención social, ambiental y predial en los proyectos</t>
  </si>
  <si>
    <t>Controles establecidos en los instructivos “PARA EL SEGUIMIENTO A LA GESTIÓN AMBIENTAL Y SOCIAL”, “BALANCE AMBIENTAL Y SOCIAL A LA TERMINACIÓN DEL CONTRATO DE OBRA” y “GESTIÓN SOCIOPREDIAL” en relación a la intervención social, ambiental y predial en los proyectos con seguimiento</t>
  </si>
  <si>
    <t xml:space="preserve">Informe de Evaluación de la estrategia de Rendición de Cuentas a la Ciudadanía elaborado </t>
  </si>
  <si>
    <t xml:space="preserve">Evaluar el Principal espacio de Rendición de Cuentas a la Ciudadanía </t>
  </si>
  <si>
    <t xml:space="preserve">Realizar Seguimiento a los compromisos pactados en el Principal espacio de Rendición de Cuentas a la Ciudadanía </t>
  </si>
  <si>
    <t xml:space="preserve">Seguimiento a los compromisos pactados en el Principal espacio de Rendición de Cuentas a la Ciudadanía realizado </t>
  </si>
  <si>
    <t>Secretaría General con apoyo de la Oficina Asesora de Planeación y Oficina de Control Interno</t>
  </si>
  <si>
    <t>Elaborar y divulgar Plan de mejoramiento RENDICIÓN DE CUENTAS</t>
  </si>
  <si>
    <t>Seguimiento plan de mejoramiento Institucional</t>
  </si>
  <si>
    <t>Consolidación y presentación de respuestas a requerimientos formulados por la CGR</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</si>
  <si>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</si>
  <si>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Dirección Operativa 
Dirección Técnica 
Dirección de Contratación</t>
  </si>
  <si>
    <t xml:space="preserve">Realizar acercamientos con entidades u organismos que apoyen la mejora en la atención de Población en situación de discapacidad </t>
  </si>
  <si>
    <t>Secretaría General - Atención al Ciudadano</t>
  </si>
  <si>
    <t>Secretaría General - Atención al Ciudadano - Grupo de Talento Humano</t>
  </si>
  <si>
    <t>Mecanismo de Autorización diseñado</t>
  </si>
  <si>
    <t xml:space="preserve">Información difundida </t>
  </si>
  <si>
    <t>Trámites identificados e intervenidos</t>
  </si>
  <si>
    <t xml:space="preserve">Mesas de trabajo realizadas </t>
  </si>
  <si>
    <t>Talleres realizados.</t>
  </si>
  <si>
    <t>Kilómetros de Red Terciaria con mantenimiento periódico</t>
  </si>
  <si>
    <t>Realizar mantenimiento a 1 estación férrea a cargo</t>
  </si>
  <si>
    <t>Operar, mantener y señalizar en un 7 los pasos a nivel para el paso de vehículos ferroviarios</t>
  </si>
  <si>
    <t>Realizar restauración de una estación férrea a cargo</t>
  </si>
  <si>
    <t>Realizar mantenimiento rutinario a la Red Férrea a cargo</t>
  </si>
  <si>
    <t>Kilómetros mantenidos en la red férrea</t>
  </si>
  <si>
    <t>Adelantar el mantenimiento rutinario de 9978,86 km de la red vial nacional primaria.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</si>
  <si>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</si>
  <si>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</si>
  <si>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</si>
  <si>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</si>
  <si>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</si>
  <si>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</si>
  <si>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 xml:space="preserve">Realizar rehabilitación y/o mantenimiento de 32,80 km </t>
  </si>
  <si>
    <t>Desarrollar 4 Obras de mantenimiento y profundización a canales de acceso</t>
  </si>
  <si>
    <t>Subdirección de la Red Nacional de Carreteras
Grupo de Grandes Proyectos
Grupo del Túnel de la Línea</t>
  </si>
  <si>
    <t xml:space="preserve">Construcción de 9 Obras fluviales </t>
  </si>
  <si>
    <t>Adelantar la rehabilitación de 11,51 km de la red vial secundaria</t>
  </si>
  <si>
    <t>Grupo de Grandes Proyectos</t>
  </si>
  <si>
    <t>Grupo del Túnel de la Línea</t>
  </si>
  <si>
    <t>Rehabilitar 8 puentes en la red vial primaria</t>
  </si>
  <si>
    <t>Realizar 3 estudios y diseños para la construcción y mejoramiento de la infraestructura vial</t>
  </si>
  <si>
    <t xml:space="preserve">Construir 10,25 Km de tercer carril en red vial secundaria </t>
  </si>
  <si>
    <t>Subdirección de Prevención y Atención de Emergencias
Subdirección de la red Nacional de Carreteras</t>
  </si>
  <si>
    <t>Atender 15 sitios críticos en la red vial nacional primaria.</t>
  </si>
  <si>
    <t>Atender 8 sitios críticos en la Red Terciaria</t>
  </si>
  <si>
    <t>DIRECTOR GENERAL</t>
  </si>
  <si>
    <t>Formular el Plan Anual de Adquisiciones -PAA -</t>
  </si>
  <si>
    <t>Dirección de Contratación
Unidades Ejecutoras
Secretaría General</t>
  </si>
  <si>
    <t xml:space="preserve">Chat ciudadano temático realizado </t>
  </si>
  <si>
    <t xml:space="preserve">Solicitar e incluir en el Plan Institucional de Capacitación –PIC- capacitación en evaluaciones jurídicas, financieras y técnicas, contratación estatal; Estatuto Anticorrupción y SECOP II </t>
  </si>
  <si>
    <t>Socializar el código de integridad</t>
  </si>
  <si>
    <t xml:space="preserve">Código de integridad socializado </t>
  </si>
  <si>
    <t>Realizar mesas de trabajo para revisar si la información cargada en el SUIT se encuentran vigente o requiere actualización y si la totalidad de los tramites y otros procedimientos administrativos identificados en el inventario se encuentran registrados en el SUIT</t>
  </si>
  <si>
    <t xml:space="preserve">
Tramites y otros procedimientos administrativos identificados por la entidad vigentes/actualizados y registrados en el SUIT</t>
  </si>
  <si>
    <t>Encuestas realizadas
Informe de resultado</t>
  </si>
  <si>
    <t>Subdirección de Medio Ambiente y Gestión Social con apoyo de Oficina Asesora de Planeación – Grupo de Desarrollo Organizacional</t>
  </si>
  <si>
    <t>Indicadores de gestión institucional consolidados y analizados</t>
  </si>
  <si>
    <t>Secretaría General - Grupo de Comunicaciones</t>
  </si>
  <si>
    <t xml:space="preserve">Revisar (validar o ajustar) los riesgos de gestión relevantes identificados en cada proceso </t>
  </si>
  <si>
    <t>Política de Administración del Riesgo 2018 divulgada e implementada</t>
  </si>
  <si>
    <t>Matriz y mapa de riesgos de corrupción 2018 consolidado y aprobada</t>
  </si>
  <si>
    <t>Formato de entrega de puesto de trabajo para funcionarios con seguimiento</t>
  </si>
  <si>
    <t xml:space="preserve">Subdirección de Prevención y Atención de Emergencias con apoyo de Subdirección Medio Ambiente y Gestión Social </t>
  </si>
  <si>
    <t>kilómetros de segundas calzadas construidos red vial secundaria</t>
  </si>
  <si>
    <t>Revisar la reglamentación de los grupos de trabajo de INVIAS en el marco de la implementación del MIPG, sujeto al agotamiento de las listas correspondientes a la convocatoria 325 de 2015 INVIAS</t>
  </si>
  <si>
    <t>Estudiar la viabilidad de realizar alianzas estratégicas con grupo de valor o grupo de interés para el logro de resultados</t>
  </si>
  <si>
    <t>Alianzas Estratégicas estudiadas</t>
  </si>
  <si>
    <t>Secretaría General 
Subdirección Administrativa con apoyo de
Oficina Asesora de Planeación</t>
  </si>
  <si>
    <r>
      <t xml:space="preserve">Oficina Asesora de Planeación- </t>
    </r>
    <r>
      <rPr>
        <sz val="11"/>
        <color rgb="FF000000"/>
        <rFont val="Arial Narrow"/>
        <family val="2"/>
      </rPr>
      <t>Grupo de Desarrollo Organizacional con apoyo de la Secretaria General – Grupo de Comunicaciones</t>
    </r>
  </si>
  <si>
    <t xml:space="preserve">Documentar procedimiento para concepto técnico de obsolescencia o daño definitivo de infraestructura tecnológica /equipos de cómputo </t>
  </si>
  <si>
    <t>Subdirección de la Red Terciaria y Férrea</t>
  </si>
  <si>
    <t>Subdirección de la Red Terciaria y férrea</t>
  </si>
  <si>
    <t>Divulgar en página web, redes sociales e intranet la Política de Administración del Riesgo 2018 (una vez aprobada por el respectivo Comité) e implementarla</t>
  </si>
  <si>
    <t>Pertinencia del Programa de teletrabajo evaluado</t>
  </si>
  <si>
    <t>Metodología de evaluación de desempeño con mejoras implementadas</t>
  </si>
  <si>
    <t xml:space="preserve">Actividades establecidas en el PAAC 2018 con seguimiento realizado trimestralmente </t>
  </si>
  <si>
    <t xml:space="preserve">Oficina Asesora Jurídica y Unidades Ejecutoras </t>
  </si>
  <si>
    <t xml:space="preserve">Dirección Operativa
Direcciones Territoriales </t>
  </si>
  <si>
    <t>Secretaria General- Grupo de Comunicaciones- con apoyo de la Dirección de Contratación</t>
  </si>
  <si>
    <t>Oficina Asesora de Planeación con apoyo de Dirección Técnica, 
Subdirección de Estudios e Innovación y 
Secretaría General</t>
  </si>
  <si>
    <t xml:space="preserve">Reducir el suministro de papel en un 1% respecto a la vigencia anterior, para el uso eficiente del papel </t>
  </si>
  <si>
    <t>Carta de trato digno al usuario actualizada y divulgada</t>
  </si>
  <si>
    <t>Eficacia</t>
  </si>
  <si>
    <t>Eficiencia</t>
  </si>
  <si>
    <t>Calidad</t>
  </si>
  <si>
    <t xml:space="preserve">Emitir conceptos jurídicos dentro de los 15 días hábiles siguientes a su solicitud </t>
  </si>
  <si>
    <t>Realizar la inducción a los nuevos servidores públicos para conocimiento general de la Entidad y la cultura organizacional.</t>
  </si>
  <si>
    <t>Mantener la percepción positiva del clima laboral en
un 66%</t>
  </si>
  <si>
    <t>Clima laboral con percepción
positiva como mínimo en 66%</t>
  </si>
  <si>
    <t xml:space="preserve">Efectividad </t>
  </si>
  <si>
    <t xml:space="preserve">Implementar mejoras al modulo de evaluación del desempeño del aplicativo </t>
  </si>
  <si>
    <t>Documentar las fichas técnicas del indicador de efectividad</t>
  </si>
  <si>
    <t>Ficha técnica del indicador documentada</t>
  </si>
  <si>
    <t>Reportar alertas oportunas sobre la ejecución mensual del PAC a las Unidades Ejecutoras que no cumplan con la programación del PAC.</t>
  </si>
  <si>
    <t>Reporte alertas generado a las Unidades Ejecutoras por incumplimiento en la ejecución del PAC.</t>
  </si>
  <si>
    <t xml:space="preserve">Realizar campañas de difusión sobre los beneficios que obtienen los usuarios con las mejoras realizadas al(os) trámite(s) </t>
  </si>
  <si>
    <t>Revisar la idoneidad del mapa de procesos para generar oportunamente productos que resuelvan las necesidades de los grupos de valor</t>
  </si>
  <si>
    <t xml:space="preserve">Subdirección Administrativa con apoyo de la Secretaría General </t>
  </si>
  <si>
    <t>Efectividad</t>
  </si>
  <si>
    <t>Realizar seguimiento en impartir directrices a las Unidades ejecutoras a cargo, en cuanto al cumplimiento de lo establecido en el Manual de Contratación y Manual de Interventoría Vigentes, para el tramite de prorrogas y adiciones.</t>
  </si>
  <si>
    <t>Comprometer del 99,82% de los recursos de inversión asignados a la vigencia (2,047,664)</t>
  </si>
  <si>
    <t>Obligar 80,04% de los recursos de inversión asignados en la vigencia (2,047,664)</t>
  </si>
  <si>
    <t>Obligar 98% de los recursos de la reserva presupuestal 2017 (711,744)</t>
  </si>
  <si>
    <t>Identificar necesidades de infraestructura de la red vial</t>
  </si>
  <si>
    <t>Necesidades de infraestructura de la red vial identificados</t>
  </si>
  <si>
    <t>Realizar seguimiento a la ejecución de proyectos de infraestructura de la red vial a través de las interventorías</t>
  </si>
  <si>
    <t>Proyectos de infraestructura de la red vial con seguimientos realizado</t>
  </si>
  <si>
    <t>Construir 6 puentes de la red vial secundaria</t>
  </si>
  <si>
    <t>Atender 4 sitios críticos en la red vial secundaria</t>
  </si>
  <si>
    <t>Construcción de pavimento nuevo de 34,82 km en la red vial secundaria</t>
  </si>
  <si>
    <t xml:space="preserve">Documentar y publicar los lineamientos de la estrategia de rendición de cuentas y el principal espacio </t>
  </si>
  <si>
    <t xml:space="preserve">Lineamientos de la estrategia de rendición de cuentas y el principal espacio documentados y publicados </t>
  </si>
  <si>
    <t>Visita informativa realizada con ciudadanos a una obra en su región</t>
  </si>
  <si>
    <t xml:space="preserve">Promover, publicar y divulgar la cultura de la rendición y petición de cuentas a través de los canales de comunicación internos </t>
  </si>
  <si>
    <t xml:space="preserve">Proyecto de Plan Anticorrupción y de Atención al Ciudadano 2019 formulado con participación </t>
  </si>
  <si>
    <t>Continuar con la implementación del Pacto por la Transparencia en el sector trasporte</t>
  </si>
  <si>
    <t>Actualizar los lineamientos y mejorar la metodología para la evaluación de la satisfacción del cliente y Partes Interesadas.</t>
  </si>
  <si>
    <t>Borrador de la matriz y mapa de riesgos de corrupción que incluya aspectos identificados en las investigaciones disciplinarias 2018</t>
  </si>
  <si>
    <t>Consolidado de recomendaciones, temas de interés o propuesta de actividades de los grupos de valor (actores internos y externos de la entidad)</t>
  </si>
  <si>
    <t>Monitorear y revisar el Mapa de Riesgos de Corrupción 2018 y si es del caso ajustarlo e informar a la Oficina Asesora de Planeación</t>
  </si>
  <si>
    <t xml:space="preserve">Continuar con la implementación de controles para el cumplimiento del Anexo Ambiental, Social y Predial en relación con Hojas de Vida </t>
  </si>
  <si>
    <t>Realizar seguimiento a la estrategia de Rendición de Cuentas y evaluar principal espacio mediante encuesta</t>
  </si>
  <si>
    <t>Secretaría General - Grupo de Atención al Ciudadano
Oficina Asesora de Planeación</t>
  </si>
  <si>
    <t>Analizar, evaluar y registrar las necesidades de inversión en el SUIFP de la entidad para cada vigencia.</t>
  </si>
  <si>
    <t>Proceso documentado</t>
  </si>
  <si>
    <t>Realizar mesas de trabajo presenciales con Direcciones Territoriales y Unidades ejecutoras de Planta Central para mejorar la oportunidad en la atención de las peticiones, quejas, reclamos y denuncias (PQRD).</t>
  </si>
  <si>
    <t>Continuar con la capacitación presencial en Derechos de Petición en Planta Central y Direcciones Territoriales.</t>
  </si>
  <si>
    <t>Realizar el análisis de vulnerabilidad en un corredor a partir de la herramientas metodológicas surgidas del estudio de vulnerabilidad de los corredores piloto</t>
  </si>
  <si>
    <t>Secretaría General – Grupo de Comunicaciones y Grupo de Atención al Ciudadano</t>
  </si>
  <si>
    <t>Secretaría General – Grupo de Atención al Ciudadano
Subdirección de Estudios de Innovación</t>
  </si>
  <si>
    <t xml:space="preserve">Difundir la política para el tratamiento de datos personales </t>
  </si>
  <si>
    <t xml:space="preserve">Programa Cívico Guardavías implementado, fomentando e incentivando el involucramiento y participación de las comunidades locales </t>
  </si>
  <si>
    <t>Construir 2,50 km de segundas calzadas en la red vial secundaria</t>
  </si>
  <si>
    <t>Publicar y divulgar oportunamente en los canales de comunicación externa e internos el informe de gestión de la Entidad</t>
  </si>
  <si>
    <t>Incentivar a ciudadanos, que haya participado en una acción de rendición de cuentas, con una visita informativa guiada a una obra en su región</t>
  </si>
  <si>
    <t>Publicar, promocionar y divulgar Plan Anticorrupción y de Atención al Ciudadano –PAAC- 2018</t>
  </si>
  <si>
    <t>Secretaria General – Grupo de Comunicaciones- con apoyo de Oficina Asesora de Planeación</t>
  </si>
  <si>
    <t>Realizar y publicar seguimiento a la ejecución del PAAC 2017 y 2018</t>
  </si>
  <si>
    <r>
      <t xml:space="preserve">Divulgar interna y externamente seguimiento y monitoreo al </t>
    </r>
    <r>
      <rPr>
        <i/>
        <sz val="11"/>
        <rFont val="Arial Narrow"/>
        <family val="2"/>
      </rPr>
      <t>PAAC 2018</t>
    </r>
  </si>
  <si>
    <t xml:space="preserve">Secretaria General – Grupo Control Interno Disciplinario y Grupo de Comunicaciones </t>
  </si>
  <si>
    <t>Secretaría General -Grupo de Atención al Ciudadano</t>
  </si>
  <si>
    <t>Secretaria General y Oficina Asesora de Planeación</t>
  </si>
  <si>
    <t>Promover 2 acciones de dialogo por medio de las redes sociales para la rendición de cuentas focalizada por temas, por grupos de interés o regiones (DAFP)</t>
  </si>
  <si>
    <t>Realizar principal espacio de rendición de cuentas presentando los resultados de los planes programas y proyectos de la Entidad de interés ciudadano</t>
  </si>
  <si>
    <t>Principal espacio de Rendición de Cuentas Realizado</t>
  </si>
  <si>
    <t xml:space="preserve">Consultas realizas e involucradas en chats, foros, principal espacio de rendición de cuentas, revistas, boletines, etc. </t>
  </si>
  <si>
    <t xml:space="preserve">Cultura de la rendición promovida, publicada y divulgada a través de los canales de comunicación internos </t>
  </si>
  <si>
    <t>Canales electrónicos disponibles</t>
  </si>
  <si>
    <t>Actualizar Información de la Ley de trasparencia en el sitio web de: de planeación y gestión, Talento Humano, control interno/ externo, Presupuesto de la entidad, Planeación Contractual, trámites y Otros procedimientos administrativos OPA´s e Información general sobre servicio al ciudadano</t>
  </si>
  <si>
    <t>Confirmación de la vigencia del “Índice de Información Clasificada y Reservada"</t>
  </si>
  <si>
    <t>Dirección Técnica con apoyo de Subdirección de Medio Ambiente y Gestión Social</t>
  </si>
  <si>
    <t xml:space="preserve">Reportar anualmente a la OAP información sobre sanciones por conductas disciplinarias asociadas a riesgos de corrupción </t>
  </si>
  <si>
    <t>Reportar semestralmente a la OAP las PQRD relacionadas con Riesgos de Corrupción</t>
  </si>
  <si>
    <t xml:space="preserve">Realizar un seguimiento a la implementación formato de entrega de puesto de trabajo para funcionaros asegurando la continuidad en la gestión de los proyectos (aplicativos, información, etc.) </t>
  </si>
  <si>
    <t xml:space="preserve">Elaborar informe de Evaluación de la estrategia de Rendición de Cuentas a la Ciudadanía </t>
  </si>
  <si>
    <t xml:space="preserve">Evaluar el cumplimiento del Plan de Mejoramiento Institucional </t>
  </si>
  <si>
    <t xml:space="preserve">Asesoría en la elaboración del Plan de mejoramiento de la Contraloría General de la República </t>
  </si>
  <si>
    <r>
      <t xml:space="preserve">Oficina Asesora de Planeación </t>
    </r>
    <r>
      <rPr>
        <sz val="11"/>
        <color rgb="FF000000"/>
        <rFont val="Arial Narrow"/>
        <family val="2"/>
      </rPr>
      <t>y Secretaría General con apoyo de la Oficina de Control Interno</t>
    </r>
  </si>
  <si>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</si>
  <si>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</si>
  <si>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Desarrollar proyectos bajo lineamientos ambientales, sociales y prediales, en cumplimiento de la normatividad que permita la ejecución de políticas, estrategias, planes, programas y proyectos de infraestructura de transporte a cargo del INVIAS</t>
  </si>
  <si>
    <t>Dirección General
Secretaría General
Dirección de Contratación</t>
  </si>
  <si>
    <t>Actos administrativos publicados</t>
  </si>
  <si>
    <t>Actos administrativos expedidos</t>
  </si>
  <si>
    <t>Construir 8,50 Km de segundas calzadas</t>
  </si>
  <si>
    <t>Realizar seguimiento al cumplimiento de las directrices impartidas por la DO y DG en cuanto a la publicación en los aplicativos de la documentación establecidos por la Ley para las contrataciones directas.</t>
  </si>
  <si>
    <t>Dirección Operativa
Dirección de Contratación</t>
  </si>
  <si>
    <t>Emitir y documentar lineamientos y procedimiento para la transferencia de conocimiento adquirido por los servidores en específico para traslados y retiros</t>
  </si>
  <si>
    <t>Lineamentos y procedimiento para la transferencia de conocimiento emitidos y documentados</t>
  </si>
  <si>
    <t>Líderes de Proceso (DO, DT, DC, OAJ, OAP, SG-SF-SA, SEI, SPA, SMA y TH)</t>
  </si>
  <si>
    <t>Cada responsable (DT, DC. DO, SG. OAJ, OCI)
Con el apoyo de Oficina Asesora de Planeación</t>
  </si>
  <si>
    <t>kilómetros de la red vial terciaria con placa huella</t>
  </si>
  <si>
    <t>Subdirección Red Terciaria y Férrea</t>
  </si>
  <si>
    <t>Realizar 6,5 km de placa huella en la red terciaria</t>
  </si>
  <si>
    <t>Subdirección de Estudios e innovación con apoyo de la Oficina Asesora de Planeación</t>
  </si>
  <si>
    <t>Mejoras implementadas en los trámites</t>
  </si>
  <si>
    <t>Dirección Operativa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 Direcciones Territoriales
Oficina Asesora de Planeación</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</si>
  <si>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 Direcciones Territoriales
Oficina Asesora de Planeación</t>
  </si>
  <si>
    <t xml:space="preserve">Monitorear y evaluar trimestralmente las actividades establecidas en el Plan Anticorrupción y Atención al Ciudadano 2017 y 2018 </t>
  </si>
  <si>
    <t>Comprometer del 93,75% de los recursos de funcionamiento asignados a la vigencia (192,814)</t>
  </si>
  <si>
    <t>Recursos de funcionamiento comprometidos</t>
  </si>
  <si>
    <t>Subdirección Administrativa
Oficina Asesora Jurídica</t>
  </si>
  <si>
    <t>Obligar 88,24% de los recursos de funcionamiento asignados en la vigencia (192,814)</t>
  </si>
  <si>
    <t xml:space="preserve">Recursos de funcionamiento obligados </t>
  </si>
  <si>
    <t>DIMENSIÓN 6:</t>
  </si>
  <si>
    <t>DIMENSIÓN No. 1:</t>
  </si>
  <si>
    <t>DIMENSIÓN No. 2:</t>
  </si>
  <si>
    <t>DIMENSIÓN No. 3:</t>
  </si>
  <si>
    <t>DIMENSIÓN No. 3 :</t>
  </si>
  <si>
    <t>DIMENSIÓN No 3:</t>
  </si>
  <si>
    <t>DIMENSIÓN No. 4:</t>
  </si>
  <si>
    <t>DIMENSIÓN No. 5:</t>
  </si>
  <si>
    <t>DIMENSIÓN No. 6:</t>
  </si>
  <si>
    <t>PERIODO A EVALUAR</t>
  </si>
  <si>
    <t>PROGRAMADO</t>
  </si>
  <si>
    <t>EJECUTADO</t>
  </si>
  <si>
    <t>PROCENTAJE DE AVANCE</t>
  </si>
  <si>
    <t>Meta con avance programado a partir del segundo trimestre</t>
  </si>
  <si>
    <t>Meta con cumplimiento programado para el cuarto trimestre</t>
  </si>
  <si>
    <t>Se consolidó y publicó el PAA en el SECOP II el 03/01/2018</t>
  </si>
  <si>
    <t>Se trabaja en los componentes de información, se actualizará la matriz</t>
  </si>
  <si>
    <t>Se realizó revisión de la Política de participación Ciudadana de acuerdo al acta SG-GAC 04</t>
  </si>
  <si>
    <t>PÁGINA</t>
  </si>
  <si>
    <t>EPIGPT-FR-2</t>
  </si>
  <si>
    <t>de</t>
  </si>
  <si>
    <t xml:space="preserve"> SEGUIMIENTO PLAN DE ACCIÓN ANUAL </t>
  </si>
  <si>
    <t>Meta con avance programado para el cuarto trimestre</t>
  </si>
  <si>
    <t>Meta con cumplimiento para el cuarto trimestre</t>
  </si>
  <si>
    <t>GGP: Ibagué Perales: 0.42Km</t>
  </si>
  <si>
    <t>TÚNEL: Terminación del túnel piloto</t>
  </si>
  <si>
    <t>No registra avance</t>
  </si>
  <si>
    <t>Se realizó la operación de los 7 pasos a nivel con el cto. 637-18</t>
  </si>
  <si>
    <t>Se cumplió semanalmente con el envío de la ejecución presupuestal</t>
  </si>
  <si>
    <t>El informe de gestión fue publicado y divulgado en los canales de comunicación</t>
  </si>
  <si>
    <t>Se publicó la estrategia de rendición de cuentas en la página web</t>
  </si>
  <si>
    <t>Meta con cumplimiento programado para el tercer trimestre</t>
  </si>
  <si>
    <t>Por Ley de Garantías no se ha firmado ningún convenio con Entidades ni Alcaldías</t>
  </si>
  <si>
    <t>Se apoyó a la OAP con la divulgación del PAAC</t>
  </si>
  <si>
    <t>Se realizaron los informes de seguimiento establecidos para la OCI dentro de los plazos establecidos.</t>
  </si>
  <si>
    <t>Se realiza seguimiento permanente al cumplimiento de las acciones de mejora establecidas por la CGR, por parte de cada una de las dependencias.</t>
  </si>
  <si>
    <t>Formular del programa de bienestar, estímulos e incentivos acorde con la metodología del DAFP</t>
  </si>
  <si>
    <r>
      <t>Realizar 12  Chat ciudadano  temático que propicien el diálogo con la ciudadanía</t>
    </r>
    <r>
      <rPr>
        <b/>
        <sz val="14"/>
        <rFont val="Arial Narrow"/>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</si>
  <si>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Arial Narrow"/>
        <family val="2"/>
      </rPr>
      <t xml:space="preserve"> </t>
    </r>
  </si>
  <si>
    <r>
      <t xml:space="preserve">Seguimiento y monitoreo al </t>
    </r>
    <r>
      <rPr>
        <i/>
        <sz val="11"/>
        <rFont val="Arial Narrow"/>
        <family val="2"/>
      </rPr>
      <t>PAAC 2018 divulgado</t>
    </r>
  </si>
  <si>
    <t>DIMENSIÓN 4:</t>
  </si>
  <si>
    <t>Proyectos de inversión con seguimiento (físico y financiero)
# de proyectos con seguimiento / # de proyectos con recursos de inversión</t>
  </si>
  <si>
    <t>DIMENSIÓN No 5:</t>
  </si>
  <si>
    <t>DIMENSIÓN No. 7:</t>
  </si>
  <si>
    <t>Meta con avance programado a partir del tercer trimestre</t>
  </si>
  <si>
    <t>Proyecto de política enviado para revisión</t>
  </si>
  <si>
    <t xml:space="preserve">Se registra la atención oportuna de todos los requerimientos hechos </t>
  </si>
  <si>
    <t>Meta con avance programado para el tercer trimestre</t>
  </si>
  <si>
    <t>Secretaria General – Grupo de Atención al Ciudadano y Grupo de Comunicaciones con apoyo de la Oficina Asesora Jurídica 
Oficina Asesora de Planeación</t>
  </si>
  <si>
    <t>Revisar la caracterización de usuarios, ciudadanos y grupos de interés con base en la consultoría contratada</t>
  </si>
  <si>
    <t>Caracterización de usuarios, ciudadanos y grupos de interés revisada con base en la consultoría</t>
  </si>
  <si>
    <t>Implementar las políticas anticorrupción, antisoborno y antifraude</t>
  </si>
  <si>
    <t>Políticas anticorrupción, antisoborno y antifraude implementada</t>
  </si>
  <si>
    <t>Se identifican las necesidades de la infraestructura vial por medio del programa de obra pública "Corredores de la paz".</t>
  </si>
  <si>
    <t>Se realiza la consolidación de las respuestas a los oficios de la CGR en los plazos establecidos.</t>
  </si>
  <si>
    <t>Se realiza el análisis y evaluación de las necesidades (requerimientos de inversión) de la entidad</t>
  </si>
  <si>
    <t>Secretaría General – Grupo de Atención al Ciudadano y Grupo de Comunicaciones
Subdirección de Estudios e Innovación</t>
  </si>
  <si>
    <t>Actualizar el manual de políticas de seguridad de la información incluyendo la política para el tratamiento de datos personales</t>
  </si>
  <si>
    <t>Registrar el POAI (Plan Operativo Anual de Inversiones) en el aplicativo SUIFP del DNP</t>
  </si>
  <si>
    <t xml:space="preserve">Revisar y actualizar la caracterización y documentación de los procesos </t>
  </si>
  <si>
    <t>Documentar un proceso de servicio al ciudadano y un procedimiento para las peticiones incompletas.</t>
  </si>
  <si>
    <t xml:space="preserve">Revisar y determinar si se requiere actualizar Política de participación Ciudadana </t>
  </si>
  <si>
    <t>Política de participación Ciudadana revisada</t>
  </si>
  <si>
    <t xml:space="preserve">Acercamientos realizados </t>
  </si>
  <si>
    <t>Listado de asistencia de las Capacitaciones realizadas</t>
  </si>
  <si>
    <t>Política de tratamiento de datos personales y difundida</t>
  </si>
  <si>
    <t>Oficina Asesora de Planeación – Secretaría General – Grupo de atención al ciudadano - Dirección Técnica y Subdirección de Estudios e innovación</t>
  </si>
  <si>
    <t>Trámites en línea con usabilidad y accesibilidad</t>
  </si>
  <si>
    <t>Construir 83,40 km de pavimento nuevo en la red vial primaria</t>
  </si>
  <si>
    <t>Realizar mantenimiento rutinario de 6 sedes y talleres férreos a cargo</t>
  </si>
  <si>
    <t>Sedes y talleres férreos con Mantenimiento realizado</t>
  </si>
  <si>
    <t>Estaciones férreas con restauración realizada</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</si>
  <si>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</si>
  <si>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</si>
  <si>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</si>
  <si>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Realizar seguimiento a los proyectos en el aplicativo CIFRA de información gerencial</t>
  </si>
  <si>
    <t>Seguimiento a los proyectos en el aplicativo CIFRA realizado</t>
  </si>
  <si>
    <t xml:space="preserve"> Pacto por la Transparencia implementado en el sector trasporte</t>
  </si>
  <si>
    <t>Secretaria General y
Subdirección Administrativa con apoyo de Líderes de proceso (DO, DT, DC, OAJ, OAP, SG-SF-SA, SEI, SPA y TH)</t>
  </si>
  <si>
    <t>Auditoría al Sistema de Gestión de Seguridad y salud en el Trabajo realizada</t>
  </si>
  <si>
    <t>Consolidar matriz y mapa de riesgos de corrupción 2018 construida mediante proceso participativo (actores internos y externos de la entidad) y someterla a aprobación por parte del comité</t>
  </si>
  <si>
    <t xml:space="preserve">Líderes de proceso (DO, DT, DC, OAJ, OAP, SG-SF-SA, SEI, SPA, SMA y TH) con apoyo de la Oficina Asesora de Planeación </t>
  </si>
  <si>
    <t>Líderes de proceso (DO, DT, DC, OAJ, OAP, SG-SF-SA, SEI, SPA, SMA y TH)</t>
  </si>
  <si>
    <t>Realizar seguimiento a la implementación del nuevo procedimiento sancionatorio</t>
  </si>
  <si>
    <t>Se formuló y registró oportunamente en el aplicativo SIPLAN el Plan de Acción y Operativo de las dependencias de la entidad</t>
  </si>
  <si>
    <t>Se analizó, evaluó y registró las necesidades de inversión en el SUIT de la entidad para cada vigencia- Aplicativo SUIT DNP</t>
  </si>
  <si>
    <t>Se realizó seguimiento a las políticas de seguridad del SIIF Nación.</t>
  </si>
  <si>
    <t>Informe donde se detalla el número de conceptos técnicos emitidos.</t>
  </si>
  <si>
    <t>Informe. No se publicó ningún acto administrativo que modifique trámites en el primer trimestre.</t>
  </si>
  <si>
    <t>Se realizó actualización y publicación en página web de la carta de trato digno al usuario el 22/03/2018</t>
  </si>
  <si>
    <t xml:space="preserve">Apoyar a la OAP en la definición de la estrategia de promoción del proceso participativo (actores internos y externos) y difusión del Plan Anticorrupción y de Atención al Ciudadano –PAAC- </t>
  </si>
  <si>
    <t>Durante este trimestre no se requirió la utilización de este formato debido a que no se ha retirado ningún funcionario de la Dirección Técnica</t>
  </si>
  <si>
    <t>Informe elaborado y publicado en página web</t>
  </si>
  <si>
    <t>Se elaboraron las fichas técnicas de los cinco (5) Indicadores SISMEG, de conformidad con el manual operativo de MIPG.</t>
  </si>
  <si>
    <t>Se realiza la evaluación de los planes de acción y operativos del Invías - Soporte SIPLAN</t>
  </si>
  <si>
    <t>Se realiza seguimiento al cumplimiento del pacto de transparencia suscrito por Alcaldes y Gobernadores por medio del Memorando Circular No DO 21408.</t>
  </si>
  <si>
    <t>Publicación de una noticia en KAWAK convocando actores internos a enviar sus comentarios sobre el borrador de la política al correo anticorrupción y el envío en el mes de febrero a la Oficina de Control Interno</t>
  </si>
  <si>
    <t>Se coordinó, consolidó, formuló y publicó en página web del Invías el Plan de Acción Anual y Plan Anticorrupción y Atención al Ciudadano.</t>
  </si>
  <si>
    <t>Actualizar Información de estrategias y medidas anticorrupción (pacto de trasparencia) en el sitio web</t>
  </si>
  <si>
    <t>Informe. Garantizando el 100% de usabilidad del aplicativo de invitramites para permisos de carga.</t>
  </si>
  <si>
    <t>Vincular a los grupos de valor (actores internos y externos de la entidad) en la actualización de la Política de Administración del Riesgo 2018 (Publicación en página web e intranet del borrador actualizado)</t>
  </si>
  <si>
    <t>Vincular a los grupos de valor (actores internos y externos de la entidad) en la actualización del Mapa de Riesgos de Corrupción 2019 (Publicación en página web del borrador actualizado)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</si>
  <si>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</si>
  <si>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Secretaria General – Grupo de Comunicaciones- con apoyo de Oficina Asesora de Planeación y Oficina de Control Interno</t>
  </si>
  <si>
    <t xml:space="preserve">Dirección General 
Dirección de Contratación
Dirección Operativa
Direcciones Territoriales </t>
  </si>
  <si>
    <t>Secretaria General – Grupo de Comunicaciones -Grupo de Gestión Documental</t>
  </si>
  <si>
    <t>Oficina Asesora de Planeación- Grupo de Desarrollo Organizacional
Secretaria General – Grupo de Comunicaciones
Participan los Líderes de Proceso (DO, DT, DC, OAJ, OAP, SG-SF-SA, SEI, SPA, SMA y TH)</t>
  </si>
  <si>
    <t>Oficina Asesora de Planeación- Grupo de Desarrollo Organizacional
Comité Institucional de Gestión y Desempeño</t>
  </si>
  <si>
    <t xml:space="preserve"> SEGUNDO TRIMESTRE 2018</t>
  </si>
  <si>
    <t>META</t>
  </si>
  <si>
    <t>Realizar charlas sobre temas misionales y de apoyo para transferencia de conocimiento</t>
  </si>
  <si>
    <t>Direccionamiento estratégico y planeación institucional</t>
  </si>
  <si>
    <t>Charlas sobre temas misionales y de apoyo para transferencia de conocimiento realizadas</t>
  </si>
  <si>
    <t>Adelantar la construcción de 2 túneles en la red vial nacional primaria</t>
  </si>
  <si>
    <t>Construir 16 puentes de la red vial nacional primaria</t>
  </si>
  <si>
    <t>Subdirección Medio Ambiente y Gestión Social 
Subdirección de la Red Nacional de Carreteras
Grupo de Grandes Proyectos y Túnel de la Línea</t>
  </si>
  <si>
    <t>Se han desarrollado las siguientes actividades: Integridad Transparencia Ética (11 de abril de 2018)</t>
  </si>
  <si>
    <t>Con memorando SA-GGT 38718 del 8 de junio de 2018 se presentó por el Grupo de Gestión de Talento Humano de la Subdirección Administrativa el Proyecto de Teletrabajo en INVIAS. Se realizó mesa de trabajo el 19 de junio y se solicitaron ajustes.</t>
  </si>
  <si>
    <t>Se realizaron las vacaciones recreativas, apoyo educativo no formal, feria financiera entre otras</t>
  </si>
  <si>
    <t>Se realizó la capacitación primer respondiente, se desarrolló la semana y feria de la seguridad</t>
  </si>
  <si>
    <t>Se realizó la socialización del Código de Integridad al interior de la al interior de la entidad, a través de la intranet el 6 de junio de 2018</t>
  </si>
  <si>
    <t>Se desarrolló capacitación en transparencia, ética e integridad el 11 de abril de 2018</t>
  </si>
  <si>
    <t>El PIC incluye en el eje temático Creación de valor público los temas contractuales Se solicitó capacitación mediante memorando DC 17059 DEL 14/03/2018. Memo de seguimiento DC 34051 23/05/18.</t>
  </si>
  <si>
    <t>Se elaboró material para adelantar mesas de trabajo con facilitadores de planeación y delegados para revisión elementos de direccionamiento estratégico. Memorandos OAP 20136 y 2014 del 27-2018. La OAP elaboro el material para efectuar la revisión y lidero el encuentro con los facilitadores de MIPG el 27 de junio de 2018</t>
  </si>
  <si>
    <t>Se prorrogó hasta el 30/06/2020 el convenio 1056 de 2006 celebrado con DITRA y MINTRANSPORTE, a fin de continuar con el desarrollo misional del PSCN-INVIAS</t>
  </si>
  <si>
    <t>Se tiene la metodología desarrollada estamos en el proceso de adopción.</t>
  </si>
  <si>
    <t>Mensajes institucionales, elaboración de la plantilla de caracterización así como su divulgación</t>
  </si>
  <si>
    <t>Se realizó mediante acta SG-GAC 22 del 27 de junio de 2018.</t>
  </si>
  <si>
    <t>Se envió oficio SG-GAC 25777 de fecha 18 de junio de 2018 dirigido al INCI</t>
  </si>
  <si>
    <t>Se realizaron 13 capacitaciones presenciales en direcciones territoriales.</t>
  </si>
  <si>
    <t>Se realizó seguimiento y depuración de 621 liquidaciones.</t>
  </si>
  <si>
    <t>Se han efectuado varias devoluciones de trámites con el fin de ajustarse al Manual de Contratación como se evidencia en Memorandos DC 34125, 29443 y 37411 de 2018.</t>
  </si>
  <si>
    <t>Se divulgaron 7 invitaciones a cátedras</t>
  </si>
  <si>
    <t>Oficina Asesora de Planeación con apoyo de la Dirección Operativa y Dirección Técnica</t>
  </si>
  <si>
    <t>Se reportaron a la OAP las PQRD relacionadas con Riesgos de Corrupción mediante memorando SG-GAC 42680 del 25/06/2018</t>
  </si>
  <si>
    <t>Se revisaron los perfiles, acta de fecha 06/06/2018.</t>
  </si>
  <si>
    <t>Cada gestor lleva el control establecido dentro de los contratos a su cargo haciéndolo firmar durante el trimestre por el Director Técnico</t>
  </si>
  <si>
    <t>Para este periodo se recibieron 45 solicitudes de PAS.</t>
  </si>
  <si>
    <t>Meta con avance a partir del tercer trimestre</t>
  </si>
  <si>
    <t>En el 2do trimestre se publicaron 37 boletines de prensa en la web y se enviaron por correo electrónico</t>
  </si>
  <si>
    <t>Se publicó el cronograma de rendición de cuentas y se divulgaron las invitaciones a la gira de la revolución de la infraestructura.</t>
  </si>
  <si>
    <t>Se realizó y publicó boletín en página web.</t>
  </si>
  <si>
    <t>Se registra un cumplimiento que supera el 100% de la meta al comprometer recursos por valor de $1.876,050 millones frente a los $ 1,754,682 programados</t>
  </si>
  <si>
    <t>Se registra un cumplimiento del 100% de la meta programada al obligar recursos por valor de $ 505,440 mil millones frente a los $ 156,563, mil millones obligados</t>
  </si>
  <si>
    <t>Para este periodo se tuvieron 36 procesos a cargo en el grupo, para un acumulado de 71 procesos.</t>
  </si>
  <si>
    <t>Se presentó 1 demanda en este trimestre</t>
  </si>
  <si>
    <t>Se elaboraron 159 certificaciones en el periodo</t>
  </si>
  <si>
    <t>Se reporta el levantamiento de la información para la formulación del Plan de Acción</t>
  </si>
  <si>
    <t>Informe de los tramites con mayores reclamos</t>
  </si>
  <si>
    <t>SRN: 2,55 Km Aeropuerto el Edén
GGP: 2,92 Km Autopista Floridablanca, tramo TCC Molinos y Cartagena-Barranquilla
Túnel: 1,3 Intercambiador Versalles y 1 Terminación túnel de la línea y segunda calzada Calarcá-Cajamarca- Proyecto cruce de la Cordillera Central</t>
  </si>
  <si>
    <t>SRN: 12,05 km Cto1588/205(1.6K),Cto1551/2015(1.57k);Cto1528/2015(0.59k);1542/2015(0.39k);Cto1632/2015(0.54k);Cto1192/2016(2.7k);Cto889/2017(0.43k);Cto769/2017(0.25k);Cto629/2017(0.32k);Cto912/2017(0.3k);Cto1279/2017(0.2k);Cto1696/2015(2.65k);Cto1432/2017(0.51k).</t>
  </si>
  <si>
    <t>SRN: 66,07Km
Cto1513/2015(1.1k);Cto769/2017(3.1k),Cto1007/2017(0.61k),Cto792/2017(1.5k);1289/2017(4k);Cto1292/2017(5.5k);Cto1456/2017(12k);Cto1432/2017(27k);Cto1299/2017(1.62k);Cto722/2017(1.78k);Cto889/2017(0.2k);Cto1376/2015(1.3k);Cto705/2017(0.3k); Cto1542/2015(0.01k);Cto1279/2017(0.1k);Cto717/2017(0.4k);Cto1206/2017(0.4k);Cto807/2017(0.9k);Cto573/2017(1.5k);Cto712/2017(0.4k);Cto613/2017(1.95k);Cto901/2017(0.4k).</t>
  </si>
  <si>
    <t>SRN: 25,40 km Cto1551/2015(0.31k);Cto1632/2015(1.93k);Cto1696/2015(0.25k);Cto1699/2015(5.98k);Cto1513/2015(1.2k);Cto1609/2015(3.6k);Cto1598/2015(1.3k);Cto1515/2015(0.63k);Cto1530/2015(0.4k);Cto1516/2015(2.8k);Cto1533/2015(1.1k);Cto1615/2015(0.7k);Cto1529/2015(0.56k);Cto1289/2017(1k);Cto1102/2016(2k);Cto1639/2015(0.43k);Cto1796/2015(0.32k); Cto 0518/2012(,091).</t>
  </si>
  <si>
    <t>Se terminó el dragado de mantenimiento del canal de acceso al Puerto de Barranquilla</t>
  </si>
  <si>
    <t>PERÍODO A EVALUAR</t>
  </si>
  <si>
    <t>Secretaría General -Grupo de Atención al Ciudadano 
Comité Institucional de Gestión y Desempeño</t>
  </si>
  <si>
    <t>Velar por la actualización en el SIGEP de las hojas de vida y de la declaración de bienes y rentas de los servidores públicos Invías</t>
  </si>
  <si>
    <t>Se envió el memorando circular No DO 23809, para hacer seguimiento al cumplimiento de las directrices.</t>
  </si>
  <si>
    <t>Se ha exigido solicitud escrita para efectuar consulta de documentos y si viene restringiendo consulta fuera de las instalaciones del archivo central</t>
  </si>
  <si>
    <t>Se adelantaron actividades tendientes a la actualización del programa de gestión documental que actualmente tiene publicado el Invías en página web, la programación de la actualización está a cargo del grupo de administración documental.</t>
  </si>
  <si>
    <t>Meta tuvo cumplimiento en el primer trimestre - El PIC incluye en el eje temático creación de valor público temas de Estatuto Anticorrupción, Código de Ética y Transparencia</t>
  </si>
  <si>
    <t>695 funcionarios realizaron el curso de reinducción sobre el conocimiento general de la Entidad y la cultura organizacional.</t>
  </si>
  <si>
    <t>Se Habilitó la opción para generar Evaluaciones Parciales Eventuales y ajustes en la evaluación de Acuerdos de Gestión</t>
  </si>
  <si>
    <t>Como consecuencia de la revisión del Direccionamiento Estratégico y mediante la metodología de la matriz DOFA se realizó el diagnóstico con apoyo de los facilitadores de MIPG, el 29 de junio.</t>
  </si>
  <si>
    <t>Se actualizaron los lineamientos para la administración de riesgos - documento publicado en la página web a 31 de enero de 2018.</t>
  </si>
  <si>
    <t>Se realizó el banner con respecto al tema y se encuentra publicado en la página de la entidad</t>
  </si>
  <si>
    <t xml:space="preserve">Se han publicado 6 conjuntos de datos con información relacionada con: Activos De Información Invias, Red Nacional de carretera, Poste de Referencia, Puentes y Peajes </t>
  </si>
  <si>
    <t>Se encuentran vigentes nuevas versiones de los procesos" Direccionamiento Estratégico y Planeación Institucional", Evaluación y seguimiento y el "programa de seguridad en carreteras" y una propuesta de un nuevo proceso estratégico denominado "Servicio al ciudadano".</t>
  </si>
  <si>
    <t>Se apoyó en todas las gestiones administrativas en la OAP con el fin de cumplir los objetivos.</t>
  </si>
  <si>
    <t xml:space="preserve">Se realizaron 13 capacitaciones en la direcciones territoriales de las cuales se encuentran como soporte las actas </t>
  </si>
  <si>
    <t>Elaboración de condiciones técnicas para la solicitud de cotizaciones, en trámite proceso contractual .</t>
  </si>
  <si>
    <t>Se suministro a la OAP las estadísticas de trámites mediante memorando SG-GAC 43999 del 29/06/2018.</t>
  </si>
  <si>
    <t>Se realizaron los registros de los bienes adquiridos y movimientos de los existentes en los aplicativos SAI y SAE: su ingreso, salida, traslados, bajas, reintegros de bodega; a través de comprobantes y actas, de acuerdo con los comprobantes diarios, para la generación de los inventarios.</t>
  </si>
  <si>
    <t>Módulo de Sico entregado el 27 de Junio mediante Acta NO 079.</t>
  </si>
  <si>
    <t>Se registra un cumplimiento que supera el 100% de la meta al obligar recursos de la reserva por valor de $373,373 millones frente a los $346,356 programados</t>
  </si>
  <si>
    <t>Se realizó seguimiento y control de procesos oportunamente, Procesos terminados: 31 admitivos-24 constitucional-2, laborales-4, expropiación-1.laboral.</t>
  </si>
  <si>
    <t>Se emitieron 34 conceptos jurídicos durante el trimestre, para un acumulado de 77 conceptos</t>
  </si>
  <si>
    <t>Se requirió al MT mediante oficio OAJ 21673 DE 22/05/2018, solicitando lo correspondiente la ley 105 de 1993</t>
  </si>
  <si>
    <t>Seguimiento en la interventoría al cto 1717-2015 mejoramiento gestión predial social y ambiental de la carretera Salamina fundación en el dpto. del Magdalena Mediante Oficio SMA25442 del 14 de junio 2018 reiteración de la necesidad de continuar implementando la estrategias de cuadrillas de reparación dado que la comunidad manifestó en reunión de avance del 24 de Mayo del 2018, su insatisfacción por el daño ocasionado a sus viviendas por el paso de las volquetas.</t>
  </si>
  <si>
    <t>Se publicó la información en pagina web en el primer trimestre y se volverá a realizar en el 3er Trimestre.</t>
  </si>
  <si>
    <t>Se realizó un banner con respecto al tema y se encuentra publicado en la página web de la entidad</t>
  </si>
  <si>
    <t>La DO hace seguimiento a la ejecución de los proyectos de infraestructura por medio del aplicativo CIFRA, reporte última semana de junio.</t>
  </si>
  <si>
    <t>Se realizó programa cívico Guardavías al contrato 1747 de 2015 y contrato 1475 como consta en el informe entregado por SMA</t>
  </si>
  <si>
    <t>Seguimiento físico y presupuestal a las metas de 31 proyectos de inversión vigencia 2017 y 54 a vigencia SPI</t>
  </si>
  <si>
    <t>Para el 2do trimestre se realizó una acción de diálogo (transmisión en vivo sobre el balance Nacional de la gira la revolución de la infraestructura)</t>
  </si>
  <si>
    <t>Se verificó la disposición de los canales electrónicos en reunión del 07/06/2018 de la cual se levanto el acta SG-GAC</t>
  </si>
  <si>
    <t>Se publicó un banner en la web sobre la línea de atención para denunciar hechos de corrupción</t>
  </si>
  <si>
    <t>Se realizó un taller sobre temas disciplinarios el 13 de junio de 2018</t>
  </si>
  <si>
    <t>Se solicitó la publicación al grupo de comunicaciones de las preguntas frecuentes actualizadas mediante correo electrónico de fecha 03/05/2018.</t>
  </si>
  <si>
    <t>De acuerdo a mejoras reportadas a OCI se actualiza información en la web con informe ejecutivo y esquema de publicación. Reporte OCI</t>
  </si>
  <si>
    <t>Se actualizó, se publicó y se realizó el acto administrativo.</t>
  </si>
  <si>
    <t>Se verificó la necesidad de actualizar la hoja de cálculo de acuerdo a la publicación de fecha 29 de junio en la página de la entidad</t>
  </si>
  <si>
    <t>Se elaboró y solicitó la publicación al grupo de comunicaciones del informe trimestral de PQRD en la página web de la entidad</t>
  </si>
  <si>
    <t>La OAP no ha realizado la implementación del aplicativo PATI.</t>
  </si>
  <si>
    <t>Se ha efectuado el seguimiento y verificación del cumplimiento de los procedimientos particularmente lo relacionado con documentos de solicitud de consulta y utilización del FUID exigido por el AGN</t>
  </si>
  <si>
    <t>Se realizaron seis las cátedras INVIAS en la Universidad Nacional y una en la Universidad de la Salle.</t>
  </si>
  <si>
    <t>Documento técnico publicado con el Estado de la Red Vial. Evidencia en la página web del Invías.</t>
  </si>
  <si>
    <t>Se revisó y actualizó el enfoque del proceso liderado por esta oficina y se propuso una actualización en la política de administración del riesgo, se implementara una vez el DAFP expida la nueva cartilla</t>
  </si>
  <si>
    <t>Cumplimiento en el primer trimestre - El mapa y la matriz incluyendo los aportes de los actores internos y externos se sometieron a aprobación del Comité Institucional de Gestión y Desempeño y fueron publicados en página web el 30 de enero.</t>
  </si>
  <si>
    <t>El archivo correspondiente se encuentra publicado en la página web e incluye la actualización de actividades de mitigación aprobadas por el Comité Institucional de Gestión y Desempeño</t>
  </si>
  <si>
    <t>El archivo correspondiente se actualizó y se publicó en la página web</t>
  </si>
  <si>
    <t>Capacitación presencial adelantada, acta del 12/02/2018, Comisión territorial Santander 18/05/2018, capacitaciones telefónicas territoriales Santander, Norte de Santander, Cesar, Nariño y Ocaña.</t>
  </si>
  <si>
    <t>Se realizó la gestión en el cumplimiento de los cursos virtuales del Invías a los contratistas nuevos de la presente vigencia, antiguos y funcionarios.</t>
  </si>
  <si>
    <t>Se envían memorandos y se solicita información a la SMA-DT. Para realizar la estructuración de proyectos participativos entre diferentes áreas</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</si>
  <si>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equidad-mejoramiento mediante la construcción, gestión predial, social y ambiental del nuevo puente de Honda sobre el rio Magdalena entre los municipios de Honda y Puerto Bogotá, para el programa "vías para la equidad".</t>
  </si>
  <si>
    <t>Se realizó cierre ambiental de Yacopi-La Palma y Honda-Villeta de acuerdo a la información suministrada por SMA.</t>
  </si>
  <si>
    <t>Se realizó el seguimiento respectivo el cual se evidencia en la página web con relación al trimestre correspondiente.</t>
  </si>
  <si>
    <t>Se adelantó la Auditoria a la Gestión del riesgo de los diferentes procesos.</t>
  </si>
  <si>
    <t>Se realiza evaluación de los planes de mejoramiento de las diferentes dependencias y territoriales del trimestre correspondiente.</t>
  </si>
  <si>
    <t>Se presentaron los informes de ley correspondiente, 4 adicionales en el presente trimestre, para un acumulado de 16 informes</t>
  </si>
  <si>
    <t>Se realiza la asesoría y acompañamiento a todas las dependencias para la formulación del plan de mejoramiento de la CGR.</t>
  </si>
  <si>
    <t>Meta tuvo cumplimiento en el primer trimestre con la formulación del PIC conforme a la guía de DAFP</t>
  </si>
  <si>
    <t>Meta tuvo cumplimiento en el primer trimestre con la divulgación y socializó el PIC en la página web de la entidad</t>
  </si>
  <si>
    <t>Meta tuvo cumplimiento en el primer trimestre - El Plan Estratégico de Talento humano se encuentra revisado y actualizado de acuerdo con la guía de la Función Pública</t>
  </si>
  <si>
    <t>En el segundo periodo 9 funcionarios que ingresaron, realizaron el curso de inducción sobre el conocimiento general de la Entidad y la cultura organizacional.</t>
  </si>
  <si>
    <t>Meta tuvo cumplimiento en el primer trimestre - Se formuló el Plan de Bienestar para la vigencia</t>
  </si>
  <si>
    <t>Reuniones y avances en el alcance y actividades del procedimiento.</t>
  </si>
  <si>
    <t>Se realizó pruebas de la plataforma de seguridad en el aplicativo INVITRAMITES.</t>
  </si>
  <si>
    <t>Se actualizaron los activos de información en a Matriz de riesgos y se realizó valoración con la nueva clasificación.</t>
  </si>
  <si>
    <t>Se registraron 90 proyectos en el POAI (Plan Operativo Anual de Inversiones) en el aplicativo SUIFP del DNP.</t>
  </si>
  <si>
    <t>Esta meta inicio en el segundo trimestre del 2018, aplicando a nuevos contratos que aplique a la población a caracterizar (Recopilar, organizar y documentar información de los grupos étnicos en el área de influencia directa de los proyectos)</t>
  </si>
  <si>
    <t>Se registra un cumplimiento del 94% de la meta al comprometer recursos de funcionamiento por valor de $93,803 millones frente a los $ 100,287 programados</t>
  </si>
  <si>
    <t>Se registra un cumplimiento que supera el 100% de la meta al obligar recursos de funcionamiento por valor de $86,026 millones frente a los $ 85,026 programados</t>
  </si>
  <si>
    <t>Realiza el cobro persuasivo a 10 procesos, para un acumulado de 33 procesos</t>
  </si>
  <si>
    <t>Se evidencia el cumplimiento a las acciones de mitigación, compensación, conservación ambiental establecidas dentro de los proyectos: Proyecto Túnel del Toyo y sus Vías de Acceso 2014-AS-200037- Memorando SMA 20934 Compensación, Corantioquia y Cornare por levantamiento de veda y sustracción de reserva de recursos naturales de la zona ribereña del rio Cauca.</t>
  </si>
  <si>
    <t>Pago de cuenta de cobro no. 362 expedida por Corporinoquia por concepto de evaluación, visita mediante auto 500.57.17-4073 exp 500.33.5.15-026 en proyecto construcción de muelle en la vereda la poyata del municipio de Maní depto. Casanare pago por seguimiento y control ambiental exp lam 1029 ANLA auto 1655 de 19-04-2018 construcción del proyecto cruce de la cordillera ubicado en el departamento del Quindío y Tolima. Pago por cobro servicios de evaluación de cesión parcial licencia expediente lam 4667, proyecto construcción tramo 2 segunda calzada la primavera-camilo C (pr95+000-pr81+900) municipio de Caldas, Amaga, Fredonía y Angelopolis, dpto. de Antioquia. Pago por cobro de liquidación por servicio de evaluación ANLA, "estudios y diseños para atención sitio critico en cerro los muchachitos, carretera Santa Marta - Rio Palomino, ruta 90 tramo 9008" depto. Magdalena.</t>
  </si>
  <si>
    <t>Realizar seguimiento y control a las consultas previas en los proyectos implementación del dragado de profundización de los puertos de San Andrés y providencia (Comunidades Raizal de San Andrés Providencia y Santa Catalina) Consulta previa en Etapa de Seguimientos de Acuerdos.</t>
  </si>
  <si>
    <t>Reporte de la atención oportuna de las emergencias que se presentan en la red vial nacional primaria.</t>
  </si>
  <si>
    <t>Se evidencia la gestión, oficio SMA 20874 16/05/18 Cto interventoría 1458 del 2017. Cto interventoría1748 2015 Reunión en DT; Estado del proyecto y los pendientes de cada componente, 19/06/18 se compromete la interventoría a radicar el respectivo Plan de manejo Ambiental en concordancia a lo establecido en el manual de Interventoría y al cumplimiento de la compensación del permiso de levantamiento de Veda.</t>
  </si>
  <si>
    <t>Se divulgó interna y externamente el Plan Anticorrupción y de Atención al Ciudadano y su publicación en la pagina web de la entidad para su consulta</t>
  </si>
  <si>
    <t>Requerimientos atendidos actualmente hay como 10 requerimientos que se encuentran en etapa de análisis</t>
  </si>
  <si>
    <t>Se realizó seguimiento a la actualización de las hojas de vida en el aplicativo SIGEP</t>
  </si>
  <si>
    <t>Actualización en el SUIT de los requisitos de los trámites</t>
  </si>
  <si>
    <t>Se realizó la publicación de los APUS el día 30 de junio donde se actualizó y validó la base de datos de precios unitarios.</t>
  </si>
  <si>
    <t>Se evidenció la implementación del manual de interventoría y demás instrumentos de medio de las actas de cierres ambientales, actas de comité, Actas de Reuniones, balance de la terminación contrato de obra- en la gestión de las tres áreas de la SMA.</t>
  </si>
  <si>
    <t>Se evidenció el cumplimiento del control: 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equidad-estudios y diseños, gestión social, predial, ambiental y mejoramiento del proyecto transversal del Cusiana estudios y diseños conexión pacifico Orinoquía mejoramiento, gestión predial, social y ambiental de la vía de acceso al puerto de barranquilla desde la circunvalar de la prosperidad hasta el corredor portuario en el distrito de barranquilla departamento de atlántico para el programa "vías para la equidad”.</t>
  </si>
  <si>
    <t>Alertas reportadas por Grupo de Tesorería a través de 1 memorando y 40 correo electrónico</t>
  </si>
  <si>
    <t>Como actividad inicial de control, se implementó a través del Grupo de Apoyo Logístico el comprobante de entrega de tóner y cartuchos</t>
  </si>
  <si>
    <t>Una vez revisadas las políticas de seguridad Tics se proyectan dos procedimientos: solicitud y/o renovación de firmas digitales y Gestión de acceso a los servicios de tecnologías de la Información.</t>
  </si>
  <si>
    <t>Se efectuaron 5 modificaciones al Presupuesto de Funcionamiento y 5 modificaciones al Presupuesto de Inversión (4 traslados y 1 adición) Soporte Archivo Físico y Magnético de las modificaciones. Tramitadas.</t>
  </si>
  <si>
    <t>El 19 de junio el Comité Institucional de Gestión y Desempeño aprobó la inclusión de un proceso de apoyo denominado "Programa de Seguridad en Carretas Nacionales" y un cambió de enfoque y nombre del proceso estratégico liderado por la OAP ahora "Direccionamiento Estratégico y Planeación Institucional".</t>
  </si>
  <si>
    <t>Se realizaron encuestas a usuarios frente a la atención recibida a través de los calificadores y/o formatos aplicables. Memorando SG-GAC 30256 del 08/05/2018.</t>
  </si>
  <si>
    <t>Se revisó la política propuesta con el fin de realizar mejoras</t>
  </si>
  <si>
    <t>Actualmente se está elaborando la revisión del Horizonte Estratégico, la cadena de valor, los productos y adelantando la contratación para la caracterización de los usuarios, lo cual permitirá identificar las necesidades y expectativas de los usuarios frente a los productos Institucionales.</t>
  </si>
  <si>
    <t>Se realizó reunión con la SEI para revisar el tema de lo cual se levanto el acta SGGAC 21 del 25/06/2018</t>
  </si>
  <si>
    <t>Se adelantaron 101 procesos de selección de contratistas solicitados por la unidades ejecutoras</t>
  </si>
  <si>
    <t>Se constituyeron las Cuentas por Pagar y Reservas Presupuestales oportunamente</t>
  </si>
  <si>
    <t>Obligaciones tramitadas y pagadas en 8.28 días, en CXP 4 y en Tesorería 4.88, días.</t>
  </si>
  <si>
    <t>Se reporta el levantamiento de la información para la formulación de la Política, pendiente de nueva citación al comité</t>
  </si>
  <si>
    <t>Se evidenció por medio de SMA 28630 3/05/2018 Proyecto Túnel del Toyo y sus vías de acceso CTO 2014-AS-20-0037, ANLA otorgó la Licencia Ambiental. Se adelanto con el ANLA cesión de Licencia ambiental por medio de Oficio SMA 19279 Construcción de la Segunda Calzada de la Vía Ancón sur Primavera Camilo C Bolombolo</t>
  </si>
  <si>
    <t>Informe que señala las mesas de trabajo y el formulario agregado el procedimiento MINREI_FR-82 Solic. Concepto Ubicación estaciones de Servicio EDS.</t>
  </si>
  <si>
    <t>Reuniones de seguimientos a convenio interadministrativo No.0583 Invias y el Dpto. de Antioquia Proyecto de Comunicación Vial entre los Valles de Aburra y del Rio Cauca. CTO 1739 2015 oficio SMA 20584 del 15/05/18, Se solicita el cumplimiento de medidas compensatorías del proyecto mejoramiento de la vía Quibdó - Medellín - Sector Quibdó el Dieciocho vías para la Equidad.</t>
  </si>
  <si>
    <t>Se realizó alerta y seguimiento a los indicadores de la gestión institucional por medio de los memorandos OAP 33362, OAP 33506, OAP 33500, OAP 33504 del 21 de mayo de 2018</t>
  </si>
  <si>
    <t>Se realizaron 3 transmisiones sobre la revolución de la infraestructura. 18/04, 04/05 y 13/06.</t>
  </si>
  <si>
    <t>Se publicó en pagina web encuesta dirigida a la ciudadanía, la cual se encuentra publicada desde el mes de junio.</t>
  </si>
  <si>
    <t>Se divulgaron 3 invitaciones sobre las transmisiones de la revolución de la infraestructura (región pacífico, balance general, y región oriental)</t>
  </si>
  <si>
    <t>Meta con cumplimiento en el primer trimestre con la publicación y divulgación del PAAC</t>
  </si>
  <si>
    <t>Se realizó el seguimiento respectivo el cual se evidencia en la página web en los primeros días de mayo con corte a Abril de 2018.</t>
  </si>
  <si>
    <t>De acuerdo a visita de la PGN el 26/04/2018 se realiza seguimiento con apoyo de la OCI. GC remite informe mensual a OCI</t>
  </si>
  <si>
    <t>Formular y registrar en Kawak e implementar acciones preventivas, correctivas y/o de mejora frente al cumplimiento de metas en los planes de la Entidad</t>
  </si>
  <si>
    <t>Se registró en Kawak y se implementaron las acciones preventivas.</t>
  </si>
  <si>
    <t xml:space="preserve">En el Grupo de Talento Humano se adelantaron las actividades de preparación para la auditoria. Para su cumplimiento en el tercer trimestre del 100% </t>
  </si>
  <si>
    <t>Se elevo consulta a función publica sobre la metodología vigente y se realizan mejoras en la propuesta de la política Institucional, sin embargo se socializo en la Pagina web el borrador inicial</t>
  </si>
  <si>
    <t>Para este periodo no se requirió de ninguna solicitud de PAS por incumplimiento de interventorías.</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</si>
  <si>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mejoramiento mediante la construcción, gestión predial, social y ambiental del nuevo Puente de Honda sobre el rio Magdalena entre los municipios de Honda y Puerto Bogotá, para el Programa "Vías para la Equidad"</t>
  </si>
  <si>
    <t>Verificar y evaluar la elaboración, visibilizarían, seguimiento y control del Mapa de Riesgos de Corrupción</t>
  </si>
  <si>
    <t>Se terminaron las obras de mantenimiento del muelle de San José del Guaviare, muelle La Esmeralda y mantenimiento del río Truandó.</t>
  </si>
  <si>
    <t>GGP: Anapoima Mosquera (terceros carriles de adelantamiento) 3,27Km.</t>
  </si>
  <si>
    <t>Adelantar mantenimiento periódico de 5 km en la Red Terciaria</t>
  </si>
  <si>
    <t>Mantenimiento 1 estación férrea Provincia, Sabana de Torres</t>
  </si>
  <si>
    <t>Restauración estación férrea Obando. Municipio de Obando, dpto. Valle del Cauca.</t>
  </si>
  <si>
    <t>Se realizó el mantenimiento de 21 Km. de Red Férrea con los contratos 632-18 y 633-18</t>
  </si>
  <si>
    <t>SRN: 4 sitios críticos en la carretera Bucaramanga- San Alberto y Manizales - Mariquita</t>
  </si>
  <si>
    <t>GGP: Registra avance del 0,08 en el acceso a Puerto de Barranquilla</t>
  </si>
  <si>
    <t>GGP: 4 predios en F/blanca - B/manga: 2 Un. C/gena - B/quilla 2 Un.
SRN: 31 predios en Cto1609/2015(20un); Cto1615/2015(6un); Cto1639/2015(5un)
Túnel: 3 predios en intercambiador Versalles
SMA: 11 Prolongación de la paralela oriental de la Autopista Floridablanca - Bucaramanga</t>
  </si>
  <si>
    <t>14,71 km de rehabilitación en red secundaría
GGP: 7,24Km Ibagué Perales: 1.73Km - Guática: 2.40Km - Tebaida Montenegro: 2.26Km y Corredor Facatativá - El Rosal 0,85km.
SRN: 1,55 Km Carretera Coveñas-Sabaneta
SRT: 5,92Km 1,03 Chaparral - Rio Blanco, 0,58 Vía Coyaima-Ataco, 4,31 Vía Chaparral-Tuluni-Señoritas</t>
  </si>
  <si>
    <t xml:space="preserve">Se realizaron 3 chats ciudadanos en el 2do trimestre, para un acumulado de 6 </t>
  </si>
  <si>
    <t xml:space="preserve">GGP: 141 predios en: Anapoima - Mosquera: 124 Un. Puente Benito Hernández: 8 Un y Tabaida - Pueblotapao 9. </t>
  </si>
  <si>
    <t>SEI: 4 estudios en Carretera Neiva-Balsillas-mina Blanca-San Vicente del Caguán, Carretera rosas-la vega-san Sebastián-Santiago, Cano mojarras, Cruce Pto. Rico - Yé de Granada</t>
  </si>
  <si>
    <t>Oficina Asesora de Planeación con apoyo de todas las dependencias</t>
  </si>
  <si>
    <t>Seguimiento a la estrategia de Rendición de Cuentas, documentando la evaluación del principal espacio</t>
  </si>
  <si>
    <t>SRT: 5,3 km: (2,6) Corredor agroforestal y energético, (0,9) vía Sucre-Escuela Arabuco- La chirle, (0,86) San Miguel Versalles-Arbeláez y (0,9) Vía señoritas -Palmichal-Rioblanco</t>
  </si>
  <si>
    <t>27,11km de pavimentación en red secundaría
GGP: 12,55km: Circuito Turístico del Sur del Huila: 1.10Km - Guática: 1,5Km, Astilleros-Tibú: 0.9Km, Suratá -California: 1.15Km, Puente Benito: 0.88Km, Mayapo: 0.80Km, Salamina: 5,27 Km, Transversal Montes de María -Chinulito: 0.15Km y K15 -Tierra Alta: 0,8.
SRN: 0,48 km de la Vía perimetral Mocoa
SRT: 14,08km: San Gil-Charala(0,49); Corredor estratégico (0,8); Corredor Agroforestal y energético (3,56); Corredor del Folclor y Bocadillo (1,3); vía Puente Camacho-Garagoas-Las Juntas (1,05); Vía Movilidad Sogamoso (3,14); Arrayanal-Salento (1,73); Quimbaya-Panaca (1); Junín - Barbacoas (0,39).</t>
  </si>
  <si>
    <t>SRN:1 Puente la carretera la Soberanía
GGP: 2 Cartagena - Barranquilla
Túnel : 1 Intercambiador Versalles</t>
  </si>
  <si>
    <t>GGP: 1 Astilleros - Tibú, 2 Granada San Carlos</t>
  </si>
  <si>
    <t>SRT: Corredor Agroforestal y energético, No estaba programado y atendieron un sitio crítico</t>
  </si>
  <si>
    <t>SRT: 1,62Km
0,22km en vía Cajamarca Toche y 1,4 km Municipio de María la Baja. No se habíoa programado para el segundo trimestre y avanzaron 1.62 Km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</si>
</sst>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0.0"/>
    <numFmt numFmtId="169" formatCode="_-* #,##0.00_-;\-* #,##0.00_-;_-* &quot;-&quot;_-;_-@_-"/>
  </numFmts>
  <fonts count="18" x14ac:knownFonts="1">
    <font>
      <sz val="11"/>
      <color theme="1"/>
      <name val="Calibri"/>
      <family val="2"/>
      <scheme val="minor"/>
    </font>
    <font>
      <sz val="11"/>
      <color theme="1"/>
      <name val="Arial Narrow"/>
      <family val="2"/>
    </font>
    <font>
      <sz val="11"/>
      <name val="Arial Narrow"/>
      <family val="2"/>
    </font>
    <font>
      <sz val="10"/>
      <name val="Arial"/>
      <family val="2"/>
    </font>
    <font>
      <b/>
      <sz val="11"/>
      <name val="Arial Narrow"/>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sz val="11"/>
      <color rgb="FF000000"/>
      <name val="Arial Narrow"/>
      <family val="2"/>
    </font>
    <font>
      <b/>
      <shadow/>
      <sz val="10.5"/>
      <name val="Calibri"/>
      <family val="2"/>
      <scheme val="minor"/>
    </font>
    <font>
      <b/>
      <sz val="10"/>
      <name val="Arial Narrow"/>
      <family val="2"/>
    </font>
    <font>
      <i/>
      <sz val="11"/>
      <name val="Arial Narrow"/>
      <family val="2"/>
    </font>
    <font>
      <sz val="12"/>
      <name val="Arial Narrow"/>
      <family val="2"/>
    </font>
    <font>
      <b/>
      <sz val="14"/>
      <name val="Arial Narrow"/>
      <family val="2"/>
    </font>
    <font>
      <sz val="14"/>
      <name val="Arial Narrow"/>
      <family val="2"/>
    </font>
  </fonts>
  <fills count="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s>
  <borders count="6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right/>
      <top/>
      <bottom style="thin">
        <color auto="1"/>
      </bottom>
      <diagonal/>
    </border>
    <border>
      <left/>
      <right style="medium">
        <color auto="1"/>
      </right>
      <top/>
      <bottom style="thin">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right style="thin">
        <color auto="1"/>
      </right>
      <top/>
      <bottom style="thin">
        <color auto="1"/>
      </bottom>
      <diagonal/>
    </border>
    <border>
      <left style="thin">
        <color auto="1"/>
      </left>
      <right/>
      <top style="medium">
        <color auto="1"/>
      </top>
      <bottom/>
      <diagonal/>
    </border>
    <border>
      <left style="thin">
        <color auto="1"/>
      </left>
      <right/>
      <top/>
      <bottom/>
      <diagonal/>
    </border>
    <border>
      <left style="thin">
        <color auto="1"/>
      </left>
      <right/>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right style="thin">
        <color auto="1"/>
      </right>
      <top style="medium">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auto="1"/>
      </left>
      <right style="thin">
        <color auto="1"/>
      </right>
      <top style="thin">
        <color auto="1"/>
      </top>
      <bottom/>
      <diagonal/>
    </border>
  </borders>
  <cellStyleXfs count="11">
    <xf numFmtId="0" fontId="0" fillId="0" borderId="0"/>
    <xf numFmtId="0" fontId="3" fillId="0" borderId="0"/>
    <xf numFmtId="10" fontId="3" fillId="0" borderId="0"/>
    <xf numFmtId="9"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cellStyleXfs>
  <cellXfs count="344">
    <xf numFmtId="0" fontId="0" fillId="0" borderId="0" xfId="0"/>
    <xf numFmtId="10" fontId="1" fillId="0" borderId="0" xfId="2" applyFont="1" applyFill="1" applyBorder="1" applyAlignment="1">
      <alignment vertical="center" wrapText="1"/>
    </xf>
    <xf numFmtId="10" fontId="1" fillId="0" borderId="0" xfId="2" applyFont="1" applyFill="1" applyAlignment="1">
      <alignment vertical="center" wrapText="1"/>
    </xf>
    <xf numFmtId="0" fontId="2" fillId="0" borderId="0" xfId="1" applyFont="1" applyFill="1" applyBorder="1" applyAlignment="1">
      <alignment vertical="center" wrapText="1"/>
    </xf>
    <xf numFmtId="0" fontId="2" fillId="0" borderId="0" xfId="1" applyFont="1" applyFill="1" applyAlignment="1">
      <alignment vertical="center" wrapText="1"/>
    </xf>
    <xf numFmtId="1" fontId="2" fillId="0" borderId="1" xfId="1" applyNumberFormat="1" applyFont="1" applyFill="1" applyBorder="1" applyAlignment="1">
      <alignment horizontal="center" vertical="center" wrapText="1"/>
    </xf>
    <xf numFmtId="2" fontId="2" fillId="0" borderId="1" xfId="1" applyNumberFormat="1" applyFont="1" applyFill="1" applyBorder="1" applyAlignment="1">
      <alignment horizontal="center" vertical="center" wrapText="1"/>
    </xf>
    <xf numFmtId="0" fontId="1" fillId="0" borderId="1" xfId="0" applyFont="1" applyFill="1" applyBorder="1" applyAlignment="1">
      <alignment vertical="center" wrapText="1"/>
    </xf>
    <xf numFmtId="2" fontId="2" fillId="0" borderId="0" xfId="1" applyNumberFormat="1" applyFont="1" applyFill="1" applyBorder="1" applyAlignment="1">
      <alignment horizontal="center" vertical="center" wrapText="1"/>
    </xf>
    <xf numFmtId="0" fontId="6" fillId="0" borderId="27" xfId="0" applyFont="1" applyBorder="1" applyAlignment="1">
      <alignment horizontal="center" vertical="center"/>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6" xfId="0" applyFont="1" applyFill="1" applyBorder="1" applyAlignment="1">
      <alignment horizontal="center" vertical="center" wrapText="1"/>
    </xf>
    <xf numFmtId="0" fontId="0" fillId="0" borderId="28" xfId="0" applyBorder="1"/>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5" xfId="0" applyFont="1" applyBorder="1" applyAlignment="1">
      <alignment horizontal="center" vertical="center"/>
    </xf>
    <xf numFmtId="0" fontId="0" fillId="0" borderId="0" xfId="0" applyAlignment="1">
      <alignment horizontal="center"/>
    </xf>
    <xf numFmtId="0" fontId="0" fillId="0" borderId="29" xfId="0" applyBorder="1"/>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Fill="1" applyBorder="1" applyAlignment="1">
      <alignment horizontal="center" vertical="center" wrapText="1"/>
    </xf>
    <xf numFmtId="0" fontId="0" fillId="0" borderId="28" xfId="0" applyBorder="1" applyAlignment="1">
      <alignment horizontal="left" vertical="center" wrapText="1"/>
    </xf>
    <xf numFmtId="0" fontId="6" fillId="0" borderId="26" xfId="0" applyFont="1" applyBorder="1" applyAlignment="1">
      <alignment horizontal="center" vertical="center"/>
    </xf>
    <xf numFmtId="0" fontId="6" fillId="0" borderId="24" xfId="0" applyFont="1" applyBorder="1" applyAlignment="1">
      <alignment horizontal="center" vertical="center" wrapText="1"/>
    </xf>
    <xf numFmtId="0" fontId="6" fillId="0" borderId="1" xfId="0" applyFont="1" applyBorder="1" applyAlignment="1">
      <alignment horizontal="center" vertical="center" wrapText="1"/>
    </xf>
    <xf numFmtId="0" fontId="5" fillId="3" borderId="29" xfId="0" applyFont="1" applyFill="1" applyBorder="1" applyAlignment="1">
      <alignment horizontal="left"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7" fillId="0" borderId="31" xfId="0" applyFont="1" applyBorder="1" applyAlignment="1">
      <alignment horizontal="center" vertical="center" wrapText="1"/>
    </xf>
    <xf numFmtId="0" fontId="6" fillId="0" borderId="4" xfId="0" applyFont="1" applyBorder="1" applyAlignment="1">
      <alignment horizontal="center" vertical="center"/>
    </xf>
    <xf numFmtId="0" fontId="8" fillId="0" borderId="36" xfId="0" applyFont="1" applyBorder="1" applyAlignment="1">
      <alignment vertical="center" wrapText="1"/>
    </xf>
    <xf numFmtId="0" fontId="6" fillId="0" borderId="37" xfId="0" applyFont="1" applyBorder="1" applyAlignment="1">
      <alignment horizontal="center" vertical="center" wrapText="1"/>
    </xf>
    <xf numFmtId="0" fontId="6" fillId="0" borderId="1" xfId="0" applyFont="1" applyFill="1" applyBorder="1" applyAlignment="1">
      <alignment horizontal="center" vertical="center" wrapText="1"/>
    </xf>
    <xf numFmtId="0" fontId="8" fillId="0" borderId="38" xfId="0" applyFont="1" applyBorder="1" applyAlignment="1">
      <alignment vertical="center" wrapText="1"/>
    </xf>
    <xf numFmtId="0" fontId="8" fillId="0" borderId="39" xfId="0" applyFont="1" applyBorder="1" applyAlignment="1">
      <alignment vertical="center" wrapText="1"/>
    </xf>
    <xf numFmtId="0" fontId="0" fillId="3" borderId="28" xfId="0" applyFill="1" applyBorder="1" applyAlignment="1">
      <alignment horizontal="left" vertical="center" wrapText="1"/>
    </xf>
    <xf numFmtId="10" fontId="2" fillId="0" borderId="25" xfId="1" applyNumberFormat="1" applyFont="1" applyFill="1" applyBorder="1" applyAlignment="1">
      <alignment horizontal="justify" vertical="center" wrapText="1"/>
    </xf>
    <xf numFmtId="2" fontId="2" fillId="0" borderId="31" xfId="1" applyNumberFormat="1" applyFont="1" applyFill="1" applyBorder="1" applyAlignment="1">
      <alignment horizontal="center" vertical="center" wrapText="1"/>
    </xf>
    <xf numFmtId="0" fontId="0" fillId="4" borderId="28" xfId="0" applyFill="1" applyBorder="1"/>
    <xf numFmtId="0" fontId="9" fillId="0" borderId="38" xfId="0" applyFont="1" applyBorder="1" applyAlignment="1">
      <alignment vertical="center" wrapText="1"/>
    </xf>
    <xf numFmtId="0" fontId="1" fillId="0" borderId="1" xfId="0" applyFont="1" applyFill="1" applyBorder="1" applyAlignment="1">
      <alignment horizontal="left" vertical="center" wrapText="1"/>
    </xf>
    <xf numFmtId="1" fontId="2" fillId="0" borderId="31" xfId="1" applyNumberFormat="1" applyFont="1" applyFill="1" applyBorder="1" applyAlignment="1">
      <alignment horizontal="center" vertical="center" wrapText="1"/>
    </xf>
    <xf numFmtId="10" fontId="2" fillId="0" borderId="32" xfId="1" applyNumberFormat="1" applyFont="1" applyFill="1" applyBorder="1" applyAlignment="1">
      <alignment horizontal="justify" vertical="center" wrapText="1"/>
    </xf>
    <xf numFmtId="0" fontId="2" fillId="0" borderId="0" xfId="1" applyFont="1" applyFill="1" applyAlignment="1">
      <alignment horizontal="center" vertical="center" wrapText="1"/>
    </xf>
    <xf numFmtId="9" fontId="2" fillId="0" borderId="3" xfId="6" applyFont="1" applyFill="1" applyBorder="1" applyAlignment="1">
      <alignment horizontal="center" vertical="center" wrapText="1"/>
    </xf>
    <xf numFmtId="9" fontId="2" fillId="0" borderId="1" xfId="6" applyFont="1" applyFill="1" applyBorder="1" applyAlignment="1">
      <alignment horizontal="center" vertical="center" wrapText="1"/>
    </xf>
    <xf numFmtId="0" fontId="1" fillId="0" borderId="1" xfId="0" applyFont="1" applyFill="1" applyBorder="1" applyAlignment="1">
      <alignment horizontal="center" vertical="center" wrapText="1"/>
    </xf>
    <xf numFmtId="9" fontId="1" fillId="0" borderId="0" xfId="3" applyFont="1" applyFill="1" applyBorder="1" applyAlignment="1">
      <alignment horizontal="center" vertical="center" wrapText="1"/>
    </xf>
    <xf numFmtId="0" fontId="2" fillId="0" borderId="1" xfId="0" applyFont="1" applyFill="1" applyBorder="1" applyAlignment="1">
      <alignment vertical="center" wrapText="1"/>
    </xf>
    <xf numFmtId="9" fontId="2" fillId="0" borderId="31" xfId="6" applyFont="1" applyFill="1" applyBorder="1" applyAlignment="1">
      <alignment horizontal="center" vertical="center" wrapText="1"/>
    </xf>
    <xf numFmtId="4" fontId="2" fillId="0" borderId="1" xfId="1" applyNumberFormat="1" applyFont="1" applyFill="1" applyBorder="1" applyAlignment="1">
      <alignment horizontal="center" vertical="center" wrapText="1"/>
    </xf>
    <xf numFmtId="9" fontId="2" fillId="0" borderId="1" xfId="3" applyFont="1" applyFill="1" applyBorder="1" applyAlignment="1">
      <alignment horizontal="center" vertical="center" wrapText="1"/>
    </xf>
    <xf numFmtId="9" fontId="2" fillId="0" borderId="2" xfId="6" applyFont="1" applyFill="1" applyBorder="1" applyAlignment="1">
      <alignment horizontal="center" vertical="center" wrapText="1"/>
    </xf>
    <xf numFmtId="0" fontId="2" fillId="0" borderId="31" xfId="0" applyFont="1" applyFill="1" applyBorder="1" applyAlignment="1">
      <alignment vertical="center" wrapText="1"/>
    </xf>
    <xf numFmtId="0" fontId="2" fillId="0" borderId="31" xfId="0" applyFont="1" applyFill="1" applyBorder="1" applyAlignment="1">
      <alignment horizontal="center" vertical="center" wrapText="1"/>
    </xf>
    <xf numFmtId="0" fontId="2" fillId="0" borderId="2" xfId="0" applyFont="1" applyFill="1" applyBorder="1" applyAlignment="1">
      <alignment horizontal="left" vertical="center" wrapText="1"/>
    </xf>
    <xf numFmtId="9" fontId="2" fillId="0" borderId="1" xfId="0" applyNumberFormat="1" applyFont="1" applyFill="1" applyBorder="1" applyAlignment="1">
      <alignment horizontal="center" vertical="center" wrapText="1"/>
    </xf>
    <xf numFmtId="0" fontId="2" fillId="0" borderId="17" xfId="0" applyFont="1" applyFill="1" applyBorder="1" applyAlignment="1">
      <alignment horizontal="left" vertical="center" wrapText="1"/>
    </xf>
    <xf numFmtId="0" fontId="0" fillId="0" borderId="0" xfId="0" applyAlignment="1">
      <alignment wrapText="1"/>
    </xf>
    <xf numFmtId="0" fontId="12" fillId="0" borderId="0" xfId="0" applyFont="1" applyAlignment="1">
      <alignment horizontal="left" vertical="center" wrapText="1" readingOrder="1"/>
    </xf>
    <xf numFmtId="9" fontId="2" fillId="0" borderId="23" xfId="6" applyFont="1" applyFill="1" applyBorder="1" applyAlignment="1">
      <alignment horizontal="center" vertical="center" wrapText="1"/>
    </xf>
    <xf numFmtId="0" fontId="2" fillId="0" borderId="3" xfId="0" applyFont="1" applyFill="1" applyBorder="1" applyAlignment="1">
      <alignment vertical="center" wrapText="1"/>
    </xf>
    <xf numFmtId="9" fontId="2" fillId="0" borderId="1" xfId="6" applyFont="1" applyFill="1" applyBorder="1" applyAlignment="1">
      <alignment horizontal="left" vertical="center" wrapText="1"/>
    </xf>
    <xf numFmtId="9" fontId="2" fillId="0" borderId="17" xfId="6"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1" applyFont="1" applyFill="1" applyBorder="1" applyAlignment="1">
      <alignment horizontal="left" vertical="center" wrapText="1"/>
    </xf>
    <xf numFmtId="0" fontId="2" fillId="0" borderId="3" xfId="1" applyFont="1" applyFill="1" applyBorder="1" applyAlignment="1">
      <alignment horizontal="center" vertical="center" wrapText="1"/>
    </xf>
    <xf numFmtId="0" fontId="2" fillId="0" borderId="31" xfId="0" applyFont="1" applyFill="1" applyBorder="1" applyAlignment="1">
      <alignment horizontal="left" vertical="center" wrapText="1"/>
    </xf>
    <xf numFmtId="0" fontId="2" fillId="0" borderId="2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1" fillId="0" borderId="23" xfId="0" applyFont="1" applyFill="1" applyBorder="1" applyAlignment="1">
      <alignment horizontal="left" vertical="center" wrapText="1"/>
    </xf>
    <xf numFmtId="2" fontId="2" fillId="0" borderId="23" xfId="1" applyNumberFormat="1" applyFont="1" applyFill="1" applyBorder="1" applyAlignment="1">
      <alignment horizontal="center" vertical="center" wrapText="1"/>
    </xf>
    <xf numFmtId="10" fontId="2" fillId="0" borderId="26" xfId="1" applyNumberFormat="1" applyFont="1" applyFill="1" applyBorder="1" applyAlignment="1">
      <alignment horizontal="justify" vertical="center" wrapText="1"/>
    </xf>
    <xf numFmtId="10" fontId="2" fillId="0" borderId="18" xfId="1" applyNumberFormat="1" applyFont="1" applyFill="1" applyBorder="1" applyAlignment="1">
      <alignment horizontal="justify" vertical="center" wrapText="1"/>
    </xf>
    <xf numFmtId="0" fontId="2" fillId="0" borderId="56" xfId="0" applyFont="1" applyFill="1" applyBorder="1" applyAlignment="1">
      <alignment horizontal="center" vertical="center" wrapText="1"/>
    </xf>
    <xf numFmtId="0" fontId="2" fillId="0" borderId="3" xfId="0" applyFont="1" applyFill="1" applyBorder="1" applyAlignment="1">
      <alignment horizontal="center" vertical="center" wrapText="1"/>
    </xf>
    <xf numFmtId="9" fontId="2" fillId="0" borderId="57" xfId="6" applyFont="1" applyFill="1" applyBorder="1" applyAlignment="1">
      <alignment horizontal="center" vertical="center" wrapText="1"/>
    </xf>
    <xf numFmtId="0" fontId="2" fillId="0" borderId="56" xfId="0" applyFont="1" applyFill="1" applyBorder="1" applyAlignment="1">
      <alignment vertical="center" wrapText="1"/>
    </xf>
    <xf numFmtId="0" fontId="2" fillId="0" borderId="37" xfId="0" applyFont="1" applyFill="1" applyBorder="1" applyAlignment="1">
      <alignment horizontal="left" vertical="center" wrapText="1"/>
    </xf>
    <xf numFmtId="166" fontId="2" fillId="0" borderId="1" xfId="6" applyNumberFormat="1" applyFont="1" applyFill="1" applyBorder="1" applyAlignment="1">
      <alignment horizontal="left" vertical="center" wrapText="1"/>
    </xf>
    <xf numFmtId="0" fontId="2" fillId="0" borderId="23"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1" xfId="1"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 fillId="0" borderId="31" xfId="1" applyFont="1" applyFill="1" applyBorder="1" applyAlignment="1">
      <alignment horizontal="left" vertical="center" wrapText="1"/>
    </xf>
    <xf numFmtId="10" fontId="2" fillId="0" borderId="0" xfId="2" applyFont="1" applyFill="1" applyBorder="1" applyAlignment="1">
      <alignment vertical="center" wrapText="1"/>
    </xf>
    <xf numFmtId="10" fontId="2" fillId="0" borderId="0" xfId="2" applyFont="1" applyFill="1" applyBorder="1" applyAlignment="1">
      <alignment horizontal="left" vertical="center" wrapText="1"/>
    </xf>
    <xf numFmtId="0" fontId="2" fillId="0" borderId="57" xfId="0" applyFont="1" applyFill="1" applyBorder="1" applyAlignment="1">
      <alignment horizontal="left" vertical="center" wrapText="1"/>
    </xf>
    <xf numFmtId="0" fontId="2" fillId="0" borderId="0" xfId="0" applyFont="1" applyFill="1" applyBorder="1" applyAlignment="1">
      <alignment horizontal="center" vertical="center" wrapText="1"/>
    </xf>
    <xf numFmtId="9" fontId="2" fillId="0" borderId="0" xfId="3" applyFont="1" applyFill="1" applyBorder="1" applyAlignment="1">
      <alignment horizontal="center" vertical="center" wrapText="1"/>
    </xf>
    <xf numFmtId="166" fontId="2" fillId="0" borderId="1" xfId="6" applyNumberFormat="1" applyFont="1" applyFill="1" applyBorder="1" applyAlignment="1">
      <alignment horizontal="center" vertical="center" wrapText="1"/>
    </xf>
    <xf numFmtId="0" fontId="2" fillId="0" borderId="49" xfId="0" applyFont="1" applyFill="1" applyBorder="1" applyAlignment="1">
      <alignment horizontal="left" vertical="center" wrapText="1"/>
    </xf>
    <xf numFmtId="0" fontId="11" fillId="0" borderId="1" xfId="0" applyFont="1" applyFill="1" applyBorder="1" applyAlignment="1">
      <alignment vertical="center" wrapText="1"/>
    </xf>
    <xf numFmtId="0" fontId="2" fillId="0" borderId="55" xfId="0" applyFont="1" applyFill="1" applyBorder="1" applyAlignment="1">
      <alignment horizontal="left" vertical="center" wrapText="1"/>
    </xf>
    <xf numFmtId="0" fontId="2" fillId="0" borderId="34" xfId="0" applyFont="1" applyFill="1" applyBorder="1" applyAlignment="1">
      <alignment horizontal="center" vertical="center" wrapText="1"/>
    </xf>
    <xf numFmtId="0" fontId="2" fillId="0" borderId="11" xfId="0" applyFont="1" applyFill="1" applyBorder="1" applyAlignment="1">
      <alignment horizontal="left" vertical="center" wrapText="1"/>
    </xf>
    <xf numFmtId="9" fontId="2" fillId="0" borderId="0" xfId="6" applyFont="1" applyFill="1" applyBorder="1" applyAlignment="1">
      <alignment horizontal="center" vertical="center" wrapText="1"/>
    </xf>
    <xf numFmtId="0" fontId="4" fillId="2" borderId="59" xfId="0" applyFont="1" applyFill="1" applyBorder="1" applyAlignment="1">
      <alignment horizontal="center" vertical="center" wrapText="1"/>
    </xf>
    <xf numFmtId="0" fontId="4" fillId="0" borderId="0" xfId="1" applyFont="1" applyFill="1" applyBorder="1" applyAlignment="1">
      <alignment horizontal="left" vertical="center" wrapText="1"/>
    </xf>
    <xf numFmtId="10" fontId="4" fillId="0" borderId="0" xfId="2" applyFont="1" applyFill="1" applyBorder="1" applyAlignment="1">
      <alignment horizontal="left" vertical="center" wrapText="1"/>
    </xf>
    <xf numFmtId="2" fontId="2" fillId="0" borderId="1" xfId="1" applyNumberFormat="1" applyFont="1" applyFill="1" applyBorder="1" applyAlignment="1">
      <alignment horizontal="left" vertical="center" wrapText="1"/>
    </xf>
    <xf numFmtId="0" fontId="2" fillId="0" borderId="34" xfId="0" applyFont="1" applyFill="1" applyBorder="1" applyAlignment="1">
      <alignment horizontal="left" vertical="center" wrapText="1"/>
    </xf>
    <xf numFmtId="0" fontId="1" fillId="0" borderId="3" xfId="0" applyFont="1" applyFill="1" applyBorder="1" applyAlignment="1">
      <alignment vertical="center" wrapText="1"/>
    </xf>
    <xf numFmtId="10" fontId="4" fillId="0" borderId="0" xfId="2" applyFont="1" applyFill="1" applyBorder="1" applyAlignment="1">
      <alignment vertical="center" wrapText="1"/>
    </xf>
    <xf numFmtId="0" fontId="11" fillId="0" borderId="1" xfId="0" applyFont="1" applyFill="1" applyBorder="1" applyAlignment="1">
      <alignment horizontal="left" vertical="center" wrapText="1"/>
    </xf>
    <xf numFmtId="49" fontId="2" fillId="0" borderId="0" xfId="1" applyNumberFormat="1" applyFont="1" applyFill="1" applyBorder="1" applyAlignment="1">
      <alignment horizontal="center" vertical="center" wrapText="1"/>
    </xf>
    <xf numFmtId="10" fontId="4" fillId="0" borderId="0" xfId="2"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0" fontId="2" fillId="0" borderId="17" xfId="0" applyFont="1" applyFill="1" applyBorder="1" applyAlignment="1">
      <alignment vertical="center" wrapText="1"/>
    </xf>
    <xf numFmtId="1" fontId="2" fillId="0" borderId="0"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1" applyFont="1" applyFill="1" applyAlignment="1">
      <alignment horizontal="left" vertical="center" wrapText="1"/>
    </xf>
    <xf numFmtId="0" fontId="2" fillId="0" borderId="48"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0" xfId="1" applyFont="1" applyFill="1" applyBorder="1" applyAlignment="1">
      <alignmen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center" vertical="center" wrapText="1"/>
    </xf>
    <xf numFmtId="41" fontId="2" fillId="0" borderId="0" xfId="8" applyFont="1" applyFill="1" applyAlignment="1">
      <alignment horizontal="center" vertical="center" wrapText="1"/>
    </xf>
    <xf numFmtId="0" fontId="2" fillId="0" borderId="0" xfId="1" applyFont="1" applyFill="1" applyBorder="1" applyAlignment="1">
      <alignment horizontal="center" vertical="center" wrapText="1"/>
    </xf>
    <xf numFmtId="10" fontId="4" fillId="0" borderId="0" xfId="2" applyFont="1" applyFill="1" applyAlignment="1">
      <alignment horizontal="left" vertical="center" wrapText="1"/>
    </xf>
    <xf numFmtId="10" fontId="4" fillId="0" borderId="0" xfId="2" applyFont="1" applyFill="1" applyAlignment="1">
      <alignment horizontal="center" vertical="center" wrapText="1"/>
    </xf>
    <xf numFmtId="10" fontId="4" fillId="0" borderId="0" xfId="2" applyFont="1" applyFill="1" applyAlignment="1">
      <alignment vertical="center" wrapText="1"/>
    </xf>
    <xf numFmtId="0" fontId="1" fillId="0" borderId="14" xfId="0" applyFont="1" applyFill="1" applyBorder="1" applyAlignment="1">
      <alignment horizontal="justify" vertical="center" wrapText="1"/>
    </xf>
    <xf numFmtId="0" fontId="2" fillId="0" borderId="1" xfId="1" applyFont="1" applyFill="1" applyBorder="1" applyAlignment="1">
      <alignment horizontal="center" vertical="center" wrapText="1"/>
    </xf>
    <xf numFmtId="0" fontId="2" fillId="0" borderId="1" xfId="3" applyNumberFormat="1" applyFont="1" applyFill="1" applyBorder="1" applyAlignment="1">
      <alignment horizontal="center" vertical="center" wrapText="1"/>
    </xf>
    <xf numFmtId="0" fontId="2" fillId="0" borderId="0" xfId="1" applyFont="1" applyFill="1" applyAlignment="1">
      <alignment horizontal="justify" vertical="center" wrapText="1"/>
    </xf>
    <xf numFmtId="0" fontId="2" fillId="0" borderId="0" xfId="1" applyFont="1" applyFill="1" applyBorder="1" applyAlignment="1">
      <alignment horizontal="justify" vertical="center" wrapText="1"/>
    </xf>
    <xf numFmtId="10" fontId="4" fillId="0" borderId="0" xfId="2" applyFont="1" applyFill="1" applyBorder="1" applyAlignment="1">
      <alignment horizontal="justify" vertical="center" wrapText="1"/>
    </xf>
    <xf numFmtId="0" fontId="2" fillId="0" borderId="0" xfId="0" applyFont="1" applyFill="1" applyBorder="1" applyAlignment="1">
      <alignment horizontal="justify" vertical="center" wrapText="1"/>
    </xf>
    <xf numFmtId="10" fontId="2" fillId="0" borderId="0" xfId="1" applyNumberFormat="1" applyFont="1" applyFill="1" applyBorder="1" applyAlignment="1">
      <alignment horizontal="justify" vertical="center" wrapText="1"/>
    </xf>
    <xf numFmtId="10" fontId="2" fillId="0" borderId="53" xfId="1" applyNumberFormat="1" applyFont="1" applyFill="1" applyBorder="1" applyAlignment="1">
      <alignment horizontal="justify" vertical="center" wrapText="1"/>
    </xf>
    <xf numFmtId="0" fontId="2" fillId="0" borderId="3" xfId="0" applyNumberFormat="1" applyFont="1" applyFill="1" applyBorder="1" applyAlignment="1">
      <alignment horizontal="center" vertical="center" wrapText="1"/>
    </xf>
    <xf numFmtId="0" fontId="2" fillId="0" borderId="3" xfId="1" applyFont="1" applyFill="1" applyBorder="1" applyAlignment="1">
      <alignment horizontal="left" vertical="center" wrapText="1"/>
    </xf>
    <xf numFmtId="0" fontId="2" fillId="0" borderId="42" xfId="0" applyFont="1" applyFill="1" applyBorder="1" applyAlignment="1">
      <alignment horizontal="left" vertical="center" wrapText="1"/>
    </xf>
    <xf numFmtId="0" fontId="2" fillId="0" borderId="42" xfId="0" applyFont="1" applyFill="1" applyBorder="1" applyAlignment="1">
      <alignment horizontal="center" vertical="center" wrapText="1"/>
    </xf>
    <xf numFmtId="0" fontId="1" fillId="0" borderId="25" xfId="0" applyFont="1" applyFill="1" applyBorder="1" applyAlignment="1">
      <alignment horizontal="justify" vertical="center" wrapText="1"/>
    </xf>
    <xf numFmtId="0" fontId="2" fillId="0" borderId="48" xfId="0" applyFont="1" applyFill="1" applyBorder="1" applyAlignment="1">
      <alignment vertical="center" wrapText="1"/>
    </xf>
    <xf numFmtId="0" fontId="1" fillId="0" borderId="23" xfId="0" applyFont="1" applyFill="1" applyBorder="1" applyAlignment="1">
      <alignment horizontal="center" vertical="center" wrapText="1"/>
    </xf>
    <xf numFmtId="0" fontId="11" fillId="0" borderId="1" xfId="0"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0" fontId="2" fillId="0" borderId="37" xfId="0" applyFont="1" applyFill="1" applyBorder="1" applyAlignment="1">
      <alignment horizontal="center" vertical="center" wrapText="1"/>
    </xf>
    <xf numFmtId="10" fontId="2" fillId="0" borderId="25" xfId="1" applyNumberFormat="1" applyFont="1" applyFill="1" applyBorder="1" applyAlignment="1">
      <alignment horizontal="left" vertical="center" wrapText="1"/>
    </xf>
    <xf numFmtId="10" fontId="2" fillId="0" borderId="1" xfId="6" applyNumberFormat="1" applyFont="1" applyFill="1" applyBorder="1" applyAlignment="1">
      <alignment horizontal="center" vertical="center" wrapText="1"/>
    </xf>
    <xf numFmtId="0" fontId="13" fillId="0" borderId="0" xfId="1" applyFont="1" applyFill="1" applyBorder="1" applyAlignment="1">
      <alignment horizontal="center" vertical="center" wrapText="1"/>
    </xf>
    <xf numFmtId="0" fontId="2" fillId="0" borderId="15"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4" fillId="2" borderId="50" xfId="1" applyFont="1" applyFill="1" applyBorder="1" applyAlignment="1">
      <alignment horizontal="center" vertical="center" wrapText="1"/>
    </xf>
    <xf numFmtId="0" fontId="4" fillId="2" borderId="51" xfId="1" applyFont="1" applyFill="1" applyBorder="1" applyAlignment="1">
      <alignment horizontal="center" vertical="center" wrapText="1"/>
    </xf>
    <xf numFmtId="0" fontId="4" fillId="2" borderId="60" xfId="1" applyFont="1" applyFill="1" applyBorder="1" applyAlignment="1">
      <alignment horizontal="center" vertical="center" wrapText="1"/>
    </xf>
    <xf numFmtId="0" fontId="2"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9" fontId="2" fillId="4" borderId="3" xfId="6" applyFont="1" applyFill="1" applyBorder="1" applyAlignment="1">
      <alignment horizontal="center" vertical="center" wrapText="1"/>
    </xf>
    <xf numFmtId="2" fontId="2" fillId="4" borderId="1" xfId="1" applyNumberFormat="1" applyFont="1" applyFill="1" applyBorder="1" applyAlignment="1">
      <alignment horizontal="center" vertical="center" wrapText="1"/>
    </xf>
    <xf numFmtId="9" fontId="2" fillId="4" borderId="1" xfId="6" applyFont="1" applyFill="1" applyBorder="1" applyAlignment="1">
      <alignment horizontal="center" vertical="center" wrapText="1"/>
    </xf>
    <xf numFmtId="9" fontId="2" fillId="4" borderId="31" xfId="6"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9" fontId="2" fillId="4" borderId="23" xfId="6" applyFont="1" applyFill="1" applyBorder="1" applyAlignment="1">
      <alignment horizontal="center" vertical="center" wrapText="1"/>
    </xf>
    <xf numFmtId="0" fontId="2" fillId="0" borderId="1" xfId="6" applyNumberFormat="1" applyFont="1" applyFill="1" applyBorder="1" applyAlignment="1">
      <alignment horizontal="center" vertical="center" wrapText="1"/>
    </xf>
    <xf numFmtId="9" fontId="2" fillId="0" borderId="1" xfId="1" applyNumberFormat="1" applyFont="1" applyFill="1" applyBorder="1" applyAlignment="1">
      <alignment horizontal="center" vertical="center" wrapText="1"/>
    </xf>
    <xf numFmtId="41" fontId="2" fillId="4" borderId="1" xfId="8" applyFont="1" applyFill="1" applyBorder="1" applyAlignment="1">
      <alignment horizontal="center" vertical="center" wrapText="1"/>
    </xf>
    <xf numFmtId="167" fontId="2" fillId="4" borderId="1" xfId="6" applyNumberFormat="1" applyFont="1" applyFill="1" applyBorder="1" applyAlignment="1">
      <alignment horizontal="center" vertical="center" wrapText="1"/>
    </xf>
    <xf numFmtId="9" fontId="2" fillId="0" borderId="17" xfId="0" applyNumberFormat="1" applyFont="1" applyFill="1" applyBorder="1" applyAlignment="1">
      <alignment horizontal="center" vertical="center" wrapText="1"/>
    </xf>
    <xf numFmtId="0" fontId="2" fillId="4" borderId="1" xfId="6" applyNumberFormat="1" applyFont="1" applyFill="1" applyBorder="1" applyAlignment="1">
      <alignment horizontal="center" vertical="center" wrapText="1"/>
    </xf>
    <xf numFmtId="9" fontId="2" fillId="4" borderId="2" xfId="6" applyFont="1" applyFill="1" applyBorder="1" applyAlignment="1">
      <alignment horizontal="center" vertical="center" wrapText="1"/>
    </xf>
    <xf numFmtId="2" fontId="2" fillId="0" borderId="2" xfId="1"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2" fontId="2" fillId="4" borderId="23" xfId="1" applyNumberFormat="1" applyFont="1" applyFill="1" applyBorder="1" applyAlignment="1">
      <alignment horizontal="center" vertical="center" wrapText="1"/>
    </xf>
    <xf numFmtId="2" fontId="2" fillId="4" borderId="2" xfId="1" applyNumberFormat="1" applyFont="1" applyFill="1" applyBorder="1" applyAlignment="1">
      <alignment horizontal="center" vertical="center" wrapText="1"/>
    </xf>
    <xf numFmtId="2" fontId="2" fillId="0" borderId="31" xfId="0" applyNumberFormat="1" applyFont="1" applyFill="1" applyBorder="1" applyAlignment="1">
      <alignment horizontal="center" vertical="center" wrapText="1"/>
    </xf>
    <xf numFmtId="9" fontId="2" fillId="4" borderId="42" xfId="6" applyFont="1" applyFill="1" applyBorder="1" applyAlignment="1">
      <alignment horizontal="center" vertical="center" wrapText="1"/>
    </xf>
    <xf numFmtId="41" fontId="2" fillId="4" borderId="3" xfId="8" applyFont="1" applyFill="1" applyBorder="1" applyAlignment="1">
      <alignment horizontal="center" vertical="center" wrapText="1"/>
    </xf>
    <xf numFmtId="2" fontId="2" fillId="4" borderId="31" xfId="1" applyNumberFormat="1" applyFont="1" applyFill="1" applyBorder="1" applyAlignment="1">
      <alignment horizontal="center" vertical="center" wrapText="1"/>
    </xf>
    <xf numFmtId="2" fontId="2" fillId="0" borderId="5" xfId="1" applyNumberFormat="1" applyFont="1" applyFill="1" applyBorder="1" applyAlignment="1">
      <alignment horizontal="center" vertical="center" wrapText="1"/>
    </xf>
    <xf numFmtId="9" fontId="2" fillId="4" borderId="17" xfId="6" applyFont="1" applyFill="1" applyBorder="1" applyAlignment="1">
      <alignment horizontal="center" vertical="center" wrapText="1"/>
    </xf>
    <xf numFmtId="9" fontId="2" fillId="4" borderId="2"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1" applyFont="1" applyFill="1" applyAlignment="1">
      <alignment horizontal="left" vertical="center" wrapText="1"/>
    </xf>
    <xf numFmtId="0" fontId="2" fillId="0" borderId="0"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23"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2" fillId="0" borderId="31" xfId="1" applyFont="1" applyFill="1" applyBorder="1" applyAlignment="1">
      <alignment horizontal="center" vertical="center" wrapText="1"/>
    </xf>
    <xf numFmtId="0" fontId="2" fillId="0" borderId="15"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1" applyFont="1" applyFill="1" applyBorder="1" applyAlignment="1">
      <alignment horizontal="center" vertical="center" wrapText="1"/>
    </xf>
    <xf numFmtId="0" fontId="2" fillId="0" borderId="1" xfId="0" applyFont="1" applyFill="1" applyBorder="1" applyAlignment="1">
      <alignment horizontal="left" vertical="center" wrapText="1"/>
    </xf>
    <xf numFmtId="9" fontId="1" fillId="0" borderId="1" xfId="6" applyFont="1" applyFill="1" applyBorder="1" applyAlignment="1">
      <alignment horizontal="center" vertical="center" wrapText="1"/>
    </xf>
    <xf numFmtId="0" fontId="2" fillId="0" borderId="32" xfId="0" applyFont="1" applyFill="1" applyBorder="1" applyAlignment="1">
      <alignment horizontal="justify" vertical="center" wrapText="1"/>
    </xf>
    <xf numFmtId="9" fontId="2" fillId="0" borderId="31" xfId="3" applyFont="1" applyFill="1" applyBorder="1" applyAlignment="1">
      <alignment horizontal="center" vertical="center" wrapText="1"/>
    </xf>
    <xf numFmtId="10" fontId="2" fillId="0" borderId="41" xfId="1" applyNumberFormat="1" applyFont="1" applyFill="1" applyBorder="1" applyAlignment="1">
      <alignment horizontal="justify" vertical="center" wrapText="1"/>
    </xf>
    <xf numFmtId="4" fontId="2" fillId="0" borderId="1" xfId="7" applyNumberFormat="1" applyFont="1" applyFill="1" applyBorder="1" applyAlignment="1">
      <alignment horizontal="center" vertical="center" wrapText="1"/>
    </xf>
    <xf numFmtId="9" fontId="1" fillId="0" borderId="23" xfId="0" applyNumberFormat="1" applyFont="1" applyFill="1" applyBorder="1" applyAlignment="1">
      <alignment horizontal="center" vertical="center" wrapText="1"/>
    </xf>
    <xf numFmtId="9" fontId="1" fillId="0" borderId="23" xfId="6"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167" fontId="1" fillId="0" borderId="1" xfId="0" applyNumberFormat="1" applyFont="1" applyFill="1" applyBorder="1" applyAlignment="1">
      <alignment horizontal="center" vertical="center" wrapText="1"/>
    </xf>
    <xf numFmtId="168" fontId="2" fillId="0" borderId="1" xfId="1" applyNumberFormat="1" applyFont="1" applyFill="1" applyBorder="1" applyAlignment="1">
      <alignment horizontal="center" vertical="center" wrapText="1"/>
    </xf>
    <xf numFmtId="2" fontId="2" fillId="0" borderId="31" xfId="6" applyNumberFormat="1" applyFont="1" applyFill="1" applyBorder="1" applyAlignment="1">
      <alignment horizontal="center" vertical="center" wrapText="1"/>
    </xf>
    <xf numFmtId="0" fontId="4" fillId="2" borderId="61" xfId="0" applyFont="1" applyFill="1" applyBorder="1" applyAlignment="1">
      <alignment horizontal="center" vertical="center" wrapText="1"/>
    </xf>
    <xf numFmtId="9" fontId="2" fillId="0" borderId="3" xfId="3" applyFont="1" applyFill="1" applyBorder="1" applyAlignment="1">
      <alignment horizontal="center" vertical="center" wrapText="1"/>
    </xf>
    <xf numFmtId="0" fontId="2" fillId="0" borderId="41" xfId="1" applyFont="1" applyFill="1" applyBorder="1" applyAlignment="1">
      <alignment horizontal="justify" vertical="center" wrapText="1"/>
    </xf>
    <xf numFmtId="9" fontId="2" fillId="0" borderId="31" xfId="3" applyNumberFormat="1" applyFont="1" applyFill="1" applyBorder="1" applyAlignment="1">
      <alignment horizontal="center" vertical="center" wrapText="1"/>
    </xf>
    <xf numFmtId="0" fontId="2" fillId="0" borderId="32" xfId="1" applyFont="1" applyFill="1" applyBorder="1" applyAlignment="1">
      <alignment horizontal="justify" vertical="center" wrapText="1"/>
    </xf>
    <xf numFmtId="9" fontId="2" fillId="0" borderId="34" xfId="6" applyFont="1" applyFill="1" applyBorder="1" applyAlignment="1">
      <alignment horizontal="center" vertical="center" wrapText="1"/>
    </xf>
    <xf numFmtId="9" fontId="2" fillId="0" borderId="42" xfId="6" applyFont="1" applyFill="1" applyBorder="1" applyAlignment="1">
      <alignment horizontal="center" vertical="center" wrapText="1"/>
    </xf>
    <xf numFmtId="14" fontId="2" fillId="0" borderId="25" xfId="1" applyNumberFormat="1" applyFont="1" applyFill="1" applyBorder="1" applyAlignment="1">
      <alignment horizontal="justify" vertical="center" wrapText="1"/>
    </xf>
    <xf numFmtId="2" fontId="2" fillId="0" borderId="61" xfId="4" applyNumberFormat="1"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167" fontId="2" fillId="0" borderId="2" xfId="0" applyNumberFormat="1" applyFont="1" applyFill="1" applyBorder="1" applyAlignment="1">
      <alignment horizontal="center" vertical="center" wrapText="1"/>
    </xf>
    <xf numFmtId="9" fontId="2" fillId="0" borderId="57" xfId="3" applyFont="1" applyFill="1" applyBorder="1" applyAlignment="1">
      <alignment horizontal="center" vertical="center" wrapText="1"/>
    </xf>
    <xf numFmtId="10" fontId="2" fillId="0" borderId="58" xfId="1" applyNumberFormat="1" applyFont="1" applyFill="1" applyBorder="1" applyAlignment="1">
      <alignment horizontal="justify" vertical="center" wrapText="1"/>
    </xf>
    <xf numFmtId="9" fontId="2" fillId="0" borderId="2" xfId="3" applyFont="1" applyFill="1" applyBorder="1" applyAlignment="1">
      <alignment horizontal="center" vertical="center" wrapText="1"/>
    </xf>
    <xf numFmtId="10" fontId="2" fillId="0" borderId="12" xfId="1" applyNumberFormat="1" applyFont="1" applyFill="1" applyBorder="1" applyAlignment="1">
      <alignment horizontal="justify" vertical="center" wrapText="1"/>
    </xf>
    <xf numFmtId="41" fontId="2" fillId="0" borderId="3" xfId="8" applyFont="1" applyFill="1" applyBorder="1" applyAlignment="1">
      <alignment horizontal="center" vertical="center" wrapText="1"/>
    </xf>
    <xf numFmtId="41" fontId="2" fillId="0" borderId="23" xfId="8" applyNumberFormat="1" applyFont="1" applyFill="1" applyBorder="1" applyAlignment="1">
      <alignment horizontal="center" vertical="center" wrapText="1"/>
    </xf>
    <xf numFmtId="10" fontId="1" fillId="0" borderId="26" xfId="0" applyNumberFormat="1" applyFont="1" applyFill="1" applyBorder="1" applyAlignment="1">
      <alignment horizontal="justify" vertical="center" wrapText="1"/>
    </xf>
    <xf numFmtId="41" fontId="2" fillId="0" borderId="1" xfId="8" applyFont="1" applyFill="1" applyBorder="1" applyAlignment="1">
      <alignment horizontal="center" vertical="center" wrapText="1"/>
    </xf>
    <xf numFmtId="41" fontId="2" fillId="0" borderId="1" xfId="8" applyNumberFormat="1" applyFont="1" applyFill="1" applyBorder="1" applyAlignment="1">
      <alignment horizontal="center" vertical="center" wrapText="1"/>
    </xf>
    <xf numFmtId="10" fontId="1" fillId="0" borderId="25" xfId="0" applyNumberFormat="1" applyFont="1" applyFill="1" applyBorder="1" applyAlignment="1">
      <alignment horizontal="justify" vertical="center" wrapText="1"/>
    </xf>
    <xf numFmtId="169" fontId="2" fillId="0" borderId="1" xfId="8" applyNumberFormat="1" applyFont="1" applyFill="1" applyBorder="1" applyAlignment="1">
      <alignment horizontal="center" vertical="center" wrapText="1"/>
    </xf>
    <xf numFmtId="10" fontId="2" fillId="0" borderId="35" xfId="1" applyNumberFormat="1" applyFont="1" applyFill="1" applyBorder="1" applyAlignment="1">
      <alignment horizontal="justify" vertical="center" wrapText="1"/>
    </xf>
    <xf numFmtId="4" fontId="2" fillId="0" borderId="2" xfId="4" applyNumberFormat="1" applyFont="1" applyFill="1" applyBorder="1" applyAlignment="1">
      <alignment horizontal="center" vertical="center" wrapText="1"/>
    </xf>
    <xf numFmtId="10" fontId="2" fillId="0" borderId="20" xfId="1" applyNumberFormat="1" applyFont="1" applyFill="1" applyBorder="1" applyAlignment="1">
      <alignment horizontal="justify" vertical="center" wrapText="1"/>
    </xf>
    <xf numFmtId="0" fontId="2" fillId="0" borderId="1" xfId="1" applyFont="1" applyFill="1" applyBorder="1" applyAlignment="1">
      <alignment horizontal="center" vertical="center"/>
    </xf>
    <xf numFmtId="0" fontId="2" fillId="0" borderId="2" xfId="1" applyFont="1" applyFill="1" applyBorder="1" applyAlignment="1">
      <alignment horizontal="center" vertical="center" wrapText="1"/>
    </xf>
    <xf numFmtId="168" fontId="2" fillId="0" borderId="3" xfId="7" applyNumberFormat="1" applyFont="1" applyFill="1" applyBorder="1" applyAlignment="1">
      <alignment horizontal="center" vertical="center" wrapText="1"/>
    </xf>
    <xf numFmtId="9" fontId="2" fillId="0" borderId="1" xfId="3" applyNumberFormat="1" applyFont="1" applyFill="1" applyBorder="1" applyAlignment="1">
      <alignment horizontal="center" vertical="center" wrapText="1"/>
    </xf>
    <xf numFmtId="9" fontId="2" fillId="0" borderId="23" xfId="3" applyFont="1" applyFill="1" applyBorder="1" applyAlignment="1">
      <alignment horizontal="center" vertical="center" wrapText="1"/>
    </xf>
    <xf numFmtId="10" fontId="2" fillId="0" borderId="10" xfId="1" applyNumberFormat="1" applyFont="1" applyFill="1" applyBorder="1" applyAlignment="1">
      <alignment horizontal="justify" vertical="center" wrapText="1"/>
    </xf>
    <xf numFmtId="9" fontId="1" fillId="0" borderId="1" xfId="3" applyFont="1" applyFill="1" applyBorder="1" applyAlignment="1">
      <alignment horizontal="center" vertical="center" wrapText="1"/>
    </xf>
    <xf numFmtId="2" fontId="2" fillId="0" borderId="57" xfId="1" applyNumberFormat="1" applyFont="1" applyFill="1" applyBorder="1" applyAlignment="1">
      <alignment horizontal="center" vertical="center" wrapText="1"/>
    </xf>
    <xf numFmtId="9" fontId="2" fillId="0" borderId="34" xfId="3" applyFont="1" applyFill="1" applyBorder="1" applyAlignment="1">
      <alignment horizontal="center" vertical="center" wrapText="1"/>
    </xf>
    <xf numFmtId="0" fontId="2" fillId="0" borderId="17" xfId="0" applyFont="1" applyFill="1" applyBorder="1" applyAlignment="1">
      <alignment horizontal="justify" vertical="center" wrapText="1"/>
    </xf>
    <xf numFmtId="0" fontId="2" fillId="0" borderId="26" xfId="0" applyFont="1" applyFill="1" applyBorder="1" applyAlignment="1">
      <alignment horizontal="justify" vertical="center" wrapText="1"/>
    </xf>
    <xf numFmtId="167" fontId="2" fillId="0" borderId="1" xfId="0" applyNumberFormat="1" applyFont="1" applyFill="1" applyBorder="1" applyAlignment="1">
      <alignment horizontal="center" vertical="center" wrapText="1"/>
    </xf>
    <xf numFmtId="167" fontId="2" fillId="0" borderId="1" xfId="1" applyNumberFormat="1" applyFont="1" applyFill="1" applyBorder="1" applyAlignment="1">
      <alignment horizontal="center" vertical="center" wrapText="1"/>
    </xf>
    <xf numFmtId="9" fontId="2" fillId="0" borderId="37" xfId="6" applyFont="1" applyFill="1" applyBorder="1" applyAlignment="1">
      <alignment horizontal="center" vertical="center" wrapText="1"/>
    </xf>
    <xf numFmtId="0" fontId="4" fillId="0" borderId="0" xfId="1" applyFont="1" applyFill="1" applyBorder="1" applyAlignment="1">
      <alignment horizontal="center" vertical="center" wrapText="1"/>
    </xf>
    <xf numFmtId="0" fontId="1" fillId="0" borderId="23" xfId="0" applyFont="1" applyFill="1" applyBorder="1" applyAlignment="1">
      <alignment vertical="center" wrapText="1"/>
    </xf>
    <xf numFmtId="0" fontId="2" fillId="0" borderId="25" xfId="0" applyFont="1" applyFill="1" applyBorder="1" applyAlignment="1">
      <alignment horizontal="justify" vertical="center" wrapText="1"/>
    </xf>
    <xf numFmtId="9" fontId="1" fillId="0" borderId="2" xfId="6" applyFont="1" applyFill="1" applyBorder="1" applyAlignment="1">
      <alignment horizontal="center" vertical="center" wrapText="1"/>
    </xf>
    <xf numFmtId="0" fontId="2" fillId="0" borderId="2" xfId="0" applyFont="1" applyFill="1" applyBorder="1" applyAlignment="1">
      <alignment vertical="center" wrapText="1"/>
    </xf>
    <xf numFmtId="0" fontId="2" fillId="0" borderId="12" xfId="0" applyFont="1" applyFill="1" applyBorder="1" applyAlignment="1">
      <alignment horizontal="justify" vertical="center" wrapText="1"/>
    </xf>
    <xf numFmtId="4" fontId="2" fillId="0" borderId="31" xfId="1" applyNumberFormat="1" applyFont="1" applyFill="1" applyBorder="1" applyAlignment="1">
      <alignment horizontal="center" vertical="center" wrapText="1"/>
    </xf>
    <xf numFmtId="10" fontId="2" fillId="0" borderId="57" xfId="1" applyNumberFormat="1" applyFont="1" applyFill="1" applyBorder="1" applyAlignment="1">
      <alignment horizontal="center" vertical="center" wrapText="1"/>
    </xf>
    <xf numFmtId="0" fontId="2" fillId="0" borderId="58" xfId="1" applyFont="1" applyFill="1" applyBorder="1" applyAlignment="1">
      <alignment horizontal="justify" vertical="center" wrapText="1"/>
    </xf>
    <xf numFmtId="9" fontId="2" fillId="4" borderId="57" xfId="6" applyFont="1" applyFill="1" applyBorder="1" applyAlignment="1">
      <alignment horizontal="center" vertical="center" wrapText="1"/>
    </xf>
    <xf numFmtId="0" fontId="2" fillId="0" borderId="56" xfId="1" applyFont="1" applyFill="1" applyBorder="1" applyAlignment="1">
      <alignment horizontal="center" vertical="center" wrapText="1"/>
    </xf>
    <xf numFmtId="0" fontId="2" fillId="0" borderId="57" xfId="0" applyFont="1" applyFill="1" applyBorder="1" applyAlignment="1">
      <alignment vertical="center" wrapText="1"/>
    </xf>
    <xf numFmtId="9" fontId="2" fillId="0" borderId="57" xfId="0" applyNumberFormat="1" applyFont="1" applyFill="1" applyBorder="1" applyAlignment="1">
      <alignment horizontal="center" vertical="center" wrapText="1"/>
    </xf>
    <xf numFmtId="0" fontId="2" fillId="0" borderId="17" xfId="3" applyNumberFormat="1" applyFont="1" applyFill="1" applyBorder="1" applyAlignment="1">
      <alignment horizontal="center" vertical="center" wrapText="1"/>
    </xf>
    <xf numFmtId="0" fontId="2" fillId="0" borderId="23" xfId="4" applyNumberFormat="1" applyFont="1" applyFill="1" applyBorder="1" applyAlignment="1">
      <alignment horizontal="center" vertical="center" wrapText="1"/>
    </xf>
    <xf numFmtId="0" fontId="6" fillId="0" borderId="19" xfId="0" applyFont="1" applyBorder="1" applyAlignment="1">
      <alignment horizontal="center" wrapText="1"/>
    </xf>
    <xf numFmtId="0" fontId="6" fillId="0" borderId="21" xfId="0" applyFont="1" applyBorder="1" applyAlignment="1">
      <alignment horizontal="center" wrapText="1"/>
    </xf>
    <xf numFmtId="0" fontId="6" fillId="0" borderId="20" xfId="0" applyFont="1" applyBorder="1" applyAlignment="1">
      <alignment horizontal="center" wrapText="1"/>
    </xf>
    <xf numFmtId="0" fontId="2" fillId="0" borderId="6"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16" xfId="1" applyFont="1" applyFill="1" applyBorder="1" applyAlignment="1">
      <alignment horizontal="center" vertical="center" wrapText="1"/>
    </xf>
    <xf numFmtId="0" fontId="2" fillId="0" borderId="22" xfId="1" applyFont="1" applyFill="1" applyBorder="1" applyAlignment="1">
      <alignment horizontal="center" vertical="center" wrapText="1"/>
    </xf>
    <xf numFmtId="0" fontId="2" fillId="0" borderId="24" xfId="1" applyFont="1" applyFill="1" applyBorder="1" applyAlignment="1">
      <alignment horizontal="center" vertical="center" wrapText="1"/>
    </xf>
    <xf numFmtId="0" fontId="2" fillId="0" borderId="30" xfId="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4" fillId="2" borderId="5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2" fillId="0" borderId="0" xfId="1" applyFont="1" applyFill="1" applyAlignment="1">
      <alignment horizontal="left" vertical="center" wrapText="1"/>
    </xf>
    <xf numFmtId="0" fontId="2" fillId="0" borderId="23" xfId="1" applyFont="1" applyFill="1" applyBorder="1" applyAlignment="1">
      <alignment horizontal="center" vertical="center" wrapText="1"/>
    </xf>
    <xf numFmtId="0" fontId="2" fillId="0" borderId="26"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2" fillId="0" borderId="25" xfId="1" applyFont="1" applyFill="1" applyBorder="1" applyAlignment="1">
      <alignment horizontal="center" vertical="center" wrapText="1"/>
    </xf>
    <xf numFmtId="0" fontId="2" fillId="0" borderId="31" xfId="1" applyFont="1" applyFill="1" applyBorder="1" applyAlignment="1">
      <alignment horizontal="center" vertical="center" wrapText="1"/>
    </xf>
    <xf numFmtId="0" fontId="13" fillId="0" borderId="7"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2" fillId="0" borderId="13" xfId="1" applyFont="1" applyFill="1" applyBorder="1" applyAlignment="1">
      <alignment horizontal="center" vertical="center" wrapText="1"/>
    </xf>
    <xf numFmtId="0" fontId="2" fillId="0" borderId="15"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32" xfId="1" applyFont="1" applyFill="1" applyBorder="1" applyAlignment="1">
      <alignment horizontal="center" vertical="center" wrapText="1"/>
    </xf>
    <xf numFmtId="0" fontId="4" fillId="2" borderId="34" xfId="1" applyFont="1" applyFill="1" applyBorder="1" applyAlignment="1">
      <alignment horizontal="center" vertical="center" wrapText="1"/>
    </xf>
    <xf numFmtId="0" fontId="4" fillId="2" borderId="42" xfId="1" applyFont="1" applyFill="1" applyBorder="1" applyAlignment="1">
      <alignment horizontal="center" vertical="center" wrapText="1"/>
    </xf>
    <xf numFmtId="0" fontId="4" fillId="2" borderId="17" xfId="1" applyFont="1" applyFill="1" applyBorder="1" applyAlignment="1">
      <alignment horizontal="center" vertical="center" wrapText="1"/>
    </xf>
    <xf numFmtId="0" fontId="2" fillId="0" borderId="0" xfId="1" applyFont="1" applyFill="1" applyBorder="1" applyAlignment="1">
      <alignment horizontal="left" vertical="center" wrapText="1"/>
    </xf>
    <xf numFmtId="0" fontId="2" fillId="0" borderId="62" xfId="0" applyFont="1" applyFill="1" applyBorder="1" applyAlignment="1">
      <alignment horizontal="left" vertical="center" wrapText="1"/>
    </xf>
    <xf numFmtId="0" fontId="4" fillId="2" borderId="26" xfId="1" applyFont="1" applyFill="1" applyBorder="1" applyAlignment="1">
      <alignment horizontal="center" vertical="center" wrapText="1"/>
    </xf>
    <xf numFmtId="0" fontId="4" fillId="2" borderId="25" xfId="1" applyFont="1" applyFill="1" applyBorder="1" applyAlignment="1">
      <alignment horizontal="center" vertical="center" wrapText="1"/>
    </xf>
    <xf numFmtId="0" fontId="4" fillId="2" borderId="32" xfId="1" applyFont="1" applyFill="1" applyBorder="1" applyAlignment="1">
      <alignment horizontal="center" vertical="center" wrapText="1"/>
    </xf>
    <xf numFmtId="0" fontId="2" fillId="0" borderId="5" xfId="0" applyFont="1" applyFill="1" applyBorder="1" applyAlignment="1">
      <alignment horizontal="left" vertical="center" wrapText="1"/>
    </xf>
    <xf numFmtId="0" fontId="4" fillId="2" borderId="43"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23"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31" xfId="1" applyFont="1" applyFill="1" applyBorder="1" applyAlignment="1">
      <alignment horizontal="center" vertical="center" wrapText="1"/>
    </xf>
    <xf numFmtId="0" fontId="1" fillId="0" borderId="0" xfId="0" applyFont="1" applyFill="1" applyBorder="1" applyAlignment="1">
      <alignment horizontal="left" vertical="center" wrapText="1"/>
    </xf>
    <xf numFmtId="0" fontId="1" fillId="0" borderId="22"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63"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4" fillId="2" borderId="22" xfId="1" applyFont="1" applyFill="1" applyBorder="1" applyAlignment="1">
      <alignment horizontal="center" vertical="center" wrapText="1"/>
    </xf>
    <xf numFmtId="0" fontId="4" fillId="2" borderId="24" xfId="1" applyFont="1" applyFill="1" applyBorder="1" applyAlignment="1">
      <alignment horizontal="center" vertical="center" wrapText="1"/>
    </xf>
    <xf numFmtId="0" fontId="4" fillId="2" borderId="30" xfId="1" applyFont="1" applyFill="1" applyBorder="1" applyAlignment="1">
      <alignment horizontal="center" vertical="center" wrapText="1"/>
    </xf>
    <xf numFmtId="0" fontId="4" fillId="0" borderId="19" xfId="1" applyFont="1" applyFill="1" applyBorder="1" applyAlignment="1">
      <alignment horizontal="left" vertical="center" wrapText="1"/>
    </xf>
    <xf numFmtId="0" fontId="4" fillId="0" borderId="20" xfId="1" applyFont="1" applyFill="1" applyBorder="1" applyAlignment="1">
      <alignment horizontal="left" vertical="center" wrapText="1"/>
    </xf>
    <xf numFmtId="0" fontId="2" fillId="0" borderId="19" xfId="1" applyFont="1" applyFill="1" applyBorder="1" applyAlignment="1">
      <alignment horizontal="justify" vertical="center" wrapText="1"/>
    </xf>
    <xf numFmtId="0" fontId="2" fillId="0" borderId="21" xfId="1" applyFont="1" applyFill="1" applyBorder="1" applyAlignment="1">
      <alignment horizontal="justify" vertical="center" wrapText="1"/>
    </xf>
    <xf numFmtId="0" fontId="2" fillId="0" borderId="20" xfId="1" applyFont="1" applyFill="1" applyBorder="1" applyAlignment="1">
      <alignment horizontal="justify" vertical="center" wrapText="1"/>
    </xf>
    <xf numFmtId="0" fontId="4" fillId="2" borderId="12" xfId="1" applyFont="1" applyFill="1" applyBorder="1" applyAlignment="1">
      <alignment horizontal="center" vertical="center" wrapText="1"/>
    </xf>
    <xf numFmtId="0" fontId="2" fillId="0" borderId="19" xfId="1" applyFont="1" applyFill="1" applyBorder="1" applyAlignment="1">
      <alignment horizontal="left" vertical="center" wrapText="1"/>
    </xf>
    <xf numFmtId="0" fontId="2" fillId="0" borderId="21" xfId="1" applyFont="1" applyFill="1" applyBorder="1" applyAlignment="1">
      <alignment horizontal="left" vertical="center" wrapText="1"/>
    </xf>
    <xf numFmtId="0" fontId="2" fillId="0" borderId="20" xfId="1" applyFont="1" applyFill="1" applyBorder="1" applyAlignment="1">
      <alignment horizontal="left" vertical="center" wrapText="1"/>
    </xf>
    <xf numFmtId="0" fontId="4" fillId="2" borderId="63"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2" fillId="0" borderId="54" xfId="1" applyFont="1" applyFill="1" applyBorder="1" applyAlignment="1">
      <alignment horizontal="left" vertical="center" wrapText="1"/>
    </xf>
    <xf numFmtId="0" fontId="2" fillId="0" borderId="47"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54" xfId="0" applyFont="1" applyFill="1" applyBorder="1" applyAlignment="1">
      <alignment horizontal="center" vertical="center" wrapText="1"/>
    </xf>
    <xf numFmtId="0" fontId="4" fillId="2" borderId="37" xfId="0" applyFont="1" applyFill="1" applyBorder="1" applyAlignment="1">
      <alignment horizontal="center" vertical="center" wrapText="1"/>
    </xf>
  </cellXfs>
  <cellStyles count="11">
    <cellStyle name="Euro" xfId="5"/>
    <cellStyle name="Millares" xfId="7" builtinId="3"/>
    <cellStyle name="Millares [0]" xfId="8" builtinId="6"/>
    <cellStyle name="Millares 2" xfId="4"/>
    <cellStyle name="Millares 7 4" xfId="9"/>
    <cellStyle name="Normal" xfId="0" builtinId="0"/>
    <cellStyle name="Normal 2" xfId="1"/>
    <cellStyle name="Normal_EVALUACION GESTION  CALDAS A 31-MAR-06" xfId="2"/>
    <cellStyle name="Porcentaje" xfId="6" builtinId="5"/>
    <cellStyle name="Porcentual 2" xfId="3"/>
    <cellStyle name="Porcentual 7 3" xfId="10"/>
  </cellStyles>
  <dxfs count="0"/>
  <tableStyles count="0" defaultTableStyle="TableStyleMedium2" defaultPivotStyle="PivotStyleLight16"/>
  <colors>
    <mruColors>
      <color rgb="FFF5F79F"/>
      <color rgb="FFCAFAC6"/>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 val="D1 TH"/>
      <sheetName val="D2 DE"/>
      <sheetName val="D3 GV"/>
      <sheetName val="D4 ER"/>
      <sheetName val="D5 IC"/>
      <sheetName val="D6 GC"/>
      <sheetName val="D7 CI"/>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zoomScale="90" zoomScaleNormal="90" workbookViewId="0"/>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267" t="s">
        <v>14</v>
      </c>
      <c r="C1" s="268"/>
      <c r="D1" s="268"/>
      <c r="E1" s="268"/>
      <c r="F1" s="268"/>
      <c r="G1" s="268"/>
      <c r="H1" s="269"/>
    </row>
    <row r="2" spans="1:9" ht="45" x14ac:dyDescent="0.25">
      <c r="A2" s="9" t="s">
        <v>15</v>
      </c>
      <c r="B2" s="10" t="s">
        <v>16</v>
      </c>
      <c r="C2" s="11" t="s">
        <v>17</v>
      </c>
      <c r="D2" s="11" t="s">
        <v>18</v>
      </c>
      <c r="E2" s="11" t="s">
        <v>19</v>
      </c>
      <c r="F2" s="11" t="s">
        <v>20</v>
      </c>
      <c r="G2" s="11" t="s">
        <v>21</v>
      </c>
      <c r="H2" s="12" t="s">
        <v>22</v>
      </c>
    </row>
    <row r="3" spans="1:9" x14ac:dyDescent="0.25">
      <c r="A3" s="13" t="s">
        <v>41</v>
      </c>
      <c r="B3" s="14"/>
      <c r="C3" s="15" t="s">
        <v>23</v>
      </c>
      <c r="D3" s="15"/>
      <c r="E3" s="15"/>
      <c r="F3" s="15"/>
      <c r="G3" s="15"/>
      <c r="H3" s="16"/>
      <c r="I3" s="17">
        <f>COUNTIF(B3:H3,"X")</f>
        <v>1</v>
      </c>
    </row>
    <row r="4" spans="1:9" x14ac:dyDescent="0.25">
      <c r="A4" s="13" t="s">
        <v>42</v>
      </c>
      <c r="B4" s="14"/>
      <c r="C4" s="15" t="s">
        <v>23</v>
      </c>
      <c r="D4" s="15" t="s">
        <v>23</v>
      </c>
      <c r="E4" s="15"/>
      <c r="F4" s="15"/>
      <c r="G4" s="15"/>
      <c r="H4" s="16"/>
      <c r="I4" s="17">
        <f t="shared" ref="I4:I18" si="0">COUNTIF(B4:H4,"X")</f>
        <v>2</v>
      </c>
    </row>
    <row r="5" spans="1:9" x14ac:dyDescent="0.25">
      <c r="A5" s="13" t="s">
        <v>43</v>
      </c>
      <c r="B5" s="14" t="s">
        <v>23</v>
      </c>
      <c r="C5" s="15"/>
      <c r="D5" s="15"/>
      <c r="E5" s="15"/>
      <c r="F5" s="15"/>
      <c r="G5" s="15"/>
      <c r="H5" s="16"/>
      <c r="I5" s="17">
        <f t="shared" si="0"/>
        <v>1</v>
      </c>
    </row>
    <row r="6" spans="1:9" x14ac:dyDescent="0.25">
      <c r="A6" s="13" t="s">
        <v>44</v>
      </c>
      <c r="B6" s="14" t="s">
        <v>23</v>
      </c>
      <c r="C6" s="15"/>
      <c r="D6" s="15"/>
      <c r="E6" s="15"/>
      <c r="F6" s="15"/>
      <c r="G6" s="15"/>
      <c r="H6" s="16"/>
      <c r="I6" s="17">
        <f t="shared" si="0"/>
        <v>1</v>
      </c>
    </row>
    <row r="7" spans="1:9" x14ac:dyDescent="0.25">
      <c r="A7" s="13" t="s">
        <v>45</v>
      </c>
      <c r="B7" s="14"/>
      <c r="C7" s="15"/>
      <c r="D7" s="15"/>
      <c r="E7" s="15"/>
      <c r="F7" s="15" t="s">
        <v>23</v>
      </c>
      <c r="G7" s="15"/>
      <c r="H7" s="16"/>
      <c r="I7" s="17">
        <f t="shared" si="0"/>
        <v>1</v>
      </c>
    </row>
    <row r="8" spans="1:9" x14ac:dyDescent="0.25">
      <c r="A8" s="13" t="s">
        <v>46</v>
      </c>
      <c r="B8" s="14"/>
      <c r="C8" s="15"/>
      <c r="D8" s="15" t="s">
        <v>23</v>
      </c>
      <c r="E8" s="15"/>
      <c r="F8" s="15"/>
      <c r="G8" s="15"/>
      <c r="H8" s="16"/>
      <c r="I8" s="17">
        <f t="shared" si="0"/>
        <v>1</v>
      </c>
    </row>
    <row r="9" spans="1:9" x14ac:dyDescent="0.25">
      <c r="A9" s="13" t="s">
        <v>47</v>
      </c>
      <c r="B9" s="14"/>
      <c r="C9" s="15"/>
      <c r="D9" s="15" t="s">
        <v>23</v>
      </c>
      <c r="E9" s="15"/>
      <c r="F9" s="15"/>
      <c r="G9" s="15"/>
      <c r="H9" s="16"/>
      <c r="I9" s="17">
        <f t="shared" si="0"/>
        <v>1</v>
      </c>
    </row>
    <row r="10" spans="1:9" x14ac:dyDescent="0.25">
      <c r="A10" s="45" t="s">
        <v>48</v>
      </c>
      <c r="B10" s="14"/>
      <c r="C10" s="15"/>
      <c r="D10" s="15" t="s">
        <v>23</v>
      </c>
      <c r="E10" s="15"/>
      <c r="F10" s="15"/>
      <c r="G10" s="15"/>
      <c r="H10" s="16"/>
      <c r="I10" s="17">
        <f t="shared" si="0"/>
        <v>1</v>
      </c>
    </row>
    <row r="11" spans="1:9" x14ac:dyDescent="0.25">
      <c r="A11" s="13" t="s">
        <v>49</v>
      </c>
      <c r="B11" s="14"/>
      <c r="C11" s="15"/>
      <c r="D11" s="15" t="s">
        <v>23</v>
      </c>
      <c r="E11" s="15"/>
      <c r="F11" s="15"/>
      <c r="G11" s="15"/>
      <c r="H11" s="16"/>
      <c r="I11" s="17">
        <f t="shared" si="0"/>
        <v>1</v>
      </c>
    </row>
    <row r="12" spans="1:9" x14ac:dyDescent="0.25">
      <c r="A12" s="13" t="s">
        <v>50</v>
      </c>
      <c r="B12" s="14"/>
      <c r="C12" s="15"/>
      <c r="D12" s="15"/>
      <c r="E12" s="15"/>
      <c r="F12" s="15" t="s">
        <v>23</v>
      </c>
      <c r="G12" s="15"/>
      <c r="H12" s="16"/>
      <c r="I12" s="17">
        <f t="shared" si="0"/>
        <v>1</v>
      </c>
    </row>
    <row r="13" spans="1:9" x14ac:dyDescent="0.25">
      <c r="A13" s="13" t="s">
        <v>51</v>
      </c>
      <c r="B13" s="14"/>
      <c r="C13" s="15"/>
      <c r="D13" s="15" t="s">
        <v>23</v>
      </c>
      <c r="E13" s="15"/>
      <c r="F13" s="15"/>
      <c r="G13" s="15"/>
      <c r="H13" s="16"/>
      <c r="I13" s="17">
        <f t="shared" si="0"/>
        <v>1</v>
      </c>
    </row>
    <row r="14" spans="1:9" x14ac:dyDescent="0.25">
      <c r="A14" s="13" t="s">
        <v>52</v>
      </c>
      <c r="B14" s="14"/>
      <c r="C14" s="15"/>
      <c r="D14" s="15" t="s">
        <v>23</v>
      </c>
      <c r="E14" s="15"/>
      <c r="F14" s="15"/>
      <c r="G14" s="15"/>
      <c r="H14" s="16"/>
      <c r="I14" s="17">
        <f t="shared" si="0"/>
        <v>1</v>
      </c>
    </row>
    <row r="15" spans="1:9" x14ac:dyDescent="0.25">
      <c r="A15" s="45" t="s">
        <v>53</v>
      </c>
      <c r="B15" s="14"/>
      <c r="C15" s="15"/>
      <c r="D15" s="15" t="s">
        <v>23</v>
      </c>
      <c r="E15" s="15"/>
      <c r="F15" s="15"/>
      <c r="G15" s="15"/>
      <c r="H15" s="16"/>
      <c r="I15" s="17">
        <f t="shared" si="0"/>
        <v>1</v>
      </c>
    </row>
    <row r="16" spans="1:9" x14ac:dyDescent="0.25">
      <c r="A16" s="13" t="s">
        <v>54</v>
      </c>
      <c r="B16" s="14"/>
      <c r="C16" s="15"/>
      <c r="D16" s="15"/>
      <c r="E16" s="15"/>
      <c r="F16" s="15"/>
      <c r="G16" s="15" t="s">
        <v>23</v>
      </c>
      <c r="H16" s="16"/>
      <c r="I16" s="17">
        <f t="shared" si="0"/>
        <v>1</v>
      </c>
    </row>
    <row r="17" spans="1:9" x14ac:dyDescent="0.25">
      <c r="A17" s="13" t="s">
        <v>55</v>
      </c>
      <c r="B17" s="14"/>
      <c r="C17" s="15"/>
      <c r="D17" s="15"/>
      <c r="E17" s="15"/>
      <c r="F17" s="15"/>
      <c r="G17" s="15"/>
      <c r="H17" s="16" t="s">
        <v>23</v>
      </c>
      <c r="I17" s="17">
        <f t="shared" si="0"/>
        <v>1</v>
      </c>
    </row>
    <row r="18" spans="1:9" ht="15.75" thickBot="1" x14ac:dyDescent="0.3">
      <c r="A18" s="18" t="s">
        <v>56</v>
      </c>
      <c r="B18" s="19"/>
      <c r="C18" s="20"/>
      <c r="D18" s="20"/>
      <c r="E18" s="20" t="s">
        <v>23</v>
      </c>
      <c r="F18" s="20"/>
      <c r="G18" s="20"/>
      <c r="H18" s="21"/>
      <c r="I18" s="17">
        <f t="shared" si="0"/>
        <v>1</v>
      </c>
    </row>
    <row r="19" spans="1:9" x14ac:dyDescent="0.25">
      <c r="A19" s="22"/>
      <c r="B19" s="23">
        <f>COUNTIF(B3:B18,"X")</f>
        <v>2</v>
      </c>
      <c r="C19" s="23">
        <f t="shared" ref="C19:H19" si="1">COUNTIF(C3:C18,"X")</f>
        <v>2</v>
      </c>
      <c r="D19" s="23">
        <f t="shared" si="1"/>
        <v>8</v>
      </c>
      <c r="E19" s="23">
        <f t="shared" si="1"/>
        <v>1</v>
      </c>
      <c r="F19" s="23">
        <f t="shared" si="1"/>
        <v>2</v>
      </c>
      <c r="G19" s="23">
        <f t="shared" si="1"/>
        <v>1</v>
      </c>
      <c r="H19" s="23">
        <f t="shared" si="1"/>
        <v>1</v>
      </c>
    </row>
    <row r="20" spans="1:9" x14ac:dyDescent="0.25">
      <c r="A20" s="22"/>
      <c r="B20" s="22"/>
      <c r="C20" s="22"/>
      <c r="D20" s="22"/>
      <c r="E20" s="22"/>
      <c r="F20" s="22"/>
      <c r="G20" s="22"/>
    </row>
    <row r="21" spans="1:9" ht="15.75" thickBot="1" x14ac:dyDescent="0.3">
      <c r="A21" s="24"/>
      <c r="B21" s="24"/>
      <c r="C21" s="24"/>
      <c r="D21" s="24"/>
      <c r="E21" s="24"/>
      <c r="F21" s="24"/>
    </row>
    <row r="22" spans="1:9" ht="15.75" thickBot="1" x14ac:dyDescent="0.3">
      <c r="B22" s="267" t="s">
        <v>14</v>
      </c>
      <c r="C22" s="268"/>
      <c r="D22" s="268"/>
      <c r="E22" s="268"/>
      <c r="F22" s="268"/>
      <c r="G22" s="268"/>
      <c r="H22" s="269"/>
    </row>
    <row r="23" spans="1:9" ht="45.75" thickBot="1" x14ac:dyDescent="0.3">
      <c r="A23" s="9" t="s">
        <v>24</v>
      </c>
      <c r="B23" s="25" t="s">
        <v>16</v>
      </c>
      <c r="C23" s="26" t="s">
        <v>17</v>
      </c>
      <c r="D23" s="26" t="s">
        <v>18</v>
      </c>
      <c r="E23" s="26" t="s">
        <v>19</v>
      </c>
      <c r="F23" s="26" t="s">
        <v>20</v>
      </c>
      <c r="G23" s="26" t="s">
        <v>21</v>
      </c>
      <c r="H23" s="27" t="s">
        <v>22</v>
      </c>
    </row>
    <row r="24" spans="1:9" ht="30" x14ac:dyDescent="0.25">
      <c r="A24" s="28" t="s">
        <v>25</v>
      </c>
      <c r="B24" s="10" t="s">
        <v>23</v>
      </c>
      <c r="C24" s="11"/>
      <c r="D24" s="11"/>
      <c r="E24" s="11"/>
      <c r="F24" s="11"/>
      <c r="G24" s="11"/>
      <c r="H24" s="29"/>
      <c r="I24" s="17">
        <f>COUNTIF(B24:H24,"X")</f>
        <v>1</v>
      </c>
    </row>
    <row r="25" spans="1:9" ht="30" x14ac:dyDescent="0.25">
      <c r="A25" s="42" t="s">
        <v>26</v>
      </c>
      <c r="B25" s="30"/>
      <c r="C25" s="31" t="s">
        <v>23</v>
      </c>
      <c r="D25" s="31" t="s">
        <v>23</v>
      </c>
      <c r="E25" s="31"/>
      <c r="F25" s="31"/>
      <c r="G25" s="31"/>
      <c r="H25" s="16"/>
      <c r="I25" s="17">
        <f>COUNTIF(B25:H25,"X")</f>
        <v>2</v>
      </c>
    </row>
    <row r="26" spans="1:9" ht="30" x14ac:dyDescent="0.25">
      <c r="A26" s="28" t="s">
        <v>27</v>
      </c>
      <c r="B26" s="30"/>
      <c r="C26" s="31"/>
      <c r="D26" s="31"/>
      <c r="E26" s="31" t="s">
        <v>23</v>
      </c>
      <c r="F26" s="31" t="s">
        <v>23</v>
      </c>
      <c r="G26" s="31" t="s">
        <v>23</v>
      </c>
      <c r="H26" s="16" t="s">
        <v>23</v>
      </c>
      <c r="I26" s="17">
        <f>COUNTIF(B26:H26,"X")</f>
        <v>4</v>
      </c>
    </row>
    <row r="27" spans="1:9" ht="30" x14ac:dyDescent="0.25">
      <c r="A27" s="42" t="s">
        <v>28</v>
      </c>
      <c r="B27" s="30"/>
      <c r="C27" s="31"/>
      <c r="D27" s="31" t="s">
        <v>23</v>
      </c>
      <c r="E27" s="31"/>
      <c r="F27" s="31"/>
      <c r="G27" s="31"/>
      <c r="H27" s="16"/>
      <c r="I27" s="17">
        <f>COUNTIF(B27:H27,"X")</f>
        <v>1</v>
      </c>
    </row>
    <row r="28" spans="1:9" ht="30.75" thickBot="1" x14ac:dyDescent="0.3">
      <c r="A28" s="32" t="s">
        <v>29</v>
      </c>
      <c r="B28" s="33"/>
      <c r="C28" s="34"/>
      <c r="D28" s="35" t="s">
        <v>23</v>
      </c>
      <c r="E28" s="34"/>
      <c r="F28" s="34"/>
      <c r="G28" s="34"/>
      <c r="H28" s="21"/>
      <c r="I28" s="17">
        <f>COUNTIF(B28:H28,"X")</f>
        <v>1</v>
      </c>
    </row>
    <row r="29" spans="1:9" x14ac:dyDescent="0.25">
      <c r="B29" s="17">
        <f>COUNTIF(B24:B28,"X")</f>
        <v>1</v>
      </c>
      <c r="C29" s="17">
        <f t="shared" ref="C29:H29" si="2">COUNTIF(C24:C28,"X")</f>
        <v>1</v>
      </c>
      <c r="D29" s="17">
        <f t="shared" si="2"/>
        <v>3</v>
      </c>
      <c r="E29" s="17">
        <f t="shared" si="2"/>
        <v>1</v>
      </c>
      <c r="F29" s="17">
        <f t="shared" si="2"/>
        <v>1</v>
      </c>
      <c r="G29" s="17">
        <f t="shared" si="2"/>
        <v>1</v>
      </c>
      <c r="H29" s="17">
        <f t="shared" si="2"/>
        <v>1</v>
      </c>
    </row>
    <row r="30" spans="1:9" ht="15.75" thickBot="1" x14ac:dyDescent="0.3"/>
    <row r="31" spans="1:9" ht="15.75" thickBot="1" x14ac:dyDescent="0.3">
      <c r="B31" s="267" t="s">
        <v>14</v>
      </c>
      <c r="C31" s="268"/>
      <c r="D31" s="268"/>
      <c r="E31" s="268"/>
      <c r="F31" s="268"/>
      <c r="G31" s="268"/>
      <c r="H31" s="269"/>
    </row>
    <row r="32" spans="1:9" ht="45.75" thickBot="1" x14ac:dyDescent="0.3">
      <c r="A32" s="36" t="s">
        <v>30</v>
      </c>
      <c r="B32" s="25" t="s">
        <v>16</v>
      </c>
      <c r="C32" s="26" t="s">
        <v>17</v>
      </c>
      <c r="D32" s="26" t="s">
        <v>18</v>
      </c>
      <c r="E32" s="26" t="s">
        <v>19</v>
      </c>
      <c r="F32" s="26" t="s">
        <v>20</v>
      </c>
      <c r="G32" s="26" t="s">
        <v>21</v>
      </c>
      <c r="H32" s="27" t="s">
        <v>22</v>
      </c>
    </row>
    <row r="33" spans="1:9" x14ac:dyDescent="0.25">
      <c r="A33" s="37" t="s">
        <v>31</v>
      </c>
      <c r="B33" s="38"/>
      <c r="C33" s="31"/>
      <c r="D33" s="31" t="s">
        <v>23</v>
      </c>
      <c r="E33" s="31"/>
      <c r="F33" s="31" t="s">
        <v>23</v>
      </c>
      <c r="G33" s="31"/>
      <c r="H33" s="39"/>
      <c r="I33" s="17">
        <f t="shared" ref="I33:I44" si="3">COUNTIF(B33:H33,"X")</f>
        <v>2</v>
      </c>
    </row>
    <row r="34" spans="1:9" x14ac:dyDescent="0.25">
      <c r="A34" s="40" t="s">
        <v>32</v>
      </c>
      <c r="B34" s="38"/>
      <c r="C34" s="39" t="s">
        <v>23</v>
      </c>
      <c r="D34" s="31" t="s">
        <v>23</v>
      </c>
      <c r="E34" s="31" t="s">
        <v>23</v>
      </c>
      <c r="F34" s="31"/>
      <c r="G34" s="31"/>
      <c r="H34" s="39"/>
      <c r="I34" s="17">
        <f t="shared" si="3"/>
        <v>3</v>
      </c>
    </row>
    <row r="35" spans="1:9" x14ac:dyDescent="0.25">
      <c r="A35" s="46" t="s">
        <v>58</v>
      </c>
      <c r="B35" s="38"/>
      <c r="C35" s="31"/>
      <c r="D35" s="31" t="s">
        <v>23</v>
      </c>
      <c r="E35" s="31"/>
      <c r="F35" s="31"/>
      <c r="G35" s="31"/>
      <c r="H35" s="39"/>
      <c r="I35" s="17">
        <f t="shared" si="3"/>
        <v>1</v>
      </c>
    </row>
    <row r="36" spans="1:9" ht="30" x14ac:dyDescent="0.25">
      <c r="A36" s="46" t="s">
        <v>60</v>
      </c>
      <c r="B36" s="38"/>
      <c r="C36" s="31"/>
      <c r="D36" s="31" t="s">
        <v>23</v>
      </c>
      <c r="E36" s="31"/>
      <c r="F36" s="31"/>
      <c r="G36" s="31"/>
      <c r="H36" s="39"/>
      <c r="I36" s="17">
        <f t="shared" si="3"/>
        <v>1</v>
      </c>
    </row>
    <row r="37" spans="1:9" x14ac:dyDescent="0.25">
      <c r="A37" s="40" t="s">
        <v>33</v>
      </c>
      <c r="B37" s="38"/>
      <c r="C37" s="31"/>
      <c r="D37" s="31" t="s">
        <v>23</v>
      </c>
      <c r="E37" s="31"/>
      <c r="F37" s="31"/>
      <c r="G37" s="31"/>
      <c r="H37" s="39"/>
      <c r="I37" s="17">
        <f t="shared" si="3"/>
        <v>1</v>
      </c>
    </row>
    <row r="38" spans="1:9" x14ac:dyDescent="0.25">
      <c r="A38" s="40" t="s">
        <v>34</v>
      </c>
      <c r="B38" s="38"/>
      <c r="C38" s="31"/>
      <c r="D38" s="31" t="s">
        <v>23</v>
      </c>
      <c r="E38" s="31"/>
      <c r="F38" s="31"/>
      <c r="G38" s="31"/>
      <c r="H38" s="39"/>
      <c r="I38" s="17">
        <f t="shared" si="3"/>
        <v>1</v>
      </c>
    </row>
    <row r="39" spans="1:9" x14ac:dyDescent="0.25">
      <c r="A39" s="40" t="s">
        <v>35</v>
      </c>
      <c r="B39" s="38"/>
      <c r="C39" s="31"/>
      <c r="D39" s="31" t="s">
        <v>23</v>
      </c>
      <c r="E39" s="31"/>
      <c r="F39" s="31" t="s">
        <v>23</v>
      </c>
      <c r="G39" s="31"/>
      <c r="H39" s="39"/>
      <c r="I39" s="17">
        <f t="shared" si="3"/>
        <v>2</v>
      </c>
    </row>
    <row r="40" spans="1:9" x14ac:dyDescent="0.25">
      <c r="A40" s="40" t="s">
        <v>36</v>
      </c>
      <c r="B40" s="38"/>
      <c r="C40" s="31"/>
      <c r="D40" s="31" t="s">
        <v>23</v>
      </c>
      <c r="E40" s="31"/>
      <c r="F40" s="31"/>
      <c r="G40" s="31"/>
      <c r="H40" s="39"/>
      <c r="I40" s="17">
        <f t="shared" si="3"/>
        <v>1</v>
      </c>
    </row>
    <row r="41" spans="1:9" x14ac:dyDescent="0.25">
      <c r="A41" s="40" t="s">
        <v>37</v>
      </c>
      <c r="B41" s="38" t="s">
        <v>23</v>
      </c>
      <c r="C41" s="31"/>
      <c r="D41" s="31" t="s">
        <v>23</v>
      </c>
      <c r="E41" s="31"/>
      <c r="F41" s="31"/>
      <c r="G41" s="31" t="s">
        <v>23</v>
      </c>
      <c r="H41" s="39"/>
      <c r="I41" s="17">
        <f t="shared" si="3"/>
        <v>3</v>
      </c>
    </row>
    <row r="42" spans="1:9" x14ac:dyDescent="0.25">
      <c r="A42" s="40" t="s">
        <v>38</v>
      </c>
      <c r="B42" s="38"/>
      <c r="C42" s="31"/>
      <c r="D42" s="31" t="s">
        <v>23</v>
      </c>
      <c r="E42" s="31"/>
      <c r="F42" s="31"/>
      <c r="G42" s="31"/>
      <c r="H42" s="15"/>
      <c r="I42" s="17">
        <f t="shared" si="3"/>
        <v>1</v>
      </c>
    </row>
    <row r="43" spans="1:9" x14ac:dyDescent="0.25">
      <c r="A43" s="40" t="s">
        <v>39</v>
      </c>
      <c r="B43" s="38"/>
      <c r="C43" s="31"/>
      <c r="D43" s="31" t="s">
        <v>23</v>
      </c>
      <c r="E43" s="31"/>
      <c r="F43" s="31"/>
      <c r="G43" s="31"/>
      <c r="H43" s="15"/>
      <c r="I43" s="17">
        <f t="shared" si="3"/>
        <v>1</v>
      </c>
    </row>
    <row r="44" spans="1:9" ht="15.75" thickBot="1" x14ac:dyDescent="0.3">
      <c r="A44" s="41" t="s">
        <v>40</v>
      </c>
      <c r="B44" s="38"/>
      <c r="C44" s="31"/>
      <c r="D44" s="31" t="s">
        <v>23</v>
      </c>
      <c r="E44" s="31" t="s">
        <v>23</v>
      </c>
      <c r="F44" s="31"/>
      <c r="G44" s="31"/>
      <c r="H44" s="15" t="s">
        <v>23</v>
      </c>
      <c r="I44" s="17">
        <f t="shared" si="3"/>
        <v>3</v>
      </c>
    </row>
    <row r="45" spans="1:9" x14ac:dyDescent="0.25">
      <c r="B45" s="17">
        <f t="shared" ref="B45:H45" si="4">COUNTIF(B33:B44,"X")</f>
        <v>1</v>
      </c>
      <c r="C45" s="17">
        <f t="shared" si="4"/>
        <v>1</v>
      </c>
      <c r="D45" s="17">
        <f t="shared" si="4"/>
        <v>12</v>
      </c>
      <c r="E45" s="17">
        <f t="shared" si="4"/>
        <v>2</v>
      </c>
      <c r="F45" s="17">
        <f t="shared" si="4"/>
        <v>2</v>
      </c>
      <c r="G45" s="17">
        <f t="shared" si="4"/>
        <v>1</v>
      </c>
      <c r="H45" s="17">
        <f t="shared" si="4"/>
        <v>1</v>
      </c>
    </row>
    <row r="48" spans="1:9" x14ac:dyDescent="0.25">
      <c r="A48" s="66" t="s">
        <v>224</v>
      </c>
    </row>
    <row r="49" spans="1:1" x14ac:dyDescent="0.25">
      <c r="A49" s="65" t="s">
        <v>273</v>
      </c>
    </row>
    <row r="50" spans="1:1" x14ac:dyDescent="0.25">
      <c r="A50" s="65" t="s">
        <v>274</v>
      </c>
    </row>
    <row r="51" spans="1:1" x14ac:dyDescent="0.25">
      <c r="A51" s="65" t="s">
        <v>275</v>
      </c>
    </row>
    <row r="52" spans="1:1" x14ac:dyDescent="0.25">
      <c r="A52" s="65" t="s">
        <v>276</v>
      </c>
    </row>
    <row r="53" spans="1:1" x14ac:dyDescent="0.25">
      <c r="A53" s="65" t="s">
        <v>223</v>
      </c>
    </row>
  </sheetData>
  <autoFilter ref="A2:I19"/>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71"/>
  <sheetViews>
    <sheetView showGridLines="0" tabSelected="1" topLeftCell="C575" zoomScale="90" zoomScaleNormal="90" zoomScaleSheetLayoutView="80" zoomScalePageLayoutView="70" workbookViewId="0">
      <selection activeCell="I610" sqref="I610"/>
    </sheetView>
  </sheetViews>
  <sheetFormatPr baseColWidth="10" defaultColWidth="10.85546875" defaultRowHeight="16.5" x14ac:dyDescent="0.25"/>
  <cols>
    <col min="1" max="1" width="4.28515625" style="3" customWidth="1"/>
    <col min="2" max="2" width="29.7109375" style="4" customWidth="1"/>
    <col min="3" max="3" width="41.28515625" style="121" customWidth="1"/>
    <col min="4" max="4" width="33.42578125" style="121" customWidth="1"/>
    <col min="5" max="5" width="23.28515625" style="50" customWidth="1"/>
    <col min="6" max="6" width="15.28515625" style="50" customWidth="1"/>
    <col min="7" max="7" width="18.28515625" style="50" customWidth="1"/>
    <col min="8" max="8" width="22.28515625" style="50" customWidth="1"/>
    <col min="9" max="9" width="24" style="50" bestFit="1" customWidth="1"/>
    <col min="10" max="10" width="39.5703125" style="50" customWidth="1"/>
    <col min="11" max="11" width="53.140625" style="136" customWidth="1"/>
    <col min="12" max="16384" width="10.85546875" style="3"/>
  </cols>
  <sheetData>
    <row r="1" spans="1:11" s="4" customFormat="1" ht="17.25" thickBot="1" x14ac:dyDescent="0.3">
      <c r="A1" s="3"/>
      <c r="C1" s="121"/>
      <c r="D1" s="121"/>
      <c r="E1" s="50"/>
      <c r="F1" s="50"/>
      <c r="G1" s="50"/>
      <c r="H1" s="50"/>
      <c r="I1" s="50"/>
      <c r="J1" s="50"/>
      <c r="K1" s="136"/>
    </row>
    <row r="2" spans="1:11" s="4" customFormat="1" x14ac:dyDescent="0.25">
      <c r="A2" s="3"/>
      <c r="B2" s="270"/>
      <c r="C2" s="290"/>
      <c r="D2" s="291"/>
      <c r="E2" s="291"/>
      <c r="F2" s="156"/>
      <c r="G2" s="273" t="s">
        <v>0</v>
      </c>
      <c r="H2" s="281" t="s">
        <v>663</v>
      </c>
      <c r="I2" s="281"/>
      <c r="J2" s="281"/>
      <c r="K2" s="282"/>
    </row>
    <row r="3" spans="1:11" s="4" customFormat="1" ht="12.75" customHeight="1" x14ac:dyDescent="0.25">
      <c r="A3" s="3"/>
      <c r="B3" s="271"/>
      <c r="C3" s="292"/>
      <c r="D3" s="293"/>
      <c r="E3" s="293"/>
      <c r="F3" s="157"/>
      <c r="G3" s="274"/>
      <c r="H3" s="283"/>
      <c r="I3" s="283"/>
      <c r="J3" s="283"/>
      <c r="K3" s="284"/>
    </row>
    <row r="4" spans="1:11" s="4" customFormat="1" ht="12.75" customHeight="1" x14ac:dyDescent="0.25">
      <c r="A4" s="3"/>
      <c r="B4" s="271"/>
      <c r="C4" s="292"/>
      <c r="D4" s="293"/>
      <c r="E4" s="293"/>
      <c r="F4" s="157"/>
      <c r="G4" s="274"/>
      <c r="H4" s="283"/>
      <c r="I4" s="283"/>
      <c r="J4" s="283"/>
      <c r="K4" s="284"/>
    </row>
    <row r="5" spans="1:11" s="4" customFormat="1" ht="12.75" customHeight="1" x14ac:dyDescent="0.25">
      <c r="A5" s="3"/>
      <c r="B5" s="271"/>
      <c r="C5" s="286" t="s">
        <v>10</v>
      </c>
      <c r="D5" s="287"/>
      <c r="E5" s="287"/>
      <c r="F5" s="154"/>
      <c r="G5" s="274" t="s">
        <v>1</v>
      </c>
      <c r="H5" s="283">
        <v>3</v>
      </c>
      <c r="I5" s="283"/>
      <c r="J5" s="283"/>
      <c r="K5" s="284"/>
    </row>
    <row r="6" spans="1:11" s="4" customFormat="1" ht="12.75" customHeight="1" x14ac:dyDescent="0.25">
      <c r="A6" s="3"/>
      <c r="B6" s="271"/>
      <c r="C6" s="286" t="s">
        <v>2</v>
      </c>
      <c r="D6" s="287"/>
      <c r="E6" s="287"/>
      <c r="F6" s="154"/>
      <c r="G6" s="274"/>
      <c r="H6" s="283"/>
      <c r="I6" s="283"/>
      <c r="J6" s="283"/>
      <c r="K6" s="284"/>
    </row>
    <row r="7" spans="1:11" s="4" customFormat="1" ht="12.75" customHeight="1" x14ac:dyDescent="0.25">
      <c r="A7" s="3"/>
      <c r="B7" s="271"/>
      <c r="C7" s="286" t="s">
        <v>665</v>
      </c>
      <c r="D7" s="287"/>
      <c r="E7" s="287"/>
      <c r="F7" s="154"/>
      <c r="G7" s="274" t="s">
        <v>662</v>
      </c>
      <c r="H7" s="283">
        <v>1</v>
      </c>
      <c r="I7" s="283" t="s">
        <v>664</v>
      </c>
      <c r="J7" s="283"/>
      <c r="K7" s="284">
        <v>1</v>
      </c>
    </row>
    <row r="8" spans="1:11" s="4" customFormat="1" ht="17.25" thickBot="1" x14ac:dyDescent="0.3">
      <c r="A8" s="3"/>
      <c r="B8" s="272"/>
      <c r="C8" s="288"/>
      <c r="D8" s="289"/>
      <c r="E8" s="289"/>
      <c r="F8" s="155"/>
      <c r="G8" s="275"/>
      <c r="H8" s="285"/>
      <c r="I8" s="285"/>
      <c r="J8" s="285"/>
      <c r="K8" s="294"/>
    </row>
    <row r="9" spans="1:11" s="4" customFormat="1" ht="17.25" thickBot="1" x14ac:dyDescent="0.3">
      <c r="A9" s="3"/>
      <c r="B9" s="3"/>
      <c r="C9" s="126"/>
      <c r="D9" s="126"/>
      <c r="E9" s="127"/>
      <c r="F9" s="157"/>
      <c r="G9" s="118"/>
      <c r="H9" s="116"/>
      <c r="I9" s="118"/>
      <c r="J9" s="129"/>
      <c r="K9" s="137"/>
    </row>
    <row r="10" spans="1:11" s="4" customFormat="1" ht="17.25" thickBot="1" x14ac:dyDescent="0.3">
      <c r="A10" s="3"/>
      <c r="B10" s="324" t="s">
        <v>3</v>
      </c>
      <c r="C10" s="325"/>
      <c r="D10" s="326" t="s">
        <v>4</v>
      </c>
      <c r="E10" s="327"/>
      <c r="F10" s="327"/>
      <c r="G10" s="327"/>
      <c r="H10" s="327"/>
      <c r="I10" s="327"/>
      <c r="J10" s="327"/>
      <c r="K10" s="328"/>
    </row>
    <row r="11" spans="1:11" s="4" customFormat="1" ht="60.75" customHeight="1" thickBot="1" x14ac:dyDescent="0.3">
      <c r="A11" s="3"/>
      <c r="B11" s="324" t="s">
        <v>5</v>
      </c>
      <c r="C11" s="325"/>
      <c r="D11" s="326" t="s">
        <v>388</v>
      </c>
      <c r="E11" s="327"/>
      <c r="F11" s="327"/>
      <c r="G11" s="327"/>
      <c r="H11" s="327"/>
      <c r="I11" s="327"/>
      <c r="J11" s="327"/>
      <c r="K11" s="328"/>
    </row>
    <row r="12" spans="1:11" s="4" customFormat="1" ht="18.75" customHeight="1" thickBot="1" x14ac:dyDescent="0.3">
      <c r="A12" s="3"/>
      <c r="B12" s="324" t="s">
        <v>6</v>
      </c>
      <c r="C12" s="325"/>
      <c r="D12" s="330" t="s">
        <v>505</v>
      </c>
      <c r="E12" s="331"/>
      <c r="F12" s="331"/>
      <c r="G12" s="331"/>
      <c r="H12" s="331"/>
      <c r="I12" s="331"/>
      <c r="J12" s="331"/>
      <c r="K12" s="332"/>
    </row>
    <row r="13" spans="1:11" ht="22.5" customHeight="1" thickBot="1" x14ac:dyDescent="0.3">
      <c r="B13" s="324" t="s">
        <v>7</v>
      </c>
      <c r="C13" s="325"/>
      <c r="D13" s="330">
        <v>2018</v>
      </c>
      <c r="E13" s="331"/>
      <c r="F13" s="331"/>
      <c r="G13" s="331"/>
      <c r="H13" s="331"/>
      <c r="I13" s="331"/>
      <c r="J13" s="331"/>
      <c r="K13" s="332"/>
    </row>
    <row r="14" spans="1:11" x14ac:dyDescent="0.25">
      <c r="B14" s="107"/>
      <c r="C14" s="107"/>
      <c r="D14" s="126"/>
      <c r="E14" s="127"/>
      <c r="F14" s="157"/>
      <c r="G14" s="126"/>
      <c r="H14" s="126"/>
      <c r="I14" s="126"/>
      <c r="J14" s="129"/>
      <c r="K14" s="137"/>
    </row>
    <row r="15" spans="1:11" s="4" customFormat="1" x14ac:dyDescent="0.25">
      <c r="A15" s="3"/>
      <c r="B15" s="107" t="s">
        <v>347</v>
      </c>
      <c r="C15" s="335" t="s">
        <v>337</v>
      </c>
      <c r="D15" s="335"/>
      <c r="E15" s="335"/>
      <c r="F15" s="335"/>
      <c r="G15" s="335"/>
      <c r="H15" s="335"/>
      <c r="I15" s="335"/>
      <c r="J15" s="335"/>
      <c r="K15" s="335"/>
    </row>
    <row r="16" spans="1:11" s="4" customFormat="1" x14ac:dyDescent="0.25">
      <c r="A16" s="3"/>
      <c r="B16" s="107" t="s">
        <v>217</v>
      </c>
      <c r="C16" s="335" t="s">
        <v>349</v>
      </c>
      <c r="D16" s="335"/>
      <c r="E16" s="335"/>
      <c r="F16" s="335"/>
      <c r="G16" s="335"/>
      <c r="H16" s="335"/>
      <c r="I16" s="335"/>
      <c r="J16" s="335"/>
      <c r="K16" s="335"/>
    </row>
    <row r="17" spans="1:11" s="2" customFormat="1" x14ac:dyDescent="0.25">
      <c r="A17" s="1"/>
      <c r="B17" s="107" t="s">
        <v>645</v>
      </c>
      <c r="C17" s="335" t="s">
        <v>16</v>
      </c>
      <c r="D17" s="335"/>
      <c r="E17" s="335"/>
      <c r="F17" s="335"/>
      <c r="G17" s="335"/>
      <c r="H17" s="335"/>
      <c r="I17" s="335"/>
      <c r="J17" s="335"/>
      <c r="K17" s="335"/>
    </row>
    <row r="18" spans="1:11" s="2" customFormat="1" x14ac:dyDescent="0.25">
      <c r="A18" s="1"/>
      <c r="B18" s="107" t="s">
        <v>13</v>
      </c>
      <c r="C18" s="335" t="s">
        <v>25</v>
      </c>
      <c r="D18" s="335"/>
      <c r="E18" s="335"/>
      <c r="F18" s="335"/>
      <c r="G18" s="335"/>
      <c r="H18" s="335"/>
      <c r="I18" s="335"/>
      <c r="J18" s="335"/>
      <c r="K18" s="335"/>
    </row>
    <row r="19" spans="1:11" s="2" customFormat="1" x14ac:dyDescent="0.25">
      <c r="A19" s="1"/>
      <c r="B19" s="126" t="s">
        <v>12</v>
      </c>
      <c r="C19" s="335" t="s">
        <v>37</v>
      </c>
      <c r="D19" s="335"/>
      <c r="E19" s="335"/>
      <c r="F19" s="335"/>
      <c r="G19" s="335"/>
      <c r="H19" s="335"/>
      <c r="I19" s="335"/>
      <c r="J19" s="335"/>
      <c r="K19" s="335"/>
    </row>
    <row r="20" spans="1:11" s="2" customFormat="1" x14ac:dyDescent="0.25">
      <c r="A20" s="1"/>
      <c r="B20" s="107" t="s">
        <v>218</v>
      </c>
      <c r="C20" s="335" t="s">
        <v>389</v>
      </c>
      <c r="D20" s="335"/>
      <c r="E20" s="335"/>
      <c r="F20" s="335"/>
      <c r="G20" s="335"/>
      <c r="H20" s="335"/>
      <c r="I20" s="335"/>
      <c r="J20" s="335"/>
      <c r="K20" s="335"/>
    </row>
    <row r="21" spans="1:11" s="1" customFormat="1" x14ac:dyDescent="0.25">
      <c r="B21" s="108"/>
      <c r="C21" s="108"/>
      <c r="D21" s="108"/>
      <c r="E21" s="115"/>
      <c r="F21" s="115"/>
      <c r="G21" s="115"/>
      <c r="H21" s="115"/>
      <c r="I21" s="115"/>
      <c r="J21" s="115"/>
      <c r="K21" s="138"/>
    </row>
    <row r="22" spans="1:11" s="2" customFormat="1" ht="17.25" thickBot="1" x14ac:dyDescent="0.3">
      <c r="A22" s="1"/>
      <c r="B22" s="130"/>
      <c r="C22" s="108"/>
      <c r="D22" s="108"/>
      <c r="E22" s="115"/>
      <c r="F22" s="115"/>
      <c r="G22" s="115"/>
      <c r="H22" s="115"/>
      <c r="I22" s="115"/>
      <c r="J22" s="115"/>
      <c r="K22" s="138"/>
    </row>
    <row r="23" spans="1:11" s="252" customFormat="1" ht="16.5" customHeight="1" x14ac:dyDescent="0.25">
      <c r="B23" s="321" t="s">
        <v>11</v>
      </c>
      <c r="C23" s="307" t="s">
        <v>167</v>
      </c>
      <c r="D23" s="307" t="s">
        <v>168</v>
      </c>
      <c r="E23" s="295" t="s">
        <v>169</v>
      </c>
      <c r="F23" s="295" t="s">
        <v>753</v>
      </c>
      <c r="G23" s="304" t="s">
        <v>798</v>
      </c>
      <c r="H23" s="305"/>
      <c r="I23" s="306"/>
      <c r="J23" s="300" t="s">
        <v>8</v>
      </c>
      <c r="K23" s="300" t="s">
        <v>9</v>
      </c>
    </row>
    <row r="24" spans="1:11" s="252" customFormat="1" x14ac:dyDescent="0.25">
      <c r="B24" s="322"/>
      <c r="C24" s="308"/>
      <c r="D24" s="308"/>
      <c r="E24" s="296"/>
      <c r="F24" s="296"/>
      <c r="G24" s="278" t="s">
        <v>752</v>
      </c>
      <c r="H24" s="279"/>
      <c r="I24" s="279"/>
      <c r="J24" s="301"/>
      <c r="K24" s="301"/>
    </row>
    <row r="25" spans="1:11" s="252" customFormat="1" ht="16.5" customHeight="1" thickBot="1" x14ac:dyDescent="0.3">
      <c r="B25" s="333"/>
      <c r="C25" s="334"/>
      <c r="D25" s="334"/>
      <c r="E25" s="296"/>
      <c r="F25" s="296"/>
      <c r="G25" s="213" t="s">
        <v>654</v>
      </c>
      <c r="H25" s="213" t="s">
        <v>655</v>
      </c>
      <c r="I25" s="213" t="s">
        <v>656</v>
      </c>
      <c r="J25" s="329"/>
      <c r="K25" s="329"/>
    </row>
    <row r="26" spans="1:11" s="125" customFormat="1" ht="33" x14ac:dyDescent="0.25">
      <c r="B26" s="311" t="s">
        <v>43</v>
      </c>
      <c r="C26" s="87" t="s">
        <v>203</v>
      </c>
      <c r="D26" s="87" t="s">
        <v>93</v>
      </c>
      <c r="E26" s="75" t="s">
        <v>542</v>
      </c>
      <c r="F26" s="78">
        <v>1</v>
      </c>
      <c r="G26" s="78">
        <v>1</v>
      </c>
      <c r="H26" s="78">
        <v>1</v>
      </c>
      <c r="I26" s="67">
        <f t="shared" ref="I26:I33" si="0">+H26/G26</f>
        <v>1</v>
      </c>
      <c r="J26" s="253" t="s">
        <v>95</v>
      </c>
      <c r="K26" s="79" t="s">
        <v>855</v>
      </c>
    </row>
    <row r="27" spans="1:11" s="125" customFormat="1" ht="33" x14ac:dyDescent="0.25">
      <c r="B27" s="313"/>
      <c r="C27" s="192" t="s">
        <v>204</v>
      </c>
      <c r="D27" s="192" t="s">
        <v>93</v>
      </c>
      <c r="E27" s="123" t="s">
        <v>542</v>
      </c>
      <c r="F27" s="6">
        <v>1</v>
      </c>
      <c r="G27" s="52">
        <v>0.25</v>
      </c>
      <c r="H27" s="52">
        <v>0.25</v>
      </c>
      <c r="I27" s="52">
        <f t="shared" si="0"/>
        <v>1</v>
      </c>
      <c r="J27" s="7" t="s">
        <v>95</v>
      </c>
      <c r="K27" s="43" t="s">
        <v>760</v>
      </c>
    </row>
    <row r="28" spans="1:11" s="125" customFormat="1" ht="33" x14ac:dyDescent="0.25">
      <c r="B28" s="313"/>
      <c r="C28" s="192" t="s">
        <v>205</v>
      </c>
      <c r="D28" s="192" t="s">
        <v>94</v>
      </c>
      <c r="E28" s="123" t="s">
        <v>542</v>
      </c>
      <c r="F28" s="6">
        <v>1</v>
      </c>
      <c r="G28" s="6">
        <v>1</v>
      </c>
      <c r="H28" s="6">
        <v>1</v>
      </c>
      <c r="I28" s="52">
        <f t="shared" si="0"/>
        <v>1</v>
      </c>
      <c r="J28" s="7" t="s">
        <v>95</v>
      </c>
      <c r="K28" s="43" t="s">
        <v>856</v>
      </c>
    </row>
    <row r="29" spans="1:11" s="125" customFormat="1" ht="49.5" x14ac:dyDescent="0.25">
      <c r="B29" s="313"/>
      <c r="C29" s="192" t="s">
        <v>291</v>
      </c>
      <c r="D29" s="192" t="s">
        <v>390</v>
      </c>
      <c r="E29" s="123" t="s">
        <v>542</v>
      </c>
      <c r="F29" s="6">
        <v>1</v>
      </c>
      <c r="G29" s="6">
        <v>1</v>
      </c>
      <c r="H29" s="6">
        <v>1</v>
      </c>
      <c r="I29" s="52">
        <f t="shared" si="0"/>
        <v>1</v>
      </c>
      <c r="J29" s="7" t="s">
        <v>95</v>
      </c>
      <c r="K29" s="43" t="s">
        <v>804</v>
      </c>
    </row>
    <row r="30" spans="1:11" s="125" customFormat="1" ht="66" x14ac:dyDescent="0.25">
      <c r="B30" s="313"/>
      <c r="C30" s="192" t="s">
        <v>509</v>
      </c>
      <c r="D30" s="192" t="s">
        <v>391</v>
      </c>
      <c r="E30" s="123" t="s">
        <v>542</v>
      </c>
      <c r="F30" s="63">
        <v>1</v>
      </c>
      <c r="G30" s="52">
        <v>1</v>
      </c>
      <c r="H30" s="202">
        <v>1</v>
      </c>
      <c r="I30" s="52">
        <f t="shared" si="0"/>
        <v>1</v>
      </c>
      <c r="J30" s="55" t="s">
        <v>238</v>
      </c>
      <c r="K30" s="43" t="s">
        <v>766</v>
      </c>
    </row>
    <row r="31" spans="1:11" s="125" customFormat="1" ht="49.5" x14ac:dyDescent="0.25">
      <c r="B31" s="313"/>
      <c r="C31" s="192" t="s">
        <v>392</v>
      </c>
      <c r="D31" s="192" t="s">
        <v>381</v>
      </c>
      <c r="E31" s="123" t="s">
        <v>542</v>
      </c>
      <c r="F31" s="6">
        <v>1</v>
      </c>
      <c r="G31" s="6">
        <v>1</v>
      </c>
      <c r="H31" s="6">
        <v>1</v>
      </c>
      <c r="I31" s="52">
        <f t="shared" si="0"/>
        <v>1</v>
      </c>
      <c r="J31" s="55" t="s">
        <v>95</v>
      </c>
      <c r="K31" s="43" t="s">
        <v>857</v>
      </c>
    </row>
    <row r="32" spans="1:11" s="125" customFormat="1" ht="49.5" x14ac:dyDescent="0.25">
      <c r="B32" s="313"/>
      <c r="C32" s="47" t="s">
        <v>546</v>
      </c>
      <c r="D32" s="47" t="s">
        <v>170</v>
      </c>
      <c r="E32" s="123" t="s">
        <v>543</v>
      </c>
      <c r="F32" s="52">
        <v>1</v>
      </c>
      <c r="G32" s="202">
        <v>0.5</v>
      </c>
      <c r="H32" s="202">
        <v>0.5</v>
      </c>
      <c r="I32" s="52">
        <f t="shared" si="0"/>
        <v>1</v>
      </c>
      <c r="J32" s="7" t="s">
        <v>95</v>
      </c>
      <c r="K32" s="43" t="s">
        <v>858</v>
      </c>
    </row>
    <row r="33" spans="1:11" s="125" customFormat="1" ht="49.5" x14ac:dyDescent="0.25">
      <c r="B33" s="313"/>
      <c r="C33" s="47" t="s">
        <v>393</v>
      </c>
      <c r="D33" s="47" t="s">
        <v>394</v>
      </c>
      <c r="E33" s="123" t="s">
        <v>543</v>
      </c>
      <c r="F33" s="52">
        <v>1</v>
      </c>
      <c r="G33" s="202">
        <v>0.5</v>
      </c>
      <c r="H33" s="202">
        <v>0.5</v>
      </c>
      <c r="I33" s="52">
        <f t="shared" si="0"/>
        <v>1</v>
      </c>
      <c r="J33" s="7" t="s">
        <v>95</v>
      </c>
      <c r="K33" s="43" t="s">
        <v>805</v>
      </c>
    </row>
    <row r="34" spans="1:11" s="125" customFormat="1" ht="49.5" x14ac:dyDescent="0.25">
      <c r="B34" s="313"/>
      <c r="C34" s="192" t="s">
        <v>547</v>
      </c>
      <c r="D34" s="192" t="s">
        <v>548</v>
      </c>
      <c r="E34" s="123" t="s">
        <v>549</v>
      </c>
      <c r="F34" s="52">
        <v>1</v>
      </c>
      <c r="G34" s="202">
        <v>0</v>
      </c>
      <c r="H34" s="202">
        <v>0</v>
      </c>
      <c r="I34" s="202">
        <v>0</v>
      </c>
      <c r="J34" s="7" t="s">
        <v>95</v>
      </c>
      <c r="K34" s="43" t="s">
        <v>675</v>
      </c>
    </row>
    <row r="35" spans="1:11" s="125" customFormat="1" ht="66.75" customHeight="1" x14ac:dyDescent="0.25">
      <c r="B35" s="313"/>
      <c r="C35" s="192" t="s">
        <v>171</v>
      </c>
      <c r="D35" s="192" t="s">
        <v>533</v>
      </c>
      <c r="E35" s="123" t="s">
        <v>542</v>
      </c>
      <c r="F35" s="52">
        <v>1</v>
      </c>
      <c r="G35" s="202">
        <v>1</v>
      </c>
      <c r="H35" s="202">
        <v>1</v>
      </c>
      <c r="I35" s="52">
        <f>+H35/G35</f>
        <v>1</v>
      </c>
      <c r="J35" s="7" t="s">
        <v>172</v>
      </c>
      <c r="K35" s="43" t="s">
        <v>761</v>
      </c>
    </row>
    <row r="36" spans="1:11" s="125" customFormat="1" ht="49.5" x14ac:dyDescent="0.25">
      <c r="B36" s="313"/>
      <c r="C36" s="192" t="s">
        <v>550</v>
      </c>
      <c r="D36" s="192" t="s">
        <v>534</v>
      </c>
      <c r="E36" s="123" t="s">
        <v>542</v>
      </c>
      <c r="F36" s="6">
        <v>100</v>
      </c>
      <c r="G36" s="202">
        <v>1</v>
      </c>
      <c r="H36" s="202">
        <v>1</v>
      </c>
      <c r="I36" s="52">
        <f>+H36/G36</f>
        <v>1</v>
      </c>
      <c r="J36" s="7" t="s">
        <v>172</v>
      </c>
      <c r="K36" s="43" t="s">
        <v>806</v>
      </c>
    </row>
    <row r="37" spans="1:11" s="125" customFormat="1" ht="37.5" customHeight="1" x14ac:dyDescent="0.25">
      <c r="B37" s="313"/>
      <c r="C37" s="47" t="s">
        <v>680</v>
      </c>
      <c r="D37" s="47" t="s">
        <v>158</v>
      </c>
      <c r="E37" s="123" t="s">
        <v>542</v>
      </c>
      <c r="F37" s="6">
        <v>1</v>
      </c>
      <c r="G37" s="6">
        <v>1</v>
      </c>
      <c r="H37" s="6">
        <v>1</v>
      </c>
      <c r="I37" s="52">
        <f>+H37/G37</f>
        <v>1</v>
      </c>
      <c r="J37" s="7" t="s">
        <v>95</v>
      </c>
      <c r="K37" s="43" t="s">
        <v>859</v>
      </c>
    </row>
    <row r="38" spans="1:11" s="125" customFormat="1" ht="33" x14ac:dyDescent="0.25">
      <c r="B38" s="313"/>
      <c r="C38" s="47" t="s">
        <v>198</v>
      </c>
      <c r="D38" s="47" t="s">
        <v>158</v>
      </c>
      <c r="E38" s="123" t="s">
        <v>542</v>
      </c>
      <c r="F38" s="6">
        <v>1</v>
      </c>
      <c r="G38" s="202">
        <v>0.25</v>
      </c>
      <c r="H38" s="52">
        <v>0.25</v>
      </c>
      <c r="I38" s="52">
        <f>+H38/G38</f>
        <v>1</v>
      </c>
      <c r="J38" s="7" t="s">
        <v>95</v>
      </c>
      <c r="K38" s="43" t="s">
        <v>762</v>
      </c>
    </row>
    <row r="39" spans="1:11" s="125" customFormat="1" ht="39.75" customHeight="1" x14ac:dyDescent="0.25">
      <c r="B39" s="313"/>
      <c r="C39" s="47" t="s">
        <v>199</v>
      </c>
      <c r="D39" s="47" t="s">
        <v>395</v>
      </c>
      <c r="E39" s="123" t="s">
        <v>549</v>
      </c>
      <c r="F39" s="172">
        <v>1</v>
      </c>
      <c r="G39" s="202">
        <v>0.5</v>
      </c>
      <c r="H39" s="202">
        <v>0.5</v>
      </c>
      <c r="I39" s="52">
        <f>+H39/G39</f>
        <v>1</v>
      </c>
      <c r="J39" s="7" t="s">
        <v>95</v>
      </c>
      <c r="K39" s="43" t="s">
        <v>763</v>
      </c>
    </row>
    <row r="40" spans="1:11" s="125" customFormat="1" ht="66" x14ac:dyDescent="0.25">
      <c r="B40" s="313"/>
      <c r="C40" s="192" t="s">
        <v>200</v>
      </c>
      <c r="D40" s="192" t="s">
        <v>396</v>
      </c>
      <c r="E40" s="123" t="s">
        <v>542</v>
      </c>
      <c r="F40" s="52">
        <v>1</v>
      </c>
      <c r="G40" s="202">
        <v>0</v>
      </c>
      <c r="H40" s="202">
        <v>0</v>
      </c>
      <c r="I40" s="202">
        <v>0</v>
      </c>
      <c r="J40" s="7" t="s">
        <v>95</v>
      </c>
      <c r="K40" s="254" t="s">
        <v>688</v>
      </c>
    </row>
    <row r="41" spans="1:11" s="125" customFormat="1" ht="82.5" customHeight="1" thickBot="1" x14ac:dyDescent="0.3">
      <c r="B41" s="314"/>
      <c r="C41" s="62" t="s">
        <v>524</v>
      </c>
      <c r="D41" s="62" t="s">
        <v>173</v>
      </c>
      <c r="E41" s="89" t="s">
        <v>542</v>
      </c>
      <c r="F41" s="59">
        <v>1</v>
      </c>
      <c r="G41" s="255">
        <v>0</v>
      </c>
      <c r="H41" s="255">
        <v>0</v>
      </c>
      <c r="I41" s="255">
        <v>0</v>
      </c>
      <c r="J41" s="256" t="s">
        <v>96</v>
      </c>
      <c r="K41" s="257" t="s">
        <v>688</v>
      </c>
    </row>
    <row r="42" spans="1:11" s="125" customFormat="1" ht="36.75" customHeight="1" x14ac:dyDescent="0.25">
      <c r="B42" s="311" t="s">
        <v>44</v>
      </c>
      <c r="C42" s="87" t="s">
        <v>510</v>
      </c>
      <c r="D42" s="87" t="s">
        <v>511</v>
      </c>
      <c r="E42" s="75" t="s">
        <v>542</v>
      </c>
      <c r="F42" s="67">
        <v>1</v>
      </c>
      <c r="G42" s="208">
        <v>1</v>
      </c>
      <c r="H42" s="208">
        <v>1</v>
      </c>
      <c r="I42" s="67">
        <f>+H42/G42</f>
        <v>1</v>
      </c>
      <c r="J42" s="253" t="s">
        <v>95</v>
      </c>
      <c r="K42" s="79" t="s">
        <v>764</v>
      </c>
    </row>
    <row r="43" spans="1:11" s="125" customFormat="1" ht="33.75" thickBot="1" x14ac:dyDescent="0.3">
      <c r="B43" s="312"/>
      <c r="C43" s="74" t="s">
        <v>174</v>
      </c>
      <c r="D43" s="74" t="s">
        <v>397</v>
      </c>
      <c r="E43" s="61" t="s">
        <v>542</v>
      </c>
      <c r="F43" s="56">
        <v>1</v>
      </c>
      <c r="G43" s="56">
        <v>0.33</v>
      </c>
      <c r="H43" s="56">
        <v>0.33</v>
      </c>
      <c r="I43" s="204">
        <f>+H43/G43</f>
        <v>1</v>
      </c>
      <c r="J43" s="60" t="s">
        <v>96</v>
      </c>
      <c r="K43" s="203" t="s">
        <v>765</v>
      </c>
    </row>
    <row r="44" spans="1:11" s="125" customFormat="1" ht="25.5" customHeight="1" x14ac:dyDescent="0.25">
      <c r="B44" s="88"/>
      <c r="C44" s="119"/>
      <c r="D44" s="119"/>
      <c r="E44" s="97"/>
      <c r="F44" s="97"/>
      <c r="G44" s="98"/>
      <c r="H44" s="98"/>
      <c r="I44" s="98"/>
      <c r="J44" s="97"/>
      <c r="K44" s="139"/>
    </row>
    <row r="45" spans="1:11" ht="15.75" customHeight="1" x14ac:dyDescent="0.25">
      <c r="B45" s="125" t="s">
        <v>347</v>
      </c>
      <c r="C45" s="310" t="s">
        <v>337</v>
      </c>
      <c r="D45" s="310"/>
      <c r="E45" s="310"/>
      <c r="F45" s="310"/>
      <c r="G45" s="310"/>
      <c r="H45" s="310"/>
      <c r="I45" s="310"/>
      <c r="J45" s="310"/>
      <c r="K45" s="310"/>
    </row>
    <row r="46" spans="1:11" x14ac:dyDescent="0.25">
      <c r="B46" s="107" t="s">
        <v>217</v>
      </c>
      <c r="C46" s="310" t="s">
        <v>350</v>
      </c>
      <c r="D46" s="310"/>
      <c r="E46" s="310"/>
      <c r="F46" s="310"/>
      <c r="G46" s="310"/>
      <c r="H46" s="310"/>
      <c r="I46" s="310"/>
      <c r="J46" s="310"/>
      <c r="K46" s="310"/>
    </row>
    <row r="47" spans="1:11" x14ac:dyDescent="0.25">
      <c r="A47" s="1"/>
      <c r="B47" s="130" t="s">
        <v>646</v>
      </c>
      <c r="C47" s="310" t="s">
        <v>17</v>
      </c>
      <c r="D47" s="310"/>
      <c r="E47" s="310"/>
      <c r="F47" s="310"/>
      <c r="G47" s="310"/>
      <c r="H47" s="310"/>
      <c r="I47" s="310"/>
      <c r="J47" s="310"/>
      <c r="K47" s="310"/>
    </row>
    <row r="48" spans="1:11" x14ac:dyDescent="0.25">
      <c r="A48" s="1"/>
      <c r="B48" s="130" t="s">
        <v>13</v>
      </c>
      <c r="C48" s="310" t="s">
        <v>26</v>
      </c>
      <c r="D48" s="310"/>
      <c r="E48" s="310"/>
      <c r="F48" s="310"/>
      <c r="G48" s="310"/>
      <c r="H48" s="310"/>
      <c r="I48" s="310"/>
      <c r="J48" s="310"/>
      <c r="K48" s="310"/>
    </row>
    <row r="49" spans="1:11" x14ac:dyDescent="0.25">
      <c r="A49" s="1"/>
      <c r="B49" s="130" t="s">
        <v>12</v>
      </c>
      <c r="C49" s="310" t="s">
        <v>32</v>
      </c>
      <c r="D49" s="310"/>
      <c r="E49" s="310"/>
      <c r="F49" s="310"/>
      <c r="G49" s="310"/>
      <c r="H49" s="310"/>
      <c r="I49" s="310"/>
      <c r="J49" s="310"/>
      <c r="K49" s="310"/>
    </row>
    <row r="50" spans="1:11" ht="30" customHeight="1" x14ac:dyDescent="0.25">
      <c r="A50" s="1"/>
      <c r="B50" s="130" t="s">
        <v>218</v>
      </c>
      <c r="C50" s="310" t="s">
        <v>398</v>
      </c>
      <c r="D50" s="310"/>
      <c r="E50" s="310"/>
      <c r="F50" s="310"/>
      <c r="G50" s="310"/>
      <c r="H50" s="310"/>
      <c r="I50" s="310"/>
      <c r="J50" s="310"/>
      <c r="K50" s="310"/>
    </row>
    <row r="51" spans="1:11" x14ac:dyDescent="0.25">
      <c r="A51" s="1"/>
      <c r="B51" s="108"/>
      <c r="C51" s="108"/>
      <c r="D51" s="108"/>
      <c r="E51" s="115"/>
      <c r="F51" s="115"/>
      <c r="G51" s="115"/>
      <c r="H51" s="115"/>
      <c r="I51" s="115"/>
      <c r="J51" s="115"/>
      <c r="K51" s="138"/>
    </row>
    <row r="52" spans="1:11" ht="17.25" thickBot="1" x14ac:dyDescent="0.3">
      <c r="A52" s="1"/>
      <c r="B52" s="130"/>
      <c r="C52" s="108"/>
      <c r="D52" s="108"/>
      <c r="E52" s="115"/>
      <c r="F52" s="115"/>
      <c r="G52" s="115"/>
      <c r="H52" s="115"/>
      <c r="I52" s="115"/>
      <c r="J52" s="115"/>
      <c r="K52" s="138"/>
    </row>
    <row r="53" spans="1:11" ht="16.5" customHeight="1" x14ac:dyDescent="0.25">
      <c r="A53" s="125"/>
      <c r="B53" s="321" t="s">
        <v>11</v>
      </c>
      <c r="C53" s="307" t="s">
        <v>167</v>
      </c>
      <c r="D53" s="307" t="s">
        <v>168</v>
      </c>
      <c r="E53" s="295" t="s">
        <v>169</v>
      </c>
      <c r="F53" s="295" t="s">
        <v>753</v>
      </c>
      <c r="G53" s="304" t="s">
        <v>798</v>
      </c>
      <c r="H53" s="305"/>
      <c r="I53" s="306"/>
      <c r="J53" s="300" t="s">
        <v>8</v>
      </c>
      <c r="K53" s="300" t="s">
        <v>9</v>
      </c>
    </row>
    <row r="54" spans="1:11" ht="16.5" customHeight="1" x14ac:dyDescent="0.25">
      <c r="A54" s="125"/>
      <c r="B54" s="322"/>
      <c r="C54" s="308"/>
      <c r="D54" s="308"/>
      <c r="E54" s="296"/>
      <c r="F54" s="296"/>
      <c r="G54" s="278" t="s">
        <v>752</v>
      </c>
      <c r="H54" s="279"/>
      <c r="I54" s="279"/>
      <c r="J54" s="301"/>
      <c r="K54" s="301"/>
    </row>
    <row r="55" spans="1:11" ht="17.25" thickBot="1" x14ac:dyDescent="0.3">
      <c r="A55" s="125"/>
      <c r="B55" s="323"/>
      <c r="C55" s="309"/>
      <c r="D55" s="309"/>
      <c r="E55" s="297"/>
      <c r="F55" s="297"/>
      <c r="G55" s="106" t="s">
        <v>654</v>
      </c>
      <c r="H55" s="106" t="s">
        <v>655</v>
      </c>
      <c r="I55" s="106" t="s">
        <v>656</v>
      </c>
      <c r="J55" s="302"/>
      <c r="K55" s="302"/>
    </row>
    <row r="56" spans="1:11" ht="92.25" customHeight="1" x14ac:dyDescent="0.25">
      <c r="A56" s="125"/>
      <c r="B56" s="315" t="s">
        <v>41</v>
      </c>
      <c r="C56" s="87" t="s">
        <v>382</v>
      </c>
      <c r="D56" s="87" t="s">
        <v>383</v>
      </c>
      <c r="E56" s="75" t="s">
        <v>542</v>
      </c>
      <c r="F56" s="78">
        <v>1</v>
      </c>
      <c r="G56" s="78">
        <v>1</v>
      </c>
      <c r="H56" s="78">
        <v>1</v>
      </c>
      <c r="I56" s="67">
        <f t="shared" ref="I56:I64" si="1">+H56/G56</f>
        <v>1</v>
      </c>
      <c r="J56" s="87" t="s">
        <v>112</v>
      </c>
      <c r="K56" s="79" t="s">
        <v>767</v>
      </c>
    </row>
    <row r="57" spans="1:11" ht="52.5" customHeight="1" x14ac:dyDescent="0.25">
      <c r="A57" s="125"/>
      <c r="B57" s="316"/>
      <c r="C57" s="192" t="s">
        <v>129</v>
      </c>
      <c r="D57" s="192" t="s">
        <v>130</v>
      </c>
      <c r="E57" s="123" t="s">
        <v>542</v>
      </c>
      <c r="F57" s="6">
        <v>1</v>
      </c>
      <c r="G57" s="6">
        <v>1</v>
      </c>
      <c r="H57" s="6">
        <v>1</v>
      </c>
      <c r="I57" s="52">
        <f t="shared" si="1"/>
        <v>1</v>
      </c>
      <c r="J57" s="192" t="s">
        <v>112</v>
      </c>
      <c r="K57" s="43" t="s">
        <v>807</v>
      </c>
    </row>
    <row r="58" spans="1:11" ht="42.75" customHeight="1" x14ac:dyDescent="0.25">
      <c r="A58" s="125"/>
      <c r="B58" s="316"/>
      <c r="C58" s="192" t="s">
        <v>356</v>
      </c>
      <c r="D58" s="192" t="s">
        <v>159</v>
      </c>
      <c r="E58" s="123" t="s">
        <v>542</v>
      </c>
      <c r="F58" s="6">
        <v>2</v>
      </c>
      <c r="G58" s="6">
        <v>2</v>
      </c>
      <c r="H58" s="6">
        <v>2</v>
      </c>
      <c r="I58" s="52">
        <f t="shared" si="1"/>
        <v>1</v>
      </c>
      <c r="J58" s="47" t="s">
        <v>112</v>
      </c>
      <c r="K58" s="43" t="s">
        <v>741</v>
      </c>
    </row>
    <row r="59" spans="1:11" ht="45" customHeight="1" x14ac:dyDescent="0.25">
      <c r="A59" s="125"/>
      <c r="B59" s="316"/>
      <c r="C59" s="192" t="s">
        <v>357</v>
      </c>
      <c r="D59" s="192" t="s">
        <v>358</v>
      </c>
      <c r="E59" s="123" t="s">
        <v>542</v>
      </c>
      <c r="F59" s="57">
        <v>150</v>
      </c>
      <c r="G59" s="206">
        <v>150</v>
      </c>
      <c r="H59" s="206">
        <v>150</v>
      </c>
      <c r="I59" s="52">
        <f t="shared" si="1"/>
        <v>1</v>
      </c>
      <c r="J59" s="192" t="s">
        <v>208</v>
      </c>
      <c r="K59" s="43" t="s">
        <v>728</v>
      </c>
    </row>
    <row r="60" spans="1:11" ht="40.5" customHeight="1" x14ac:dyDescent="0.25">
      <c r="A60" s="125"/>
      <c r="B60" s="316"/>
      <c r="C60" s="192" t="s">
        <v>551</v>
      </c>
      <c r="D60" s="192" t="s">
        <v>552</v>
      </c>
      <c r="E60" s="123" t="s">
        <v>542</v>
      </c>
      <c r="F60" s="52">
        <v>1</v>
      </c>
      <c r="G60" s="52">
        <v>1</v>
      </c>
      <c r="H60" s="52">
        <v>1</v>
      </c>
      <c r="I60" s="52">
        <f t="shared" si="1"/>
        <v>1</v>
      </c>
      <c r="J60" s="192" t="s">
        <v>112</v>
      </c>
      <c r="K60" s="43" t="s">
        <v>737</v>
      </c>
    </row>
    <row r="61" spans="1:11" ht="49.5" x14ac:dyDescent="0.25">
      <c r="A61" s="125"/>
      <c r="B61" s="316"/>
      <c r="C61" s="192" t="s">
        <v>525</v>
      </c>
      <c r="D61" s="192" t="s">
        <v>526</v>
      </c>
      <c r="E61" s="123" t="s">
        <v>542</v>
      </c>
      <c r="F61" s="52">
        <v>1</v>
      </c>
      <c r="G61" s="52">
        <v>0.5</v>
      </c>
      <c r="H61" s="52">
        <v>0.5</v>
      </c>
      <c r="I61" s="52">
        <f t="shared" si="1"/>
        <v>1</v>
      </c>
      <c r="J61" s="192" t="s">
        <v>219</v>
      </c>
      <c r="K61" s="43" t="s">
        <v>768</v>
      </c>
    </row>
    <row r="62" spans="1:11" ht="50.25" thickBot="1" x14ac:dyDescent="0.3">
      <c r="A62" s="125"/>
      <c r="B62" s="317"/>
      <c r="C62" s="74" t="s">
        <v>131</v>
      </c>
      <c r="D62" s="74" t="s">
        <v>160</v>
      </c>
      <c r="E62" s="61" t="s">
        <v>542</v>
      </c>
      <c r="F62" s="44">
        <v>1</v>
      </c>
      <c r="G62" s="44">
        <v>1</v>
      </c>
      <c r="H62" s="44">
        <v>1</v>
      </c>
      <c r="I62" s="56">
        <f t="shared" si="1"/>
        <v>1</v>
      </c>
      <c r="J62" s="74" t="s">
        <v>112</v>
      </c>
      <c r="K62" s="49" t="s">
        <v>808</v>
      </c>
    </row>
    <row r="63" spans="1:11" ht="238.5" customHeight="1" x14ac:dyDescent="0.25">
      <c r="A63" s="125"/>
      <c r="B63" s="318" t="s">
        <v>42</v>
      </c>
      <c r="C63" s="87" t="s">
        <v>399</v>
      </c>
      <c r="D63" s="77" t="s">
        <v>102</v>
      </c>
      <c r="E63" s="75" t="s">
        <v>543</v>
      </c>
      <c r="F63" s="207">
        <v>1</v>
      </c>
      <c r="G63" s="208">
        <v>0.5</v>
      </c>
      <c r="H63" s="208">
        <v>0.5</v>
      </c>
      <c r="I63" s="208">
        <f t="shared" si="1"/>
        <v>1</v>
      </c>
      <c r="J63" s="77" t="s">
        <v>637</v>
      </c>
      <c r="K63" s="79" t="s">
        <v>699</v>
      </c>
    </row>
    <row r="64" spans="1:11" ht="49.5" x14ac:dyDescent="0.25">
      <c r="A64" s="125"/>
      <c r="B64" s="319"/>
      <c r="C64" s="192" t="s">
        <v>583</v>
      </c>
      <c r="D64" s="47" t="s">
        <v>103</v>
      </c>
      <c r="E64" s="53" t="s">
        <v>542</v>
      </c>
      <c r="F64" s="209">
        <v>1</v>
      </c>
      <c r="G64" s="202">
        <v>1</v>
      </c>
      <c r="H64" s="202">
        <v>1</v>
      </c>
      <c r="I64" s="202">
        <f t="shared" si="1"/>
        <v>1</v>
      </c>
      <c r="J64" s="47" t="s">
        <v>112</v>
      </c>
      <c r="K64" s="43" t="s">
        <v>729</v>
      </c>
    </row>
    <row r="65" spans="1:11" ht="246.75" customHeight="1" x14ac:dyDescent="0.25">
      <c r="A65" s="125"/>
      <c r="B65" s="319"/>
      <c r="C65" s="192" t="s">
        <v>105</v>
      </c>
      <c r="D65" s="47" t="s">
        <v>106</v>
      </c>
      <c r="E65" s="53" t="s">
        <v>542</v>
      </c>
      <c r="F65" s="210">
        <v>1</v>
      </c>
      <c r="G65" s="202">
        <v>0</v>
      </c>
      <c r="H65" s="202">
        <v>0</v>
      </c>
      <c r="I65" s="202">
        <v>0</v>
      </c>
      <c r="J65" s="47" t="s">
        <v>113</v>
      </c>
      <c r="K65" s="43" t="s">
        <v>658</v>
      </c>
    </row>
    <row r="66" spans="1:11" ht="54" customHeight="1" x14ac:dyDescent="0.25">
      <c r="A66" s="125"/>
      <c r="B66" s="319"/>
      <c r="C66" s="109" t="s">
        <v>553</v>
      </c>
      <c r="D66" s="192" t="s">
        <v>554</v>
      </c>
      <c r="E66" s="53" t="s">
        <v>542</v>
      </c>
      <c r="F66" s="211">
        <v>12</v>
      </c>
      <c r="G66" s="211">
        <v>6</v>
      </c>
      <c r="H66" s="211">
        <v>6</v>
      </c>
      <c r="I66" s="202">
        <f>+H66/G66</f>
        <v>1</v>
      </c>
      <c r="J66" s="192" t="s">
        <v>115</v>
      </c>
      <c r="K66" s="43" t="s">
        <v>880</v>
      </c>
    </row>
    <row r="67" spans="1:11" ht="42" customHeight="1" thickBot="1" x14ac:dyDescent="0.3">
      <c r="A67" s="125"/>
      <c r="B67" s="320"/>
      <c r="C67" s="74" t="s">
        <v>506</v>
      </c>
      <c r="D67" s="74" t="s">
        <v>111</v>
      </c>
      <c r="E67" s="61" t="s">
        <v>542</v>
      </c>
      <c r="F67" s="44">
        <v>1</v>
      </c>
      <c r="G67" s="212">
        <v>1</v>
      </c>
      <c r="H67" s="258">
        <v>1</v>
      </c>
      <c r="I67" s="56">
        <f>+H67/G67</f>
        <v>1</v>
      </c>
      <c r="J67" s="74" t="s">
        <v>114</v>
      </c>
      <c r="K67" s="49" t="s">
        <v>659</v>
      </c>
    </row>
    <row r="69" spans="1:11" x14ac:dyDescent="0.25">
      <c r="B69" s="126"/>
      <c r="C69" s="127"/>
      <c r="D69" s="114"/>
      <c r="E69" s="118"/>
      <c r="F69" s="118"/>
      <c r="G69" s="118"/>
      <c r="H69" s="116"/>
      <c r="I69" s="118"/>
      <c r="J69" s="129"/>
      <c r="K69" s="137"/>
    </row>
    <row r="70" spans="1:11" x14ac:dyDescent="0.25">
      <c r="B70" s="107" t="s">
        <v>216</v>
      </c>
      <c r="C70" s="298" t="s">
        <v>337</v>
      </c>
      <c r="D70" s="298"/>
      <c r="E70" s="298"/>
      <c r="F70" s="298"/>
      <c r="G70" s="298"/>
      <c r="H70" s="298"/>
      <c r="I70" s="298"/>
      <c r="J70" s="298"/>
      <c r="K70" s="298"/>
    </row>
    <row r="71" spans="1:11" x14ac:dyDescent="0.25">
      <c r="B71" s="107" t="s">
        <v>217</v>
      </c>
      <c r="C71" s="298" t="s">
        <v>400</v>
      </c>
      <c r="D71" s="298"/>
      <c r="E71" s="298"/>
      <c r="F71" s="298"/>
      <c r="G71" s="298"/>
      <c r="H71" s="298"/>
      <c r="I71" s="298"/>
      <c r="J71" s="298"/>
      <c r="K71" s="298"/>
    </row>
    <row r="72" spans="1:11" x14ac:dyDescent="0.25">
      <c r="A72" s="94"/>
      <c r="B72" s="130" t="s">
        <v>647</v>
      </c>
      <c r="C72" s="298" t="s">
        <v>18</v>
      </c>
      <c r="D72" s="298"/>
      <c r="E72" s="298"/>
      <c r="F72" s="298"/>
      <c r="G72" s="298"/>
      <c r="H72" s="298"/>
      <c r="I72" s="298"/>
      <c r="J72" s="298"/>
      <c r="K72" s="298"/>
    </row>
    <row r="73" spans="1:11" x14ac:dyDescent="0.25">
      <c r="A73" s="95"/>
      <c r="B73" s="130" t="s">
        <v>13</v>
      </c>
      <c r="C73" s="298" t="s">
        <v>57</v>
      </c>
      <c r="D73" s="298"/>
      <c r="E73" s="298"/>
      <c r="F73" s="298"/>
      <c r="G73" s="298"/>
      <c r="H73" s="298"/>
      <c r="I73" s="298"/>
      <c r="J73" s="298"/>
      <c r="K73" s="298"/>
    </row>
    <row r="74" spans="1:11" x14ac:dyDescent="0.25">
      <c r="A74" s="94"/>
      <c r="B74" s="130" t="s">
        <v>12</v>
      </c>
      <c r="C74" s="298" t="s">
        <v>31</v>
      </c>
      <c r="D74" s="298"/>
      <c r="E74" s="298"/>
      <c r="F74" s="298"/>
      <c r="G74" s="298"/>
      <c r="H74" s="298"/>
      <c r="I74" s="298"/>
      <c r="J74" s="298"/>
      <c r="K74" s="298"/>
    </row>
    <row r="75" spans="1:11" x14ac:dyDescent="0.25">
      <c r="A75" s="94"/>
      <c r="B75" s="130" t="s">
        <v>218</v>
      </c>
      <c r="C75" s="298" t="s">
        <v>469</v>
      </c>
      <c r="D75" s="298"/>
      <c r="E75" s="298"/>
      <c r="F75" s="298"/>
      <c r="G75" s="298"/>
      <c r="H75" s="298"/>
      <c r="I75" s="298"/>
      <c r="J75" s="298"/>
      <c r="K75" s="298"/>
    </row>
    <row r="76" spans="1:11" x14ac:dyDescent="0.25">
      <c r="A76" s="94"/>
      <c r="B76" s="115"/>
      <c r="C76" s="108"/>
      <c r="D76" s="108"/>
      <c r="E76" s="115"/>
      <c r="F76" s="115"/>
      <c r="G76" s="115"/>
      <c r="H76" s="115"/>
      <c r="I76" s="115"/>
      <c r="J76" s="115"/>
      <c r="K76" s="138"/>
    </row>
    <row r="77" spans="1:11" ht="17.25" thickBot="1" x14ac:dyDescent="0.3">
      <c r="A77" s="94"/>
      <c r="B77" s="131"/>
      <c r="C77" s="108"/>
      <c r="D77" s="108"/>
      <c r="E77" s="115"/>
      <c r="F77" s="115"/>
      <c r="G77" s="115"/>
      <c r="H77" s="115"/>
      <c r="I77" s="115"/>
      <c r="J77" s="115"/>
      <c r="K77" s="138"/>
    </row>
    <row r="78" spans="1:11" ht="16.5" customHeight="1" x14ac:dyDescent="0.25">
      <c r="A78" s="125"/>
      <c r="B78" s="321" t="s">
        <v>11</v>
      </c>
      <c r="C78" s="307" t="s">
        <v>167</v>
      </c>
      <c r="D78" s="307" t="s">
        <v>168</v>
      </c>
      <c r="E78" s="295" t="s">
        <v>169</v>
      </c>
      <c r="F78" s="295" t="s">
        <v>753</v>
      </c>
      <c r="G78" s="304" t="s">
        <v>798</v>
      </c>
      <c r="H78" s="305"/>
      <c r="I78" s="306"/>
      <c r="J78" s="300" t="s">
        <v>8</v>
      </c>
      <c r="K78" s="300" t="s">
        <v>9</v>
      </c>
    </row>
    <row r="79" spans="1:11" ht="16.5" customHeight="1" x14ac:dyDescent="0.25">
      <c r="A79" s="125"/>
      <c r="B79" s="322"/>
      <c r="C79" s="308"/>
      <c r="D79" s="308"/>
      <c r="E79" s="296"/>
      <c r="F79" s="296"/>
      <c r="G79" s="278" t="s">
        <v>752</v>
      </c>
      <c r="H79" s="279"/>
      <c r="I79" s="279"/>
      <c r="J79" s="301"/>
      <c r="K79" s="301"/>
    </row>
    <row r="80" spans="1:11" ht="18.75" customHeight="1" thickBot="1" x14ac:dyDescent="0.3">
      <c r="A80" s="125"/>
      <c r="B80" s="323"/>
      <c r="C80" s="309"/>
      <c r="D80" s="309"/>
      <c r="E80" s="297"/>
      <c r="F80" s="297"/>
      <c r="G80" s="106" t="s">
        <v>654</v>
      </c>
      <c r="H80" s="106" t="s">
        <v>655</v>
      </c>
      <c r="I80" s="106" t="s">
        <v>656</v>
      </c>
      <c r="J80" s="302"/>
      <c r="K80" s="302"/>
    </row>
    <row r="81" spans="1:11" ht="39.75" customHeight="1" x14ac:dyDescent="0.25">
      <c r="A81" s="125"/>
      <c r="B81" s="315" t="s">
        <v>51</v>
      </c>
      <c r="C81" s="87" t="s">
        <v>540</v>
      </c>
      <c r="D81" s="87" t="s">
        <v>401</v>
      </c>
      <c r="E81" s="75" t="s">
        <v>542</v>
      </c>
      <c r="F81" s="170">
        <v>1</v>
      </c>
      <c r="G81" s="67">
        <v>0</v>
      </c>
      <c r="H81" s="67">
        <v>0</v>
      </c>
      <c r="I81" s="67">
        <v>0</v>
      </c>
      <c r="J81" s="75" t="s">
        <v>95</v>
      </c>
      <c r="K81" s="79" t="s">
        <v>658</v>
      </c>
    </row>
    <row r="82" spans="1:11" ht="49.5" x14ac:dyDescent="0.25">
      <c r="A82" s="125"/>
      <c r="B82" s="316"/>
      <c r="C82" s="76" t="s">
        <v>529</v>
      </c>
      <c r="D82" s="76" t="s">
        <v>360</v>
      </c>
      <c r="E82" s="82" t="s">
        <v>542</v>
      </c>
      <c r="F82" s="167">
        <v>1</v>
      </c>
      <c r="G82" s="52">
        <v>1</v>
      </c>
      <c r="H82" s="51">
        <v>0.95</v>
      </c>
      <c r="I82" s="51">
        <f>+H82/G82</f>
        <v>0.95</v>
      </c>
      <c r="J82" s="82" t="s">
        <v>112</v>
      </c>
      <c r="K82" s="205" t="s">
        <v>860</v>
      </c>
    </row>
    <row r="83" spans="1:11" ht="41.25" customHeight="1" x14ac:dyDescent="0.25">
      <c r="A83" s="125"/>
      <c r="B83" s="316"/>
      <c r="C83" s="192" t="s">
        <v>97</v>
      </c>
      <c r="D83" s="192" t="s">
        <v>98</v>
      </c>
      <c r="E83" s="82" t="s">
        <v>542</v>
      </c>
      <c r="F83" s="166">
        <v>1</v>
      </c>
      <c r="G83" s="52">
        <v>0.5</v>
      </c>
      <c r="H83" s="52">
        <v>0.5</v>
      </c>
      <c r="I83" s="52">
        <f>+H83/G83</f>
        <v>1</v>
      </c>
      <c r="J83" s="123" t="s">
        <v>359</v>
      </c>
      <c r="K83" s="43" t="s">
        <v>881</v>
      </c>
    </row>
    <row r="84" spans="1:11" ht="48.75" customHeight="1" x14ac:dyDescent="0.25">
      <c r="A84" s="125"/>
      <c r="B84" s="316"/>
      <c r="C84" s="192" t="s">
        <v>368</v>
      </c>
      <c r="D84" s="192" t="s">
        <v>369</v>
      </c>
      <c r="E84" s="82" t="s">
        <v>542</v>
      </c>
      <c r="F84" s="167">
        <v>1</v>
      </c>
      <c r="G84" s="52">
        <v>0</v>
      </c>
      <c r="H84" s="52">
        <v>0</v>
      </c>
      <c r="I84" s="52">
        <v>0</v>
      </c>
      <c r="J84" s="82" t="s">
        <v>371</v>
      </c>
      <c r="K84" s="205" t="s">
        <v>658</v>
      </c>
    </row>
    <row r="85" spans="1:11" ht="33" x14ac:dyDescent="0.25">
      <c r="A85" s="125"/>
      <c r="B85" s="316"/>
      <c r="C85" s="192" t="s">
        <v>372</v>
      </c>
      <c r="D85" s="192" t="s">
        <v>373</v>
      </c>
      <c r="E85" s="82" t="s">
        <v>542</v>
      </c>
      <c r="F85" s="167">
        <v>1</v>
      </c>
      <c r="G85" s="52">
        <v>0</v>
      </c>
      <c r="H85" s="52">
        <v>0</v>
      </c>
      <c r="I85" s="52">
        <v>0</v>
      </c>
      <c r="J85" s="82" t="s">
        <v>371</v>
      </c>
      <c r="K85" s="43" t="s">
        <v>688</v>
      </c>
    </row>
    <row r="86" spans="1:11" ht="37.5" customHeight="1" x14ac:dyDescent="0.25">
      <c r="A86" s="125"/>
      <c r="B86" s="316"/>
      <c r="C86" s="192" t="s">
        <v>374</v>
      </c>
      <c r="D86" s="192" t="s">
        <v>367</v>
      </c>
      <c r="E86" s="82" t="s">
        <v>542</v>
      </c>
      <c r="F86" s="167">
        <v>1</v>
      </c>
      <c r="G86" s="52">
        <v>0.33</v>
      </c>
      <c r="H86" s="58">
        <v>0.32</v>
      </c>
      <c r="I86" s="52">
        <f>+H86/G86</f>
        <v>0.96969696969696972</v>
      </c>
      <c r="J86" s="82" t="s">
        <v>112</v>
      </c>
      <c r="K86" s="43" t="s">
        <v>769</v>
      </c>
    </row>
    <row r="87" spans="1:11" ht="33" x14ac:dyDescent="0.25">
      <c r="A87" s="125"/>
      <c r="B87" s="316"/>
      <c r="C87" s="192" t="s">
        <v>375</v>
      </c>
      <c r="D87" s="192" t="s">
        <v>376</v>
      </c>
      <c r="E87" s="82" t="s">
        <v>542</v>
      </c>
      <c r="F87" s="167">
        <v>1</v>
      </c>
      <c r="G87" s="52">
        <v>0</v>
      </c>
      <c r="H87" s="52">
        <v>0</v>
      </c>
      <c r="I87" s="52">
        <v>0</v>
      </c>
      <c r="J87" s="82" t="s">
        <v>112</v>
      </c>
      <c r="K87" s="43" t="s">
        <v>688</v>
      </c>
    </row>
    <row r="88" spans="1:11" ht="49.5" x14ac:dyDescent="0.25">
      <c r="A88" s="125"/>
      <c r="B88" s="316"/>
      <c r="C88" s="192" t="s">
        <v>378</v>
      </c>
      <c r="D88" s="192" t="s">
        <v>379</v>
      </c>
      <c r="E88" s="82" t="s">
        <v>542</v>
      </c>
      <c r="F88" s="167">
        <v>1</v>
      </c>
      <c r="G88" s="52">
        <v>0</v>
      </c>
      <c r="H88" s="52">
        <v>0</v>
      </c>
      <c r="I88" s="52">
        <v>0</v>
      </c>
      <c r="J88" s="82" t="s">
        <v>112</v>
      </c>
      <c r="K88" s="205" t="s">
        <v>675</v>
      </c>
    </row>
    <row r="89" spans="1:11" ht="49.5" x14ac:dyDescent="0.25">
      <c r="A89" s="125"/>
      <c r="B89" s="316"/>
      <c r="C89" s="192" t="s">
        <v>555</v>
      </c>
      <c r="D89" s="192" t="s">
        <v>282</v>
      </c>
      <c r="E89" s="82" t="s">
        <v>542</v>
      </c>
      <c r="F89" s="167">
        <v>1</v>
      </c>
      <c r="G89" s="52">
        <v>0.5</v>
      </c>
      <c r="H89" s="58">
        <v>0.5</v>
      </c>
      <c r="I89" s="52">
        <f t="shared" ref="I89:I95" si="2">+H89/G89</f>
        <v>1</v>
      </c>
      <c r="J89" s="123" t="s">
        <v>700</v>
      </c>
      <c r="K89" s="43" t="s">
        <v>809</v>
      </c>
    </row>
    <row r="90" spans="1:11" ht="87.75" customHeight="1" x14ac:dyDescent="0.25">
      <c r="A90" s="125"/>
      <c r="B90" s="316"/>
      <c r="C90" s="72" t="s">
        <v>701</v>
      </c>
      <c r="D90" s="72" t="s">
        <v>377</v>
      </c>
      <c r="E90" s="82" t="s">
        <v>542</v>
      </c>
      <c r="F90" s="167">
        <v>1</v>
      </c>
      <c r="G90" s="52">
        <v>1</v>
      </c>
      <c r="H90" s="52">
        <v>1</v>
      </c>
      <c r="I90" s="52">
        <f t="shared" si="2"/>
        <v>1</v>
      </c>
      <c r="J90" s="123" t="s">
        <v>112</v>
      </c>
      <c r="K90" s="43" t="s">
        <v>689</v>
      </c>
    </row>
    <row r="91" spans="1:11" ht="50.25" thickBot="1" x14ac:dyDescent="0.3">
      <c r="A91" s="125"/>
      <c r="B91" s="317"/>
      <c r="C91" s="74" t="s">
        <v>361</v>
      </c>
      <c r="D91" s="74" t="s">
        <v>362</v>
      </c>
      <c r="E91" s="61" t="s">
        <v>542</v>
      </c>
      <c r="F91" s="168">
        <v>1</v>
      </c>
      <c r="G91" s="56">
        <v>0.25</v>
      </c>
      <c r="H91" s="56">
        <v>0.25</v>
      </c>
      <c r="I91" s="56">
        <f t="shared" si="2"/>
        <v>1</v>
      </c>
      <c r="J91" s="61" t="s">
        <v>112</v>
      </c>
      <c r="K91" s="49" t="s">
        <v>810</v>
      </c>
    </row>
    <row r="92" spans="1:11" ht="33" x14ac:dyDescent="0.25">
      <c r="A92" s="125"/>
      <c r="B92" s="336" t="s">
        <v>52</v>
      </c>
      <c r="C92" s="76" t="s">
        <v>363</v>
      </c>
      <c r="D92" s="76" t="s">
        <v>364</v>
      </c>
      <c r="E92" s="82" t="s">
        <v>542</v>
      </c>
      <c r="F92" s="51">
        <v>1</v>
      </c>
      <c r="G92" s="51">
        <v>0.25</v>
      </c>
      <c r="H92" s="214">
        <v>0.25</v>
      </c>
      <c r="I92" s="51">
        <f t="shared" si="2"/>
        <v>1</v>
      </c>
      <c r="J92" s="82" t="s">
        <v>112</v>
      </c>
      <c r="K92" s="205" t="s">
        <v>861</v>
      </c>
    </row>
    <row r="93" spans="1:11" ht="51" customHeight="1" x14ac:dyDescent="0.25">
      <c r="A93" s="125"/>
      <c r="B93" s="319"/>
      <c r="C93" s="124" t="s">
        <v>365</v>
      </c>
      <c r="D93" s="124" t="s">
        <v>366</v>
      </c>
      <c r="E93" s="123" t="s">
        <v>542</v>
      </c>
      <c r="F93" s="52">
        <v>1</v>
      </c>
      <c r="G93" s="52">
        <v>0.33</v>
      </c>
      <c r="H93" s="58">
        <v>0.31</v>
      </c>
      <c r="I93" s="52">
        <f t="shared" si="2"/>
        <v>0.93939393939393934</v>
      </c>
      <c r="J93" s="123" t="s">
        <v>112</v>
      </c>
      <c r="K93" s="43" t="s">
        <v>882</v>
      </c>
    </row>
    <row r="94" spans="1:11" ht="33" x14ac:dyDescent="0.25">
      <c r="A94" s="125"/>
      <c r="B94" s="319"/>
      <c r="C94" s="124" t="s">
        <v>154</v>
      </c>
      <c r="D94" s="124" t="s">
        <v>155</v>
      </c>
      <c r="E94" s="123" t="s">
        <v>542</v>
      </c>
      <c r="F94" s="52">
        <v>1</v>
      </c>
      <c r="G94" s="52">
        <v>0.5</v>
      </c>
      <c r="H94" s="52">
        <v>0.5</v>
      </c>
      <c r="I94" s="52">
        <f t="shared" si="2"/>
        <v>1</v>
      </c>
      <c r="J94" s="123" t="s">
        <v>112</v>
      </c>
      <c r="K94" s="43" t="s">
        <v>660</v>
      </c>
    </row>
    <row r="95" spans="1:11" ht="33.75" thickBot="1" x14ac:dyDescent="0.3">
      <c r="A95" s="125"/>
      <c r="B95" s="320"/>
      <c r="C95" s="74" t="s">
        <v>156</v>
      </c>
      <c r="D95" s="74" t="s">
        <v>157</v>
      </c>
      <c r="E95" s="61" t="s">
        <v>542</v>
      </c>
      <c r="F95" s="56">
        <v>1</v>
      </c>
      <c r="G95" s="56">
        <v>0.5</v>
      </c>
      <c r="H95" s="56">
        <v>0.5</v>
      </c>
      <c r="I95" s="56">
        <f t="shared" si="2"/>
        <v>1</v>
      </c>
      <c r="J95" s="61" t="s">
        <v>112</v>
      </c>
      <c r="K95" s="49" t="s">
        <v>862</v>
      </c>
    </row>
    <row r="96" spans="1:11" x14ac:dyDescent="0.25">
      <c r="A96" s="125"/>
      <c r="B96" s="97"/>
      <c r="C96" s="119"/>
      <c r="D96" s="119"/>
      <c r="E96" s="97"/>
      <c r="F96" s="97"/>
      <c r="G96" s="97"/>
      <c r="H96" s="105"/>
      <c r="I96" s="97"/>
      <c r="J96" s="97"/>
      <c r="K96" s="140"/>
    </row>
    <row r="97" spans="1:11" x14ac:dyDescent="0.25">
      <c r="A97" s="125"/>
      <c r="B97" s="97"/>
      <c r="C97" s="119"/>
      <c r="D97" s="119"/>
      <c r="E97" s="97"/>
      <c r="F97" s="97"/>
      <c r="G97" s="97"/>
      <c r="H97" s="105"/>
      <c r="I97" s="97"/>
      <c r="J97" s="97"/>
      <c r="K97" s="140"/>
    </row>
    <row r="98" spans="1:11" x14ac:dyDescent="0.25">
      <c r="A98" s="125"/>
      <c r="B98" s="107" t="s">
        <v>216</v>
      </c>
      <c r="C98" s="337" t="s">
        <v>337</v>
      </c>
      <c r="D98" s="337"/>
      <c r="E98" s="337"/>
      <c r="F98" s="337"/>
      <c r="G98" s="337"/>
      <c r="H98" s="337"/>
      <c r="I98" s="337"/>
      <c r="J98" s="337"/>
      <c r="K98" s="337"/>
    </row>
    <row r="99" spans="1:11" ht="16.5" customHeight="1" x14ac:dyDescent="0.25">
      <c r="B99" s="107" t="s">
        <v>217</v>
      </c>
      <c r="C99" s="337" t="s">
        <v>350</v>
      </c>
      <c r="D99" s="337"/>
      <c r="E99" s="337"/>
      <c r="F99" s="337"/>
      <c r="G99" s="337"/>
      <c r="H99" s="337"/>
      <c r="I99" s="337"/>
      <c r="J99" s="337"/>
      <c r="K99" s="337"/>
    </row>
    <row r="100" spans="1:11" ht="24" customHeight="1" x14ac:dyDescent="0.25">
      <c r="B100" s="130" t="s">
        <v>647</v>
      </c>
      <c r="C100" s="337" t="s">
        <v>18</v>
      </c>
      <c r="D100" s="337"/>
      <c r="E100" s="337"/>
      <c r="F100" s="337"/>
      <c r="G100" s="337"/>
      <c r="H100" s="337"/>
      <c r="I100" s="337"/>
      <c r="J100" s="337"/>
      <c r="K100" s="337"/>
    </row>
    <row r="101" spans="1:11" ht="16.5" customHeight="1" x14ac:dyDescent="0.25">
      <c r="A101" s="126"/>
      <c r="B101" s="130" t="s">
        <v>13</v>
      </c>
      <c r="C101" s="337" t="s">
        <v>57</v>
      </c>
      <c r="D101" s="337"/>
      <c r="E101" s="337"/>
      <c r="F101" s="337"/>
      <c r="G101" s="337"/>
      <c r="H101" s="337"/>
      <c r="I101" s="337"/>
      <c r="J101" s="337"/>
      <c r="K101" s="337"/>
    </row>
    <row r="102" spans="1:11" ht="16.5" customHeight="1" x14ac:dyDescent="0.25">
      <c r="B102" s="130" t="s">
        <v>12</v>
      </c>
      <c r="C102" s="276" t="s">
        <v>32</v>
      </c>
      <c r="D102" s="276"/>
      <c r="E102" s="276"/>
      <c r="F102" s="276"/>
      <c r="G102" s="276"/>
      <c r="H102" s="276"/>
      <c r="I102" s="276"/>
      <c r="J102" s="276"/>
      <c r="K102" s="276"/>
    </row>
    <row r="103" spans="1:11" ht="16.5" customHeight="1" x14ac:dyDescent="0.25">
      <c r="B103" s="130" t="s">
        <v>218</v>
      </c>
      <c r="C103" s="276" t="s">
        <v>398</v>
      </c>
      <c r="D103" s="276"/>
      <c r="E103" s="276"/>
      <c r="F103" s="276"/>
      <c r="G103" s="276"/>
      <c r="H103" s="276"/>
      <c r="I103" s="276"/>
      <c r="J103" s="276"/>
      <c r="K103" s="276"/>
    </row>
    <row r="104" spans="1:11" x14ac:dyDescent="0.25">
      <c r="B104" s="115"/>
      <c r="C104" s="108"/>
      <c r="D104" s="108"/>
      <c r="E104" s="115"/>
      <c r="F104" s="115"/>
      <c r="G104" s="115"/>
      <c r="H104" s="115"/>
      <c r="I104" s="115"/>
      <c r="J104" s="115"/>
      <c r="K104" s="138"/>
    </row>
    <row r="105" spans="1:11" ht="17.25" thickBot="1" x14ac:dyDescent="0.3">
      <c r="B105" s="131"/>
      <c r="C105" s="108"/>
      <c r="D105" s="108"/>
      <c r="E105" s="115"/>
      <c r="F105" s="115"/>
      <c r="G105" s="115"/>
      <c r="H105" s="115"/>
      <c r="I105" s="115"/>
      <c r="J105" s="115"/>
      <c r="K105" s="138"/>
    </row>
    <row r="106" spans="1:11" ht="16.5" customHeight="1" x14ac:dyDescent="0.25">
      <c r="B106" s="321" t="s">
        <v>11</v>
      </c>
      <c r="C106" s="307" t="s">
        <v>167</v>
      </c>
      <c r="D106" s="307" t="s">
        <v>168</v>
      </c>
      <c r="E106" s="295" t="s">
        <v>169</v>
      </c>
      <c r="F106" s="295" t="s">
        <v>753</v>
      </c>
      <c r="G106" s="304" t="s">
        <v>798</v>
      </c>
      <c r="H106" s="305"/>
      <c r="I106" s="306"/>
      <c r="J106" s="300" t="s">
        <v>8</v>
      </c>
      <c r="K106" s="300" t="s">
        <v>9</v>
      </c>
    </row>
    <row r="107" spans="1:11" ht="16.5" customHeight="1" x14ac:dyDescent="0.25">
      <c r="B107" s="322"/>
      <c r="C107" s="308"/>
      <c r="D107" s="308"/>
      <c r="E107" s="296"/>
      <c r="F107" s="296"/>
      <c r="G107" s="278" t="s">
        <v>752</v>
      </c>
      <c r="H107" s="279"/>
      <c r="I107" s="279"/>
      <c r="J107" s="301"/>
      <c r="K107" s="301"/>
    </row>
    <row r="108" spans="1:11" ht="21.75" customHeight="1" thickBot="1" x14ac:dyDescent="0.3">
      <c r="B108" s="323"/>
      <c r="C108" s="309"/>
      <c r="D108" s="309"/>
      <c r="E108" s="297"/>
      <c r="F108" s="297"/>
      <c r="G108" s="106" t="s">
        <v>654</v>
      </c>
      <c r="H108" s="106" t="s">
        <v>655</v>
      </c>
      <c r="I108" s="106" t="s">
        <v>656</v>
      </c>
      <c r="J108" s="302"/>
      <c r="K108" s="302"/>
    </row>
    <row r="109" spans="1:11" ht="33.75" customHeight="1" x14ac:dyDescent="0.25">
      <c r="B109" s="336" t="s">
        <v>42</v>
      </c>
      <c r="C109" s="76" t="s">
        <v>702</v>
      </c>
      <c r="D109" s="76" t="s">
        <v>206</v>
      </c>
      <c r="E109" s="82" t="s">
        <v>542</v>
      </c>
      <c r="F109" s="169">
        <v>1</v>
      </c>
      <c r="G109" s="52">
        <v>1</v>
      </c>
      <c r="H109" s="214">
        <v>1</v>
      </c>
      <c r="I109" s="51">
        <f t="shared" ref="I109:I114" si="3">+H109/G109</f>
        <v>1</v>
      </c>
      <c r="J109" s="82" t="s">
        <v>112</v>
      </c>
      <c r="K109" s="215" t="s">
        <v>863</v>
      </c>
    </row>
    <row r="110" spans="1:11" ht="51.75" customHeight="1" thickBot="1" x14ac:dyDescent="0.3">
      <c r="B110" s="320"/>
      <c r="C110" s="74" t="s">
        <v>207</v>
      </c>
      <c r="D110" s="74" t="s">
        <v>104</v>
      </c>
      <c r="E110" s="61" t="s">
        <v>542</v>
      </c>
      <c r="F110" s="188">
        <v>1</v>
      </c>
      <c r="G110" s="56">
        <v>0.5</v>
      </c>
      <c r="H110" s="216">
        <v>0.5</v>
      </c>
      <c r="I110" s="56">
        <f t="shared" si="3"/>
        <v>1</v>
      </c>
      <c r="J110" s="61" t="s">
        <v>112</v>
      </c>
      <c r="K110" s="217" t="s">
        <v>883</v>
      </c>
    </row>
    <row r="111" spans="1:11" ht="49.5" x14ac:dyDescent="0.25">
      <c r="B111" s="315" t="s">
        <v>46</v>
      </c>
      <c r="C111" s="110" t="s">
        <v>214</v>
      </c>
      <c r="D111" s="102"/>
      <c r="E111" s="103" t="s">
        <v>542</v>
      </c>
      <c r="F111" s="67">
        <v>1</v>
      </c>
      <c r="G111" s="67">
        <v>0.5</v>
      </c>
      <c r="H111" s="218">
        <v>0.5</v>
      </c>
      <c r="I111" s="218">
        <f t="shared" si="3"/>
        <v>1</v>
      </c>
      <c r="J111" s="103" t="s">
        <v>208</v>
      </c>
      <c r="K111" s="79" t="s">
        <v>812</v>
      </c>
    </row>
    <row r="112" spans="1:11" ht="89.25" customHeight="1" x14ac:dyDescent="0.25">
      <c r="B112" s="316"/>
      <c r="C112" s="62" t="s">
        <v>556</v>
      </c>
      <c r="D112" s="104"/>
      <c r="E112" s="89" t="s">
        <v>544</v>
      </c>
      <c r="F112" s="52">
        <v>1</v>
      </c>
      <c r="G112" s="52">
        <v>1</v>
      </c>
      <c r="H112" s="59">
        <v>1</v>
      </c>
      <c r="I112" s="52">
        <f t="shared" si="3"/>
        <v>1</v>
      </c>
      <c r="J112" s="89" t="s">
        <v>208</v>
      </c>
      <c r="K112" s="43" t="s">
        <v>884</v>
      </c>
    </row>
    <row r="113" spans="2:11" ht="82.5" x14ac:dyDescent="0.25">
      <c r="B113" s="316"/>
      <c r="C113" s="192" t="s">
        <v>703</v>
      </c>
      <c r="D113" s="192" t="s">
        <v>213</v>
      </c>
      <c r="E113" s="89" t="s">
        <v>542</v>
      </c>
      <c r="F113" s="171">
        <v>12</v>
      </c>
      <c r="G113" s="6">
        <v>6</v>
      </c>
      <c r="H113" s="6">
        <v>6</v>
      </c>
      <c r="I113" s="219">
        <f t="shared" si="3"/>
        <v>1</v>
      </c>
      <c r="J113" s="89" t="s">
        <v>208</v>
      </c>
      <c r="K113" s="43" t="s">
        <v>811</v>
      </c>
    </row>
    <row r="114" spans="2:11" ht="49.5" x14ac:dyDescent="0.25">
      <c r="B114" s="316"/>
      <c r="C114" s="192" t="s">
        <v>704</v>
      </c>
      <c r="D114" s="192" t="s">
        <v>584</v>
      </c>
      <c r="E114" s="89" t="s">
        <v>544</v>
      </c>
      <c r="F114" s="52">
        <v>1</v>
      </c>
      <c r="G114" s="52">
        <v>1</v>
      </c>
      <c r="H114" s="59">
        <v>1</v>
      </c>
      <c r="I114" s="52">
        <f t="shared" si="3"/>
        <v>1</v>
      </c>
      <c r="J114" s="123" t="s">
        <v>799</v>
      </c>
      <c r="K114" s="43" t="s">
        <v>771</v>
      </c>
    </row>
    <row r="115" spans="2:11" ht="66" x14ac:dyDescent="0.25">
      <c r="B115" s="316"/>
      <c r="C115" s="192" t="s">
        <v>299</v>
      </c>
      <c r="D115" s="192" t="s">
        <v>300</v>
      </c>
      <c r="E115" s="89" t="s">
        <v>542</v>
      </c>
      <c r="F115" s="52">
        <v>1</v>
      </c>
      <c r="G115" s="52">
        <v>0</v>
      </c>
      <c r="H115" s="52">
        <v>0</v>
      </c>
      <c r="I115" s="52">
        <v>0</v>
      </c>
      <c r="J115" s="123" t="s">
        <v>402</v>
      </c>
      <c r="K115" s="43" t="s">
        <v>675</v>
      </c>
    </row>
    <row r="116" spans="2:11" ht="40.5" customHeight="1" x14ac:dyDescent="0.25">
      <c r="B116" s="316"/>
      <c r="C116" s="192" t="s">
        <v>705</v>
      </c>
      <c r="D116" s="192" t="s">
        <v>706</v>
      </c>
      <c r="E116" s="89" t="s">
        <v>542</v>
      </c>
      <c r="F116" s="52">
        <v>1</v>
      </c>
      <c r="G116" s="52">
        <v>1</v>
      </c>
      <c r="H116" s="58">
        <v>1</v>
      </c>
      <c r="I116" s="52">
        <f>+H116/G116</f>
        <v>1</v>
      </c>
      <c r="J116" s="123" t="s">
        <v>403</v>
      </c>
      <c r="K116" s="43" t="s">
        <v>661</v>
      </c>
    </row>
    <row r="117" spans="2:11" ht="49.5" x14ac:dyDescent="0.25">
      <c r="B117" s="316"/>
      <c r="C117" s="192" t="s">
        <v>471</v>
      </c>
      <c r="D117" s="192" t="s">
        <v>707</v>
      </c>
      <c r="E117" s="89" t="s">
        <v>542</v>
      </c>
      <c r="F117" s="52">
        <v>1</v>
      </c>
      <c r="G117" s="52">
        <v>0.33</v>
      </c>
      <c r="H117" s="59">
        <v>0.33</v>
      </c>
      <c r="I117" s="52">
        <f>+H117/G117</f>
        <v>1</v>
      </c>
      <c r="J117" s="123" t="s">
        <v>301</v>
      </c>
      <c r="K117" s="220" t="s">
        <v>772</v>
      </c>
    </row>
    <row r="118" spans="2:11" ht="82.5" x14ac:dyDescent="0.25">
      <c r="B118" s="316"/>
      <c r="C118" s="192" t="s">
        <v>585</v>
      </c>
      <c r="D118" s="192" t="s">
        <v>477</v>
      </c>
      <c r="E118" s="89" t="s">
        <v>542</v>
      </c>
      <c r="F118" s="52">
        <v>1</v>
      </c>
      <c r="G118" s="52">
        <v>0.5</v>
      </c>
      <c r="H118" s="58">
        <v>0.5</v>
      </c>
      <c r="I118" s="52">
        <f>+H118/G118</f>
        <v>1</v>
      </c>
      <c r="J118" s="123" t="s">
        <v>472</v>
      </c>
      <c r="K118" s="43" t="s">
        <v>773</v>
      </c>
    </row>
    <row r="119" spans="2:11" ht="49.5" x14ac:dyDescent="0.25">
      <c r="B119" s="316"/>
      <c r="C119" s="192" t="s">
        <v>404</v>
      </c>
      <c r="D119" s="192" t="s">
        <v>405</v>
      </c>
      <c r="E119" s="89" t="s">
        <v>542</v>
      </c>
      <c r="F119" s="52">
        <v>1</v>
      </c>
      <c r="G119" s="52">
        <v>0.5</v>
      </c>
      <c r="H119" s="58">
        <v>0.5</v>
      </c>
      <c r="I119" s="52">
        <f>+H119/G119</f>
        <v>1</v>
      </c>
      <c r="J119" s="123" t="s">
        <v>302</v>
      </c>
      <c r="K119" s="43" t="s">
        <v>690</v>
      </c>
    </row>
    <row r="120" spans="2:11" ht="49.5" x14ac:dyDescent="0.25">
      <c r="B120" s="316"/>
      <c r="C120" s="192" t="s">
        <v>586</v>
      </c>
      <c r="D120" s="192" t="s">
        <v>708</v>
      </c>
      <c r="E120" s="89" t="s">
        <v>542</v>
      </c>
      <c r="F120" s="52">
        <v>1</v>
      </c>
      <c r="G120" s="52">
        <v>0.66</v>
      </c>
      <c r="H120" s="58">
        <v>0.66</v>
      </c>
      <c r="I120" s="52">
        <f>+H120/G120</f>
        <v>1</v>
      </c>
      <c r="J120" s="123" t="s">
        <v>473</v>
      </c>
      <c r="K120" s="43" t="s">
        <v>813</v>
      </c>
    </row>
    <row r="121" spans="2:11" ht="49.5" x14ac:dyDescent="0.25">
      <c r="B121" s="316"/>
      <c r="C121" s="192" t="s">
        <v>306</v>
      </c>
      <c r="D121" s="192" t="s">
        <v>307</v>
      </c>
      <c r="E121" s="89" t="s">
        <v>542</v>
      </c>
      <c r="F121" s="52">
        <v>1</v>
      </c>
      <c r="G121" s="52">
        <v>0</v>
      </c>
      <c r="H121" s="52">
        <v>0</v>
      </c>
      <c r="I121" s="52">
        <v>0</v>
      </c>
      <c r="J121" s="123" t="s">
        <v>557</v>
      </c>
      <c r="K121" s="43" t="s">
        <v>691</v>
      </c>
    </row>
    <row r="122" spans="2:11" ht="63.75" customHeight="1" x14ac:dyDescent="0.25">
      <c r="B122" s="316"/>
      <c r="C122" s="192" t="s">
        <v>308</v>
      </c>
      <c r="D122" s="192" t="s">
        <v>406</v>
      </c>
      <c r="E122" s="123" t="s">
        <v>544</v>
      </c>
      <c r="F122" s="52">
        <v>1</v>
      </c>
      <c r="G122" s="52">
        <v>0.5</v>
      </c>
      <c r="H122" s="52">
        <v>0.5</v>
      </c>
      <c r="I122" s="52">
        <f>+H122/G122</f>
        <v>1</v>
      </c>
      <c r="J122" s="123" t="s">
        <v>310</v>
      </c>
      <c r="K122" s="43" t="s">
        <v>885</v>
      </c>
    </row>
    <row r="123" spans="2:11" ht="66" x14ac:dyDescent="0.25">
      <c r="B123" s="316"/>
      <c r="C123" s="192" t="s">
        <v>590</v>
      </c>
      <c r="D123" s="192" t="s">
        <v>709</v>
      </c>
      <c r="E123" s="89" t="s">
        <v>542</v>
      </c>
      <c r="F123" s="52">
        <v>1</v>
      </c>
      <c r="G123" s="52">
        <v>0</v>
      </c>
      <c r="H123" s="52">
        <v>0</v>
      </c>
      <c r="I123" s="52">
        <v>0</v>
      </c>
      <c r="J123" s="123" t="s">
        <v>692</v>
      </c>
      <c r="K123" s="43" t="s">
        <v>658</v>
      </c>
    </row>
    <row r="124" spans="2:11" ht="49.5" x14ac:dyDescent="0.25">
      <c r="B124" s="316"/>
      <c r="C124" s="192" t="s">
        <v>309</v>
      </c>
      <c r="D124" s="192" t="s">
        <v>474</v>
      </c>
      <c r="E124" s="89" t="s">
        <v>542</v>
      </c>
      <c r="F124" s="52">
        <v>1</v>
      </c>
      <c r="G124" s="52">
        <v>0</v>
      </c>
      <c r="H124" s="52">
        <v>0</v>
      </c>
      <c r="I124" s="52">
        <v>0</v>
      </c>
      <c r="J124" s="123" t="s">
        <v>407</v>
      </c>
      <c r="K124" s="43" t="s">
        <v>658</v>
      </c>
    </row>
    <row r="125" spans="2:11" ht="49.5" x14ac:dyDescent="0.25">
      <c r="B125" s="316"/>
      <c r="C125" s="192" t="s">
        <v>693</v>
      </c>
      <c r="D125" s="192" t="s">
        <v>694</v>
      </c>
      <c r="E125" s="89" t="s">
        <v>542</v>
      </c>
      <c r="F125" s="52">
        <v>1</v>
      </c>
      <c r="G125" s="52">
        <v>1</v>
      </c>
      <c r="H125" s="58">
        <v>0.65</v>
      </c>
      <c r="I125" s="52">
        <f t="shared" ref="I125:I131" si="4">+H125/G125</f>
        <v>0.65</v>
      </c>
      <c r="J125" s="123" t="s">
        <v>582</v>
      </c>
      <c r="K125" s="43" t="s">
        <v>814</v>
      </c>
    </row>
    <row r="126" spans="2:11" ht="70.5" customHeight="1" x14ac:dyDescent="0.25">
      <c r="B126" s="316"/>
      <c r="C126" s="192" t="s">
        <v>313</v>
      </c>
      <c r="D126" s="192" t="s">
        <v>314</v>
      </c>
      <c r="E126" s="89" t="s">
        <v>542</v>
      </c>
      <c r="F126" s="52">
        <v>1</v>
      </c>
      <c r="G126" s="52">
        <v>0.5</v>
      </c>
      <c r="H126" s="58">
        <v>0.5</v>
      </c>
      <c r="I126" s="52">
        <f t="shared" si="4"/>
        <v>1</v>
      </c>
      <c r="J126" s="123" t="s">
        <v>267</v>
      </c>
      <c r="K126" s="43" t="s">
        <v>864</v>
      </c>
    </row>
    <row r="127" spans="2:11" ht="49.5" x14ac:dyDescent="0.25">
      <c r="B127" s="316"/>
      <c r="C127" s="192" t="s">
        <v>695</v>
      </c>
      <c r="D127" s="192" t="s">
        <v>696</v>
      </c>
      <c r="E127" s="89" t="s">
        <v>542</v>
      </c>
      <c r="F127" s="52">
        <v>1</v>
      </c>
      <c r="G127" s="52">
        <v>0.33</v>
      </c>
      <c r="H127" s="58">
        <v>0.33</v>
      </c>
      <c r="I127" s="52">
        <f t="shared" si="4"/>
        <v>1</v>
      </c>
      <c r="J127" s="123" t="s">
        <v>621</v>
      </c>
      <c r="K127" s="43" t="s">
        <v>886</v>
      </c>
    </row>
    <row r="128" spans="2:11" ht="33" x14ac:dyDescent="0.25">
      <c r="B128" s="316"/>
      <c r="C128" s="192" t="s">
        <v>151</v>
      </c>
      <c r="D128" s="192" t="s">
        <v>152</v>
      </c>
      <c r="E128" s="123" t="s">
        <v>544</v>
      </c>
      <c r="F128" s="52">
        <v>1</v>
      </c>
      <c r="G128" s="52">
        <v>0.5</v>
      </c>
      <c r="H128" s="52">
        <v>0.5</v>
      </c>
      <c r="I128" s="52">
        <f t="shared" si="4"/>
        <v>1</v>
      </c>
      <c r="J128" s="123" t="s">
        <v>112</v>
      </c>
      <c r="K128" s="43" t="s">
        <v>770</v>
      </c>
    </row>
    <row r="129" spans="2:11" ht="87" customHeight="1" thickBot="1" x14ac:dyDescent="0.3">
      <c r="B129" s="317"/>
      <c r="C129" s="74" t="s">
        <v>161</v>
      </c>
      <c r="D129" s="74" t="s">
        <v>153</v>
      </c>
      <c r="E129" s="61" t="s">
        <v>544</v>
      </c>
      <c r="F129" s="56">
        <v>1</v>
      </c>
      <c r="G129" s="56">
        <v>0.5</v>
      </c>
      <c r="H129" s="56">
        <v>0.5</v>
      </c>
      <c r="I129" s="56">
        <f t="shared" si="4"/>
        <v>1</v>
      </c>
      <c r="J129" s="61" t="s">
        <v>112</v>
      </c>
      <c r="K129" s="49" t="s">
        <v>887</v>
      </c>
    </row>
    <row r="130" spans="2:11" ht="101.25" customHeight="1" x14ac:dyDescent="0.25">
      <c r="B130" s="316" t="s">
        <v>49</v>
      </c>
      <c r="C130" s="76" t="s">
        <v>512</v>
      </c>
      <c r="D130" s="76" t="s">
        <v>513</v>
      </c>
      <c r="E130" s="82" t="s">
        <v>542</v>
      </c>
      <c r="F130" s="180">
        <v>2</v>
      </c>
      <c r="G130" s="266">
        <v>1</v>
      </c>
      <c r="H130" s="266">
        <v>1</v>
      </c>
      <c r="I130" s="51">
        <f t="shared" si="4"/>
        <v>1</v>
      </c>
      <c r="J130" s="82" t="s">
        <v>710</v>
      </c>
      <c r="K130" s="205" t="s">
        <v>888</v>
      </c>
    </row>
    <row r="131" spans="2:11" ht="50.25" thickBot="1" x14ac:dyDescent="0.3">
      <c r="B131" s="317"/>
      <c r="C131" s="74" t="s">
        <v>279</v>
      </c>
      <c r="D131" s="74" t="s">
        <v>280</v>
      </c>
      <c r="E131" s="91" t="s">
        <v>542</v>
      </c>
      <c r="F131" s="181">
        <v>4</v>
      </c>
      <c r="G131" s="221">
        <v>2</v>
      </c>
      <c r="H131" s="44">
        <v>2</v>
      </c>
      <c r="I131" s="56">
        <f t="shared" si="4"/>
        <v>1</v>
      </c>
      <c r="J131" s="61" t="s">
        <v>281</v>
      </c>
      <c r="K131" s="49" t="s">
        <v>815</v>
      </c>
    </row>
    <row r="132" spans="2:11" x14ac:dyDescent="0.25">
      <c r="B132" s="50"/>
      <c r="F132" s="163"/>
      <c r="G132" s="163"/>
    </row>
    <row r="133" spans="2:11" x14ac:dyDescent="0.25">
      <c r="B133" s="50"/>
    </row>
    <row r="134" spans="2:11" ht="22.5" customHeight="1" x14ac:dyDescent="0.25">
      <c r="B134" s="107" t="s">
        <v>216</v>
      </c>
      <c r="C134" s="280" t="s">
        <v>337</v>
      </c>
      <c r="D134" s="280"/>
      <c r="E134" s="280"/>
      <c r="F134" s="280"/>
      <c r="G134" s="280"/>
      <c r="H134" s="280"/>
      <c r="I134" s="280"/>
      <c r="J134" s="280"/>
      <c r="K134" s="280"/>
    </row>
    <row r="135" spans="2:11" ht="16.5" customHeight="1" x14ac:dyDescent="0.25">
      <c r="B135" s="107" t="s">
        <v>217</v>
      </c>
      <c r="C135" s="280" t="s">
        <v>350</v>
      </c>
      <c r="D135" s="280"/>
      <c r="E135" s="280"/>
      <c r="F135" s="280"/>
      <c r="G135" s="280"/>
      <c r="H135" s="280"/>
      <c r="I135" s="280"/>
      <c r="J135" s="280"/>
      <c r="K135" s="280"/>
    </row>
    <row r="136" spans="2:11" ht="22.5" customHeight="1" x14ac:dyDescent="0.25">
      <c r="B136" s="130" t="s">
        <v>647</v>
      </c>
      <c r="C136" s="280" t="s">
        <v>18</v>
      </c>
      <c r="D136" s="280"/>
      <c r="E136" s="280"/>
      <c r="F136" s="280"/>
      <c r="G136" s="280"/>
      <c r="H136" s="280"/>
      <c r="I136" s="280"/>
      <c r="J136" s="280"/>
      <c r="K136" s="280"/>
    </row>
    <row r="137" spans="2:11" ht="16.5" customHeight="1" x14ac:dyDescent="0.25">
      <c r="B137" s="130" t="s">
        <v>13</v>
      </c>
      <c r="C137" s="280" t="s">
        <v>57</v>
      </c>
      <c r="D137" s="280"/>
      <c r="E137" s="280"/>
      <c r="F137" s="280"/>
      <c r="G137" s="280"/>
      <c r="H137" s="280"/>
      <c r="I137" s="280"/>
      <c r="J137" s="280"/>
      <c r="K137" s="280"/>
    </row>
    <row r="138" spans="2:11" ht="14.25" customHeight="1" x14ac:dyDescent="0.25">
      <c r="B138" s="130" t="s">
        <v>12</v>
      </c>
      <c r="C138" s="280" t="s">
        <v>35</v>
      </c>
      <c r="D138" s="280"/>
      <c r="E138" s="280"/>
      <c r="F138" s="280"/>
      <c r="G138" s="280"/>
      <c r="H138" s="280"/>
      <c r="I138" s="280"/>
      <c r="J138" s="280"/>
      <c r="K138" s="280"/>
    </row>
    <row r="139" spans="2:11" ht="16.5" customHeight="1" x14ac:dyDescent="0.25">
      <c r="B139" s="130" t="s">
        <v>218</v>
      </c>
      <c r="C139" s="280" t="s">
        <v>338</v>
      </c>
      <c r="D139" s="280"/>
      <c r="E139" s="280"/>
      <c r="F139" s="280"/>
      <c r="G139" s="280"/>
      <c r="H139" s="280"/>
      <c r="I139" s="280"/>
      <c r="J139" s="280"/>
      <c r="K139" s="280"/>
    </row>
    <row r="140" spans="2:11" x14ac:dyDescent="0.25">
      <c r="B140" s="115"/>
      <c r="C140" s="108"/>
      <c r="D140" s="108"/>
      <c r="E140" s="115"/>
      <c r="F140" s="115"/>
      <c r="G140" s="115"/>
      <c r="H140" s="115"/>
      <c r="I140" s="115"/>
      <c r="J140" s="115"/>
      <c r="K140" s="138"/>
    </row>
    <row r="141" spans="2:11" ht="17.25" thickBot="1" x14ac:dyDescent="0.3">
      <c r="B141" s="131"/>
      <c r="C141" s="108"/>
      <c r="D141" s="108"/>
      <c r="E141" s="115"/>
      <c r="F141" s="115"/>
      <c r="G141" s="115"/>
      <c r="H141" s="115"/>
      <c r="I141" s="115"/>
      <c r="J141" s="115"/>
      <c r="K141" s="138"/>
    </row>
    <row r="142" spans="2:11" ht="16.5" customHeight="1" x14ac:dyDescent="0.25">
      <c r="B142" s="321" t="s">
        <v>11</v>
      </c>
      <c r="C142" s="321" t="s">
        <v>167</v>
      </c>
      <c r="D142" s="321" t="s">
        <v>168</v>
      </c>
      <c r="E142" s="321" t="s">
        <v>169</v>
      </c>
      <c r="F142" s="158"/>
      <c r="G142" s="304" t="s">
        <v>653</v>
      </c>
      <c r="H142" s="305"/>
      <c r="I142" s="306"/>
      <c r="J142" s="300" t="s">
        <v>8</v>
      </c>
      <c r="K142" s="300" t="s">
        <v>9</v>
      </c>
    </row>
    <row r="143" spans="2:11" ht="16.5" customHeight="1" x14ac:dyDescent="0.25">
      <c r="B143" s="322"/>
      <c r="C143" s="322"/>
      <c r="D143" s="322"/>
      <c r="E143" s="322"/>
      <c r="F143" s="159" t="s">
        <v>753</v>
      </c>
      <c r="G143" s="341" t="s">
        <v>752</v>
      </c>
      <c r="H143" s="342"/>
      <c r="I143" s="343"/>
      <c r="J143" s="301"/>
      <c r="K143" s="301"/>
    </row>
    <row r="144" spans="2:11" ht="19.5" customHeight="1" thickBot="1" x14ac:dyDescent="0.3">
      <c r="B144" s="323"/>
      <c r="C144" s="323"/>
      <c r="D144" s="323"/>
      <c r="E144" s="323"/>
      <c r="F144" s="160"/>
      <c r="G144" s="106" t="s">
        <v>654</v>
      </c>
      <c r="H144" s="106" t="s">
        <v>655</v>
      </c>
      <c r="I144" s="106" t="s">
        <v>656</v>
      </c>
      <c r="J144" s="302"/>
      <c r="K144" s="302"/>
    </row>
    <row r="145" spans="2:11" ht="87.75" customHeight="1" thickBot="1" x14ac:dyDescent="0.3">
      <c r="B145" s="81" t="s">
        <v>46</v>
      </c>
      <c r="C145" s="96" t="s">
        <v>380</v>
      </c>
      <c r="D145" s="96" t="s">
        <v>348</v>
      </c>
      <c r="E145" s="245" t="s">
        <v>542</v>
      </c>
      <c r="F145" s="83">
        <v>1</v>
      </c>
      <c r="G145" s="83">
        <v>0.5</v>
      </c>
      <c r="H145" s="224">
        <v>0.5</v>
      </c>
      <c r="I145" s="224">
        <f>+H145/G145</f>
        <v>1</v>
      </c>
      <c r="J145" s="259" t="s">
        <v>95</v>
      </c>
      <c r="K145" s="260" t="s">
        <v>816</v>
      </c>
    </row>
    <row r="146" spans="2:11" ht="60" customHeight="1" thickBot="1" x14ac:dyDescent="0.3">
      <c r="B146" s="81" t="s">
        <v>51</v>
      </c>
      <c r="C146" s="96" t="s">
        <v>116</v>
      </c>
      <c r="D146" s="96" t="s">
        <v>408</v>
      </c>
      <c r="E146" s="92" t="s">
        <v>542</v>
      </c>
      <c r="F146" s="261">
        <v>1</v>
      </c>
      <c r="G146" s="83">
        <v>0.33</v>
      </c>
      <c r="H146" s="83">
        <v>0.32</v>
      </c>
      <c r="I146" s="83">
        <f>+H146/G146</f>
        <v>0.96969696969696972</v>
      </c>
      <c r="J146" s="92" t="s">
        <v>527</v>
      </c>
      <c r="K146" s="225" t="s">
        <v>817</v>
      </c>
    </row>
    <row r="147" spans="2:11" x14ac:dyDescent="0.25">
      <c r="B147" s="50"/>
    </row>
    <row r="148" spans="2:11" x14ac:dyDescent="0.25">
      <c r="B148" s="50"/>
    </row>
    <row r="149" spans="2:11" ht="15.75" customHeight="1" x14ac:dyDescent="0.25">
      <c r="B149" s="125" t="s">
        <v>216</v>
      </c>
      <c r="C149" s="280" t="s">
        <v>337</v>
      </c>
      <c r="D149" s="280"/>
      <c r="E149" s="280"/>
      <c r="F149" s="280"/>
      <c r="G149" s="280"/>
      <c r="H149" s="280"/>
      <c r="I149" s="280"/>
      <c r="J149" s="280"/>
      <c r="K149" s="280"/>
    </row>
    <row r="150" spans="2:11" ht="16.5" customHeight="1" x14ac:dyDescent="0.25">
      <c r="B150" s="107" t="s">
        <v>217</v>
      </c>
      <c r="C150" s="280" t="s">
        <v>353</v>
      </c>
      <c r="D150" s="280"/>
      <c r="E150" s="280"/>
      <c r="F150" s="280"/>
      <c r="G150" s="280"/>
      <c r="H150" s="280"/>
      <c r="I150" s="280"/>
      <c r="J150" s="280"/>
      <c r="K150" s="280"/>
    </row>
    <row r="151" spans="2:11" ht="16.5" customHeight="1" x14ac:dyDescent="0.25">
      <c r="B151" s="132" t="s">
        <v>647</v>
      </c>
      <c r="C151" s="280" t="s">
        <v>18</v>
      </c>
      <c r="D151" s="280"/>
      <c r="E151" s="280"/>
      <c r="F151" s="280"/>
      <c r="G151" s="280"/>
      <c r="H151" s="280"/>
      <c r="I151" s="280"/>
      <c r="J151" s="280"/>
      <c r="K151" s="280"/>
    </row>
    <row r="152" spans="2:11" ht="16.5" customHeight="1" x14ac:dyDescent="0.25">
      <c r="B152" s="132" t="s">
        <v>13</v>
      </c>
      <c r="C152" s="280" t="s">
        <v>57</v>
      </c>
      <c r="D152" s="280"/>
      <c r="E152" s="280"/>
      <c r="F152" s="280"/>
      <c r="G152" s="280"/>
      <c r="H152" s="280"/>
      <c r="I152" s="280"/>
      <c r="J152" s="280"/>
      <c r="K152" s="280"/>
    </row>
    <row r="153" spans="2:11" x14ac:dyDescent="0.25">
      <c r="B153" s="132" t="s">
        <v>12</v>
      </c>
      <c r="C153" s="280" t="s">
        <v>36</v>
      </c>
      <c r="D153" s="280"/>
      <c r="E153" s="280"/>
      <c r="F153" s="280"/>
      <c r="G153" s="280"/>
      <c r="H153" s="280"/>
      <c r="I153" s="280"/>
      <c r="J153" s="280"/>
      <c r="K153" s="280"/>
    </row>
    <row r="154" spans="2:11" ht="16.5" customHeight="1" x14ac:dyDescent="0.25">
      <c r="B154" s="132" t="s">
        <v>218</v>
      </c>
      <c r="C154" s="280" t="s">
        <v>339</v>
      </c>
      <c r="D154" s="280"/>
      <c r="E154" s="280"/>
      <c r="F154" s="280"/>
      <c r="G154" s="280"/>
      <c r="H154" s="280"/>
      <c r="I154" s="280"/>
      <c r="J154" s="280"/>
      <c r="K154" s="280"/>
    </row>
    <row r="155" spans="2:11" x14ac:dyDescent="0.25">
      <c r="B155" s="115"/>
      <c r="C155" s="108"/>
      <c r="D155" s="108"/>
      <c r="E155" s="115"/>
      <c r="F155" s="115"/>
      <c r="G155" s="115"/>
      <c r="H155" s="115"/>
      <c r="I155" s="115"/>
      <c r="J155" s="115"/>
      <c r="K155" s="138"/>
    </row>
    <row r="156" spans="2:11" ht="17.25" thickBot="1" x14ac:dyDescent="0.3">
      <c r="B156" s="131"/>
      <c r="C156" s="108"/>
      <c r="D156" s="108"/>
      <c r="E156" s="115"/>
      <c r="F156" s="115"/>
      <c r="G156" s="115"/>
      <c r="H156" s="115"/>
      <c r="I156" s="115"/>
      <c r="J156" s="115"/>
      <c r="K156" s="138"/>
    </row>
    <row r="157" spans="2:11" ht="16.5" customHeight="1" x14ac:dyDescent="0.25">
      <c r="B157" s="321" t="s">
        <v>11</v>
      </c>
      <c r="C157" s="307" t="s">
        <v>167</v>
      </c>
      <c r="D157" s="307" t="s">
        <v>168</v>
      </c>
      <c r="E157" s="295" t="s">
        <v>169</v>
      </c>
      <c r="F157" s="295" t="s">
        <v>753</v>
      </c>
      <c r="G157" s="304" t="s">
        <v>798</v>
      </c>
      <c r="H157" s="305"/>
      <c r="I157" s="306"/>
      <c r="J157" s="300" t="s">
        <v>8</v>
      </c>
      <c r="K157" s="300" t="s">
        <v>9</v>
      </c>
    </row>
    <row r="158" spans="2:11" ht="16.5" customHeight="1" x14ac:dyDescent="0.25">
      <c r="B158" s="322"/>
      <c r="C158" s="308"/>
      <c r="D158" s="308"/>
      <c r="E158" s="296"/>
      <c r="F158" s="296"/>
      <c r="G158" s="278" t="s">
        <v>752</v>
      </c>
      <c r="H158" s="279"/>
      <c r="I158" s="279"/>
      <c r="J158" s="301"/>
      <c r="K158" s="301"/>
    </row>
    <row r="159" spans="2:11" ht="18" customHeight="1" thickBot="1" x14ac:dyDescent="0.3">
      <c r="B159" s="323"/>
      <c r="C159" s="309"/>
      <c r="D159" s="309"/>
      <c r="E159" s="297"/>
      <c r="F159" s="297"/>
      <c r="G159" s="106" t="s">
        <v>654</v>
      </c>
      <c r="H159" s="106" t="s">
        <v>655</v>
      </c>
      <c r="I159" s="106" t="s">
        <v>656</v>
      </c>
      <c r="J159" s="302"/>
      <c r="K159" s="302"/>
    </row>
    <row r="160" spans="2:11" ht="33" x14ac:dyDescent="0.25">
      <c r="B160" s="316" t="s">
        <v>46</v>
      </c>
      <c r="C160" s="76" t="s">
        <v>409</v>
      </c>
      <c r="D160" s="76" t="s">
        <v>117</v>
      </c>
      <c r="E160" s="142" t="s">
        <v>542</v>
      </c>
      <c r="F160" s="63">
        <v>1</v>
      </c>
      <c r="G160" s="52">
        <v>0.5</v>
      </c>
      <c r="H160" s="222">
        <v>0.5</v>
      </c>
      <c r="I160" s="222">
        <f>+H160/G160</f>
        <v>1</v>
      </c>
      <c r="J160" s="82" t="s">
        <v>114</v>
      </c>
      <c r="K160" s="205" t="s">
        <v>889</v>
      </c>
    </row>
    <row r="161" spans="2:11" ht="25.5" customHeight="1" x14ac:dyDescent="0.25">
      <c r="B161" s="316"/>
      <c r="C161" s="124" t="s">
        <v>196</v>
      </c>
      <c r="D161" s="124" t="s">
        <v>118</v>
      </c>
      <c r="E161" s="63" t="s">
        <v>542</v>
      </c>
      <c r="F161" s="71">
        <v>12</v>
      </c>
      <c r="G161" s="71">
        <v>6</v>
      </c>
      <c r="H161" s="71">
        <v>6</v>
      </c>
      <c r="I161" s="63">
        <f>+H161/G161</f>
        <v>1</v>
      </c>
      <c r="J161" s="123" t="s">
        <v>114</v>
      </c>
      <c r="K161" s="43" t="s">
        <v>774</v>
      </c>
    </row>
    <row r="162" spans="2:11" ht="83.25" thickBot="1" x14ac:dyDescent="0.3">
      <c r="B162" s="316"/>
      <c r="C162" s="124" t="s">
        <v>559</v>
      </c>
      <c r="D162" s="124" t="s">
        <v>119</v>
      </c>
      <c r="E162" s="123" t="s">
        <v>542</v>
      </c>
      <c r="F162" s="182">
        <v>2</v>
      </c>
      <c r="G162" s="223">
        <v>1</v>
      </c>
      <c r="H162" s="223">
        <v>1</v>
      </c>
      <c r="I162" s="52">
        <f>+H162/G162</f>
        <v>1</v>
      </c>
      <c r="J162" s="123" t="s">
        <v>470</v>
      </c>
      <c r="K162" s="43" t="s">
        <v>775</v>
      </c>
    </row>
    <row r="163" spans="2:11" ht="56.25" customHeight="1" thickBot="1" x14ac:dyDescent="0.3">
      <c r="B163" s="81" t="s">
        <v>42</v>
      </c>
      <c r="C163" s="96" t="s">
        <v>410</v>
      </c>
      <c r="D163" s="96" t="s">
        <v>411</v>
      </c>
      <c r="E163" s="92" t="s">
        <v>542</v>
      </c>
      <c r="F163" s="183">
        <v>1</v>
      </c>
      <c r="G163" s="218">
        <v>0.5</v>
      </c>
      <c r="H163" s="224">
        <v>0.5</v>
      </c>
      <c r="I163" s="224">
        <f>H163/G163</f>
        <v>1</v>
      </c>
      <c r="J163" s="92" t="s">
        <v>507</v>
      </c>
      <c r="K163" s="225" t="s">
        <v>659</v>
      </c>
    </row>
    <row r="164" spans="2:11" x14ac:dyDescent="0.25">
      <c r="B164" s="50"/>
      <c r="F164" s="163"/>
      <c r="G164" s="163"/>
    </row>
    <row r="165" spans="2:11" x14ac:dyDescent="0.25">
      <c r="B165" s="50"/>
    </row>
    <row r="166" spans="2:11" ht="15.75" customHeight="1" x14ac:dyDescent="0.25">
      <c r="B166" s="107" t="s">
        <v>346</v>
      </c>
      <c r="C166" s="280" t="s">
        <v>337</v>
      </c>
      <c r="D166" s="280"/>
      <c r="E166" s="280"/>
      <c r="F166" s="280"/>
      <c r="G166" s="280"/>
      <c r="H166" s="280"/>
      <c r="I166" s="280"/>
      <c r="J166" s="280"/>
      <c r="K166" s="280"/>
    </row>
    <row r="167" spans="2:11" ht="16.5" customHeight="1" x14ac:dyDescent="0.25">
      <c r="B167" s="107" t="s">
        <v>217</v>
      </c>
      <c r="C167" s="280" t="s">
        <v>350</v>
      </c>
      <c r="D167" s="280"/>
      <c r="E167" s="280"/>
      <c r="F167" s="280"/>
      <c r="G167" s="280"/>
      <c r="H167" s="280"/>
      <c r="I167" s="280"/>
      <c r="J167" s="280"/>
      <c r="K167" s="280"/>
    </row>
    <row r="168" spans="2:11" ht="16.5" customHeight="1" x14ac:dyDescent="0.25">
      <c r="B168" s="130" t="s">
        <v>648</v>
      </c>
      <c r="C168" s="280" t="s">
        <v>18</v>
      </c>
      <c r="D168" s="280"/>
      <c r="E168" s="280"/>
      <c r="F168" s="280"/>
      <c r="G168" s="280"/>
      <c r="H168" s="280"/>
      <c r="I168" s="280"/>
      <c r="J168" s="280"/>
      <c r="K168" s="280"/>
    </row>
    <row r="169" spans="2:11" ht="16.5" customHeight="1" x14ac:dyDescent="0.25">
      <c r="B169" s="130" t="s">
        <v>13</v>
      </c>
      <c r="C169" s="280" t="s">
        <v>57</v>
      </c>
      <c r="D169" s="280"/>
      <c r="E169" s="280"/>
      <c r="F169" s="280"/>
      <c r="G169" s="280"/>
      <c r="H169" s="280"/>
      <c r="I169" s="280"/>
      <c r="J169" s="280"/>
      <c r="K169" s="280"/>
    </row>
    <row r="170" spans="2:11" ht="16.5" customHeight="1" x14ac:dyDescent="0.25">
      <c r="B170" s="130" t="s">
        <v>12</v>
      </c>
      <c r="C170" s="280" t="s">
        <v>38</v>
      </c>
      <c r="D170" s="280"/>
      <c r="E170" s="280"/>
      <c r="F170" s="280"/>
      <c r="G170" s="280"/>
      <c r="H170" s="280"/>
      <c r="I170" s="280"/>
      <c r="J170" s="280"/>
      <c r="K170" s="280"/>
    </row>
    <row r="171" spans="2:11" ht="16.5" customHeight="1" x14ac:dyDescent="0.25">
      <c r="B171" s="130" t="s">
        <v>218</v>
      </c>
      <c r="C171" s="280" t="s">
        <v>412</v>
      </c>
      <c r="D171" s="280"/>
      <c r="E171" s="280"/>
      <c r="F171" s="280"/>
      <c r="G171" s="280"/>
      <c r="H171" s="280"/>
      <c r="I171" s="280"/>
      <c r="J171" s="280"/>
      <c r="K171" s="280"/>
    </row>
    <row r="172" spans="2:11" x14ac:dyDescent="0.25">
      <c r="B172" s="115"/>
      <c r="C172" s="108"/>
      <c r="D172" s="108"/>
      <c r="E172" s="115"/>
      <c r="F172" s="115"/>
      <c r="G172" s="115"/>
      <c r="H172" s="115"/>
      <c r="I172" s="115"/>
      <c r="J172" s="115"/>
      <c r="K172" s="138"/>
    </row>
    <row r="173" spans="2:11" ht="17.25" thickBot="1" x14ac:dyDescent="0.3">
      <c r="B173" s="131"/>
      <c r="C173" s="108"/>
      <c r="D173" s="108"/>
      <c r="E173" s="115"/>
      <c r="F173" s="115"/>
      <c r="G173" s="115"/>
      <c r="H173" s="115"/>
      <c r="I173" s="115"/>
      <c r="J173" s="115"/>
      <c r="K173" s="138"/>
    </row>
    <row r="174" spans="2:11" ht="16.5" customHeight="1" x14ac:dyDescent="0.25">
      <c r="B174" s="321" t="s">
        <v>11</v>
      </c>
      <c r="C174" s="307" t="s">
        <v>167</v>
      </c>
      <c r="D174" s="307" t="s">
        <v>168</v>
      </c>
      <c r="E174" s="295" t="s">
        <v>169</v>
      </c>
      <c r="F174" s="295" t="s">
        <v>753</v>
      </c>
      <c r="G174" s="304" t="s">
        <v>798</v>
      </c>
      <c r="H174" s="305"/>
      <c r="I174" s="306"/>
      <c r="J174" s="300" t="s">
        <v>8</v>
      </c>
      <c r="K174" s="300" t="s">
        <v>9</v>
      </c>
    </row>
    <row r="175" spans="2:11" ht="16.5" customHeight="1" x14ac:dyDescent="0.25">
      <c r="B175" s="322"/>
      <c r="C175" s="308"/>
      <c r="D175" s="308"/>
      <c r="E175" s="296"/>
      <c r="F175" s="296"/>
      <c r="G175" s="278" t="s">
        <v>752</v>
      </c>
      <c r="H175" s="279"/>
      <c r="I175" s="279"/>
      <c r="J175" s="301"/>
      <c r="K175" s="301"/>
    </row>
    <row r="176" spans="2:11" ht="18" customHeight="1" thickBot="1" x14ac:dyDescent="0.3">
      <c r="B176" s="323"/>
      <c r="C176" s="309"/>
      <c r="D176" s="309"/>
      <c r="E176" s="297"/>
      <c r="F176" s="297"/>
      <c r="G176" s="106" t="s">
        <v>654</v>
      </c>
      <c r="H176" s="106" t="s">
        <v>655</v>
      </c>
      <c r="I176" s="106" t="s">
        <v>656</v>
      </c>
      <c r="J176" s="302"/>
      <c r="K176" s="302"/>
    </row>
    <row r="177" spans="2:11" ht="38.25" customHeight="1" x14ac:dyDescent="0.25">
      <c r="B177" s="316" t="s">
        <v>46</v>
      </c>
      <c r="C177" s="143" t="s">
        <v>221</v>
      </c>
      <c r="D177" s="143" t="s">
        <v>222</v>
      </c>
      <c r="E177" s="73" t="s">
        <v>542</v>
      </c>
      <c r="F177" s="172">
        <v>1</v>
      </c>
      <c r="G177" s="52">
        <v>0.5</v>
      </c>
      <c r="H177" s="214">
        <v>0.5</v>
      </c>
      <c r="I177" s="51">
        <f t="shared" ref="I177:I184" si="5">+H177/G177</f>
        <v>1</v>
      </c>
      <c r="J177" s="82" t="s">
        <v>115</v>
      </c>
      <c r="K177" s="215" t="s">
        <v>890</v>
      </c>
    </row>
    <row r="178" spans="2:11" ht="33.75" thickBot="1" x14ac:dyDescent="0.3">
      <c r="B178" s="316"/>
      <c r="C178" s="62" t="s">
        <v>370</v>
      </c>
      <c r="D178" s="62" t="s">
        <v>220</v>
      </c>
      <c r="E178" s="89" t="s">
        <v>542</v>
      </c>
      <c r="F178" s="56">
        <v>1</v>
      </c>
      <c r="G178" s="56">
        <v>0.5</v>
      </c>
      <c r="H178" s="226">
        <v>0.5</v>
      </c>
      <c r="I178" s="59">
        <f t="shared" si="5"/>
        <v>1</v>
      </c>
      <c r="J178" s="89" t="s">
        <v>115</v>
      </c>
      <c r="K178" s="227" t="s">
        <v>730</v>
      </c>
    </row>
    <row r="179" spans="2:11" ht="231" x14ac:dyDescent="0.25">
      <c r="B179" s="318" t="s">
        <v>42</v>
      </c>
      <c r="C179" s="87" t="s">
        <v>560</v>
      </c>
      <c r="D179" s="87" t="s">
        <v>108</v>
      </c>
      <c r="E179" s="75" t="s">
        <v>542</v>
      </c>
      <c r="F179" s="184">
        <v>2043900.5822337354</v>
      </c>
      <c r="G179" s="228">
        <v>1754681.6490644943</v>
      </c>
      <c r="H179" s="229">
        <v>1876050.44</v>
      </c>
      <c r="I179" s="67">
        <f t="shared" si="5"/>
        <v>1.0691685531675863</v>
      </c>
      <c r="J179" s="148" t="s">
        <v>636</v>
      </c>
      <c r="K179" s="230" t="s">
        <v>786</v>
      </c>
    </row>
    <row r="180" spans="2:11" ht="224.25" customHeight="1" x14ac:dyDescent="0.25">
      <c r="B180" s="319"/>
      <c r="C180" s="76" t="s">
        <v>561</v>
      </c>
      <c r="D180" s="76" t="s">
        <v>109</v>
      </c>
      <c r="E180" s="82" t="s">
        <v>542</v>
      </c>
      <c r="F180" s="173">
        <v>0</v>
      </c>
      <c r="G180" s="231">
        <v>504062.29169277684</v>
      </c>
      <c r="H180" s="232">
        <v>505439.75</v>
      </c>
      <c r="I180" s="51">
        <f t="shared" si="5"/>
        <v>1.0027327144480442</v>
      </c>
      <c r="J180" s="82" t="s">
        <v>636</v>
      </c>
      <c r="K180" s="233" t="s">
        <v>787</v>
      </c>
    </row>
    <row r="181" spans="2:11" ht="61.5" customHeight="1" x14ac:dyDescent="0.25">
      <c r="B181" s="319"/>
      <c r="C181" s="76" t="s">
        <v>639</v>
      </c>
      <c r="D181" s="76" t="s">
        <v>640</v>
      </c>
      <c r="E181" s="123" t="s">
        <v>542</v>
      </c>
      <c r="F181" s="173">
        <v>180754</v>
      </c>
      <c r="G181" s="231">
        <v>100287</v>
      </c>
      <c r="H181" s="234">
        <v>93803</v>
      </c>
      <c r="I181" s="51">
        <f t="shared" si="5"/>
        <v>0.93534555824782872</v>
      </c>
      <c r="J181" s="123" t="s">
        <v>641</v>
      </c>
      <c r="K181" s="233" t="s">
        <v>865</v>
      </c>
    </row>
    <row r="182" spans="2:11" ht="57" customHeight="1" x14ac:dyDescent="0.25">
      <c r="B182" s="319"/>
      <c r="C182" s="124" t="s">
        <v>642</v>
      </c>
      <c r="D182" s="124" t="s">
        <v>643</v>
      </c>
      <c r="E182" s="123" t="s">
        <v>542</v>
      </c>
      <c r="F182" s="173">
        <v>170138</v>
      </c>
      <c r="G182" s="231">
        <v>85009</v>
      </c>
      <c r="H182" s="234">
        <v>86026</v>
      </c>
      <c r="I182" s="52">
        <f t="shared" si="5"/>
        <v>1.0119634391652648</v>
      </c>
      <c r="J182" s="123" t="s">
        <v>641</v>
      </c>
      <c r="K182" s="233" t="s">
        <v>866</v>
      </c>
    </row>
    <row r="183" spans="2:11" ht="219" customHeight="1" x14ac:dyDescent="0.25">
      <c r="B183" s="319"/>
      <c r="C183" s="124" t="s">
        <v>562</v>
      </c>
      <c r="D183" s="124" t="s">
        <v>110</v>
      </c>
      <c r="E183" s="123" t="s">
        <v>542</v>
      </c>
      <c r="F183" s="173">
        <v>700087.92067042994</v>
      </c>
      <c r="G183" s="231">
        <v>346356.02694052574</v>
      </c>
      <c r="H183" s="231">
        <v>373373.02</v>
      </c>
      <c r="I183" s="52">
        <f t="shared" si="5"/>
        <v>1.0780035309277685</v>
      </c>
      <c r="J183" s="123" t="s">
        <v>636</v>
      </c>
      <c r="K183" s="233" t="s">
        <v>818</v>
      </c>
    </row>
    <row r="184" spans="2:11" ht="55.5" customHeight="1" thickBot="1" x14ac:dyDescent="0.3">
      <c r="B184" s="320"/>
      <c r="C184" s="74" t="s">
        <v>209</v>
      </c>
      <c r="D184" s="74" t="s">
        <v>210</v>
      </c>
      <c r="E184" s="61" t="s">
        <v>543</v>
      </c>
      <c r="F184" s="177">
        <v>1</v>
      </c>
      <c r="G184" s="56">
        <v>0.5</v>
      </c>
      <c r="H184" s="204">
        <v>0.5</v>
      </c>
      <c r="I184" s="56">
        <f t="shared" si="5"/>
        <v>1</v>
      </c>
      <c r="J184" s="61" t="s">
        <v>115</v>
      </c>
      <c r="K184" s="49" t="s">
        <v>891</v>
      </c>
    </row>
    <row r="185" spans="2:11" x14ac:dyDescent="0.25">
      <c r="B185" s="50"/>
      <c r="F185" s="163"/>
    </row>
    <row r="186" spans="2:11" x14ac:dyDescent="0.25">
      <c r="B186" s="50"/>
    </row>
    <row r="187" spans="2:11" x14ac:dyDescent="0.25">
      <c r="B187" s="125" t="s">
        <v>346</v>
      </c>
      <c r="C187" s="280" t="s">
        <v>337</v>
      </c>
      <c r="D187" s="280"/>
      <c r="E187" s="280"/>
      <c r="F187" s="280"/>
      <c r="G187" s="280"/>
      <c r="H187" s="280"/>
      <c r="I187" s="280"/>
      <c r="J187" s="280"/>
      <c r="K187" s="280"/>
    </row>
    <row r="188" spans="2:11" ht="16.5" customHeight="1" x14ac:dyDescent="0.25">
      <c r="B188" s="107" t="s">
        <v>217</v>
      </c>
      <c r="C188" s="280" t="s">
        <v>350</v>
      </c>
      <c r="D188" s="280"/>
      <c r="E188" s="280"/>
      <c r="F188" s="280"/>
      <c r="G188" s="280"/>
      <c r="H188" s="280"/>
      <c r="I188" s="280"/>
      <c r="J188" s="280"/>
      <c r="K188" s="280"/>
    </row>
    <row r="189" spans="2:11" ht="16.5" customHeight="1" x14ac:dyDescent="0.25">
      <c r="B189" s="132" t="s">
        <v>647</v>
      </c>
      <c r="C189" s="280" t="s">
        <v>18</v>
      </c>
      <c r="D189" s="280"/>
      <c r="E189" s="280"/>
      <c r="F189" s="280"/>
      <c r="G189" s="280"/>
      <c r="H189" s="280"/>
      <c r="I189" s="280"/>
      <c r="J189" s="280"/>
      <c r="K189" s="280"/>
    </row>
    <row r="190" spans="2:11" ht="16.5" customHeight="1" x14ac:dyDescent="0.25">
      <c r="B190" s="132" t="s">
        <v>13</v>
      </c>
      <c r="C190" s="280" t="s">
        <v>57</v>
      </c>
      <c r="D190" s="280"/>
      <c r="E190" s="280"/>
      <c r="F190" s="280"/>
      <c r="G190" s="280"/>
      <c r="H190" s="280"/>
      <c r="I190" s="280"/>
      <c r="J190" s="280"/>
      <c r="K190" s="280"/>
    </row>
    <row r="191" spans="2:11" ht="16.5" customHeight="1" x14ac:dyDescent="0.25">
      <c r="B191" s="132" t="s">
        <v>12</v>
      </c>
      <c r="C191" s="280" t="s">
        <v>39</v>
      </c>
      <c r="D191" s="280"/>
      <c r="E191" s="280"/>
      <c r="F191" s="280"/>
      <c r="G191" s="280"/>
      <c r="H191" s="280"/>
      <c r="I191" s="280"/>
      <c r="J191" s="280"/>
      <c r="K191" s="280"/>
    </row>
    <row r="192" spans="2:11" ht="16.5" customHeight="1" x14ac:dyDescent="0.25">
      <c r="B192" s="132" t="s">
        <v>218</v>
      </c>
      <c r="C192" s="280" t="s">
        <v>413</v>
      </c>
      <c r="D192" s="280"/>
      <c r="E192" s="280"/>
      <c r="F192" s="280"/>
      <c r="G192" s="280"/>
      <c r="H192" s="280"/>
      <c r="I192" s="280"/>
      <c r="J192" s="280"/>
      <c r="K192" s="280"/>
    </row>
    <row r="193" spans="2:11" x14ac:dyDescent="0.25">
      <c r="B193" s="115"/>
      <c r="C193" s="108"/>
      <c r="D193" s="108"/>
      <c r="E193" s="115"/>
      <c r="F193" s="115"/>
      <c r="G193" s="115"/>
      <c r="H193" s="115"/>
      <c r="I193" s="115"/>
      <c r="J193" s="115"/>
      <c r="K193" s="138"/>
    </row>
    <row r="194" spans="2:11" ht="17.25" thickBot="1" x14ac:dyDescent="0.3">
      <c r="B194" s="131"/>
      <c r="C194" s="108"/>
      <c r="D194" s="108"/>
      <c r="E194" s="115"/>
      <c r="F194" s="115"/>
      <c r="G194" s="115"/>
      <c r="H194" s="115"/>
      <c r="I194" s="115"/>
      <c r="J194" s="115"/>
      <c r="K194" s="138"/>
    </row>
    <row r="195" spans="2:11" ht="16.5" customHeight="1" x14ac:dyDescent="0.25">
      <c r="B195" s="321" t="s">
        <v>11</v>
      </c>
      <c r="C195" s="307" t="s">
        <v>167</v>
      </c>
      <c r="D195" s="307" t="s">
        <v>168</v>
      </c>
      <c r="E195" s="295" t="s">
        <v>169</v>
      </c>
      <c r="F195" s="295" t="s">
        <v>753</v>
      </c>
      <c r="G195" s="304" t="s">
        <v>798</v>
      </c>
      <c r="H195" s="305"/>
      <c r="I195" s="306"/>
      <c r="J195" s="300" t="s">
        <v>8</v>
      </c>
      <c r="K195" s="300" t="s">
        <v>9</v>
      </c>
    </row>
    <row r="196" spans="2:11" ht="16.5" customHeight="1" x14ac:dyDescent="0.25">
      <c r="B196" s="322"/>
      <c r="C196" s="308"/>
      <c r="D196" s="308"/>
      <c r="E196" s="296"/>
      <c r="F196" s="296"/>
      <c r="G196" s="278" t="s">
        <v>752</v>
      </c>
      <c r="H196" s="279"/>
      <c r="I196" s="279"/>
      <c r="J196" s="301"/>
      <c r="K196" s="301"/>
    </row>
    <row r="197" spans="2:11" ht="20.25" customHeight="1" thickBot="1" x14ac:dyDescent="0.3">
      <c r="B197" s="323"/>
      <c r="C197" s="309"/>
      <c r="D197" s="309"/>
      <c r="E197" s="297"/>
      <c r="F197" s="297"/>
      <c r="G197" s="106" t="s">
        <v>654</v>
      </c>
      <c r="H197" s="106" t="s">
        <v>655</v>
      </c>
      <c r="I197" s="106" t="s">
        <v>656</v>
      </c>
      <c r="J197" s="302"/>
      <c r="K197" s="302"/>
    </row>
    <row r="198" spans="2:11" ht="66" x14ac:dyDescent="0.25">
      <c r="B198" s="316" t="s">
        <v>46</v>
      </c>
      <c r="C198" s="76" t="s">
        <v>414</v>
      </c>
      <c r="D198" s="76" t="s">
        <v>120</v>
      </c>
      <c r="E198" s="82" t="s">
        <v>542</v>
      </c>
      <c r="F198" s="52">
        <v>1</v>
      </c>
      <c r="G198" s="52">
        <v>0.5</v>
      </c>
      <c r="H198" s="52">
        <v>0.5</v>
      </c>
      <c r="I198" s="52">
        <f t="shared" ref="I198:I206" si="6">+H198/G198</f>
        <v>1</v>
      </c>
      <c r="J198" s="82" t="s">
        <v>121</v>
      </c>
      <c r="K198" s="205" t="s">
        <v>819</v>
      </c>
    </row>
    <row r="199" spans="2:11" ht="36.75" customHeight="1" x14ac:dyDescent="0.25">
      <c r="B199" s="316"/>
      <c r="C199" s="124" t="s">
        <v>122</v>
      </c>
      <c r="D199" s="124" t="s">
        <v>123</v>
      </c>
      <c r="E199" s="123" t="s">
        <v>542</v>
      </c>
      <c r="F199" s="52">
        <v>1</v>
      </c>
      <c r="G199" s="52">
        <v>0.5</v>
      </c>
      <c r="H199" s="52">
        <v>0.5</v>
      </c>
      <c r="I199" s="52">
        <f t="shared" si="6"/>
        <v>1</v>
      </c>
      <c r="J199" s="123" t="s">
        <v>121</v>
      </c>
      <c r="K199" s="43" t="s">
        <v>788</v>
      </c>
    </row>
    <row r="200" spans="2:11" ht="33" x14ac:dyDescent="0.25">
      <c r="B200" s="316"/>
      <c r="C200" s="124" t="s">
        <v>415</v>
      </c>
      <c r="D200" s="124" t="s">
        <v>124</v>
      </c>
      <c r="E200" s="123" t="s">
        <v>542</v>
      </c>
      <c r="F200" s="52">
        <v>1</v>
      </c>
      <c r="G200" s="52">
        <v>0.5</v>
      </c>
      <c r="H200" s="52">
        <v>0.5</v>
      </c>
      <c r="I200" s="52">
        <f t="shared" si="6"/>
        <v>1</v>
      </c>
      <c r="J200" s="123" t="s">
        <v>121</v>
      </c>
      <c r="K200" s="43" t="s">
        <v>867</v>
      </c>
    </row>
    <row r="201" spans="2:11" ht="33" x14ac:dyDescent="0.25">
      <c r="B201" s="316"/>
      <c r="C201" s="124" t="s">
        <v>175</v>
      </c>
      <c r="D201" s="124" t="s">
        <v>125</v>
      </c>
      <c r="E201" s="123" t="s">
        <v>542</v>
      </c>
      <c r="F201" s="52">
        <v>1</v>
      </c>
      <c r="G201" s="52">
        <v>0.5</v>
      </c>
      <c r="H201" s="52">
        <v>0.5</v>
      </c>
      <c r="I201" s="52">
        <f t="shared" si="6"/>
        <v>1</v>
      </c>
      <c r="J201" s="123" t="s">
        <v>121</v>
      </c>
      <c r="K201" s="43" t="s">
        <v>789</v>
      </c>
    </row>
    <row r="202" spans="2:11" ht="33" x14ac:dyDescent="0.25">
      <c r="B202" s="316"/>
      <c r="C202" s="124" t="s">
        <v>126</v>
      </c>
      <c r="D202" s="124" t="s">
        <v>127</v>
      </c>
      <c r="E202" s="123" t="s">
        <v>542</v>
      </c>
      <c r="F202" s="6">
        <v>24</v>
      </c>
      <c r="G202" s="52">
        <v>0.5</v>
      </c>
      <c r="H202" s="52">
        <v>0.5</v>
      </c>
      <c r="I202" s="52">
        <f t="shared" si="6"/>
        <v>1</v>
      </c>
      <c r="J202" s="123" t="s">
        <v>121</v>
      </c>
      <c r="K202" s="43" t="s">
        <v>790</v>
      </c>
    </row>
    <row r="203" spans="2:11" ht="33" x14ac:dyDescent="0.25">
      <c r="B203" s="316"/>
      <c r="C203" s="62" t="s">
        <v>545</v>
      </c>
      <c r="D203" s="62" t="s">
        <v>177</v>
      </c>
      <c r="E203" s="123" t="s">
        <v>543</v>
      </c>
      <c r="F203" s="6">
        <v>1</v>
      </c>
      <c r="G203" s="52">
        <v>0.5</v>
      </c>
      <c r="H203" s="52">
        <v>0.5</v>
      </c>
      <c r="I203" s="52">
        <f t="shared" si="6"/>
        <v>1</v>
      </c>
      <c r="J203" s="123" t="s">
        <v>121</v>
      </c>
      <c r="K203" s="43" t="s">
        <v>820</v>
      </c>
    </row>
    <row r="204" spans="2:11" ht="50.25" thickBot="1" x14ac:dyDescent="0.3">
      <c r="B204" s="317"/>
      <c r="C204" s="74" t="s">
        <v>128</v>
      </c>
      <c r="D204" s="74" t="s">
        <v>176</v>
      </c>
      <c r="E204" s="61" t="s">
        <v>542</v>
      </c>
      <c r="F204" s="59">
        <v>1</v>
      </c>
      <c r="G204" s="59">
        <v>1</v>
      </c>
      <c r="H204" s="59">
        <v>1</v>
      </c>
      <c r="I204" s="56">
        <f t="shared" si="6"/>
        <v>1</v>
      </c>
      <c r="J204" s="61" t="s">
        <v>121</v>
      </c>
      <c r="K204" s="49" t="s">
        <v>821</v>
      </c>
    </row>
    <row r="205" spans="2:11" ht="33" x14ac:dyDescent="0.25">
      <c r="B205" s="315" t="s">
        <v>53</v>
      </c>
      <c r="C205" s="87" t="s">
        <v>133</v>
      </c>
      <c r="D205" s="87" t="s">
        <v>162</v>
      </c>
      <c r="E205" s="75" t="s">
        <v>542</v>
      </c>
      <c r="F205" s="170">
        <v>1</v>
      </c>
      <c r="G205" s="67">
        <v>1</v>
      </c>
      <c r="H205" s="67">
        <v>1</v>
      </c>
      <c r="I205" s="67">
        <f t="shared" si="6"/>
        <v>1</v>
      </c>
      <c r="J205" s="103" t="s">
        <v>132</v>
      </c>
      <c r="K205" s="79" t="s">
        <v>892</v>
      </c>
    </row>
    <row r="206" spans="2:11" ht="49.5" x14ac:dyDescent="0.25">
      <c r="B206" s="316"/>
      <c r="C206" s="62" t="s">
        <v>416</v>
      </c>
      <c r="D206" s="62" t="s">
        <v>417</v>
      </c>
      <c r="E206" s="89" t="s">
        <v>558</v>
      </c>
      <c r="F206" s="167">
        <v>1</v>
      </c>
      <c r="G206" s="52">
        <v>0.2</v>
      </c>
      <c r="H206" s="226">
        <v>0.25</v>
      </c>
      <c r="I206" s="59">
        <f t="shared" si="6"/>
        <v>1.25</v>
      </c>
      <c r="J206" s="89" t="s">
        <v>132</v>
      </c>
      <c r="K206" s="43" t="s">
        <v>791</v>
      </c>
    </row>
    <row r="207" spans="2:11" ht="50.25" thickBot="1" x14ac:dyDescent="0.3">
      <c r="B207" s="317"/>
      <c r="C207" s="74" t="s">
        <v>163</v>
      </c>
      <c r="D207" s="74" t="s">
        <v>164</v>
      </c>
      <c r="E207" s="61" t="s">
        <v>542</v>
      </c>
      <c r="F207" s="177">
        <v>1</v>
      </c>
      <c r="G207" s="56">
        <v>0</v>
      </c>
      <c r="H207" s="56">
        <v>0</v>
      </c>
      <c r="I207" s="56">
        <v>0</v>
      </c>
      <c r="J207" s="61" t="s">
        <v>132</v>
      </c>
      <c r="K207" s="49" t="s">
        <v>666</v>
      </c>
    </row>
    <row r="208" spans="2:11" x14ac:dyDescent="0.25">
      <c r="B208" s="50"/>
      <c r="F208" s="163"/>
    </row>
    <row r="209" spans="2:11" x14ac:dyDescent="0.25">
      <c r="B209" s="50"/>
    </row>
    <row r="210" spans="2:11" x14ac:dyDescent="0.25">
      <c r="B210" s="107" t="s">
        <v>346</v>
      </c>
      <c r="C210" s="280" t="s">
        <v>340</v>
      </c>
      <c r="D210" s="280"/>
      <c r="E210" s="280"/>
      <c r="F210" s="280"/>
      <c r="G210" s="280"/>
      <c r="H210" s="280"/>
      <c r="I210" s="280"/>
      <c r="J210" s="280"/>
      <c r="K210" s="280"/>
    </row>
    <row r="211" spans="2:11" ht="16.5" customHeight="1" x14ac:dyDescent="0.25">
      <c r="B211" s="107" t="s">
        <v>217</v>
      </c>
      <c r="C211" s="280" t="s">
        <v>350</v>
      </c>
      <c r="D211" s="280"/>
      <c r="E211" s="280"/>
      <c r="F211" s="280"/>
      <c r="G211" s="280"/>
      <c r="H211" s="280"/>
      <c r="I211" s="280"/>
      <c r="J211" s="280"/>
      <c r="K211" s="280"/>
    </row>
    <row r="212" spans="2:11" ht="16.5" customHeight="1" x14ac:dyDescent="0.25">
      <c r="B212" s="130" t="s">
        <v>647</v>
      </c>
      <c r="C212" s="280" t="s">
        <v>18</v>
      </c>
      <c r="D212" s="280"/>
      <c r="E212" s="280"/>
      <c r="F212" s="280"/>
      <c r="G212" s="280"/>
      <c r="H212" s="280"/>
      <c r="I212" s="280"/>
      <c r="J212" s="280"/>
      <c r="K212" s="280"/>
    </row>
    <row r="213" spans="2:11" ht="16.5" customHeight="1" x14ac:dyDescent="0.25">
      <c r="B213" s="130" t="s">
        <v>13</v>
      </c>
      <c r="C213" s="280" t="s">
        <v>57</v>
      </c>
      <c r="D213" s="280"/>
      <c r="E213" s="280"/>
      <c r="F213" s="280"/>
      <c r="G213" s="280"/>
      <c r="H213" s="280"/>
      <c r="I213" s="280"/>
      <c r="J213" s="280"/>
      <c r="K213" s="280"/>
    </row>
    <row r="214" spans="2:11" ht="16.5" customHeight="1" x14ac:dyDescent="0.25">
      <c r="B214" s="130" t="s">
        <v>12</v>
      </c>
      <c r="C214" s="280" t="s">
        <v>60</v>
      </c>
      <c r="D214" s="280"/>
      <c r="E214" s="280"/>
      <c r="F214" s="280"/>
      <c r="G214" s="280"/>
      <c r="H214" s="280"/>
      <c r="I214" s="280"/>
      <c r="J214" s="280"/>
      <c r="K214" s="280"/>
    </row>
    <row r="215" spans="2:11" ht="16.5" customHeight="1" x14ac:dyDescent="0.25">
      <c r="B215" s="130" t="s">
        <v>218</v>
      </c>
      <c r="C215" s="280" t="s">
        <v>620</v>
      </c>
      <c r="D215" s="280"/>
      <c r="E215" s="280"/>
      <c r="F215" s="280"/>
      <c r="G215" s="280"/>
      <c r="H215" s="280"/>
      <c r="I215" s="280"/>
      <c r="J215" s="280"/>
      <c r="K215" s="280"/>
    </row>
    <row r="216" spans="2:11" x14ac:dyDescent="0.25">
      <c r="B216" s="115"/>
      <c r="C216" s="108"/>
      <c r="D216" s="108"/>
      <c r="E216" s="115"/>
      <c r="F216" s="115"/>
      <c r="G216" s="115"/>
      <c r="H216" s="115"/>
      <c r="I216" s="115"/>
      <c r="J216" s="115"/>
      <c r="K216" s="138"/>
    </row>
    <row r="217" spans="2:11" ht="17.25" thickBot="1" x14ac:dyDescent="0.3">
      <c r="B217" s="131"/>
      <c r="C217" s="108"/>
      <c r="D217" s="108"/>
      <c r="E217" s="115"/>
      <c r="F217" s="115"/>
      <c r="G217" s="115"/>
      <c r="H217" s="115"/>
      <c r="I217" s="115"/>
      <c r="J217" s="115"/>
      <c r="K217" s="138"/>
    </row>
    <row r="218" spans="2:11" ht="16.5" customHeight="1" x14ac:dyDescent="0.25">
      <c r="B218" s="321" t="s">
        <v>11</v>
      </c>
      <c r="C218" s="307" t="s">
        <v>167</v>
      </c>
      <c r="D218" s="307" t="s">
        <v>168</v>
      </c>
      <c r="E218" s="295" t="s">
        <v>169</v>
      </c>
      <c r="F218" s="295" t="s">
        <v>753</v>
      </c>
      <c r="G218" s="304" t="s">
        <v>798</v>
      </c>
      <c r="H218" s="305"/>
      <c r="I218" s="306"/>
      <c r="J218" s="300" t="s">
        <v>8</v>
      </c>
      <c r="K218" s="300" t="s">
        <v>9</v>
      </c>
    </row>
    <row r="219" spans="2:11" ht="16.5" customHeight="1" x14ac:dyDescent="0.25">
      <c r="B219" s="322"/>
      <c r="C219" s="308"/>
      <c r="D219" s="308"/>
      <c r="E219" s="296"/>
      <c r="F219" s="296"/>
      <c r="G219" s="278" t="s">
        <v>752</v>
      </c>
      <c r="H219" s="279"/>
      <c r="I219" s="279"/>
      <c r="J219" s="301"/>
      <c r="K219" s="301"/>
    </row>
    <row r="220" spans="2:11" ht="16.5" customHeight="1" thickBot="1" x14ac:dyDescent="0.3">
      <c r="B220" s="323"/>
      <c r="C220" s="309"/>
      <c r="D220" s="309"/>
      <c r="E220" s="297"/>
      <c r="F220" s="297"/>
      <c r="G220" s="106" t="s">
        <v>654</v>
      </c>
      <c r="H220" s="106" t="s">
        <v>655</v>
      </c>
      <c r="I220" s="106" t="s">
        <v>656</v>
      </c>
      <c r="J220" s="302"/>
      <c r="K220" s="302"/>
    </row>
    <row r="221" spans="2:11" ht="105" customHeight="1" x14ac:dyDescent="0.25">
      <c r="B221" s="316" t="s">
        <v>46</v>
      </c>
      <c r="C221" s="144" t="s">
        <v>80</v>
      </c>
      <c r="D221" s="144" t="s">
        <v>81</v>
      </c>
      <c r="E221" s="145" t="s">
        <v>542</v>
      </c>
      <c r="F221" s="52">
        <v>1</v>
      </c>
      <c r="G221" s="52">
        <v>0.33</v>
      </c>
      <c r="H221" s="52">
        <v>0.33</v>
      </c>
      <c r="I221" s="51">
        <f>+H221/G221</f>
        <v>1</v>
      </c>
      <c r="J221" s="82" t="s">
        <v>86</v>
      </c>
      <c r="K221" s="205" t="s">
        <v>868</v>
      </c>
    </row>
    <row r="222" spans="2:11" ht="132" x14ac:dyDescent="0.25">
      <c r="B222" s="316"/>
      <c r="C222" s="124" t="s">
        <v>82</v>
      </c>
      <c r="D222" s="69" t="s">
        <v>83</v>
      </c>
      <c r="E222" s="52" t="s">
        <v>542</v>
      </c>
      <c r="F222" s="52">
        <v>1</v>
      </c>
      <c r="G222" s="52">
        <v>0.5</v>
      </c>
      <c r="H222" s="52">
        <v>0.5</v>
      </c>
      <c r="I222" s="52">
        <f>+H222/G222</f>
        <v>1</v>
      </c>
      <c r="J222" s="123" t="s">
        <v>86</v>
      </c>
      <c r="K222" s="43" t="s">
        <v>822</v>
      </c>
    </row>
    <row r="223" spans="2:11" ht="99" x14ac:dyDescent="0.25">
      <c r="B223" s="316"/>
      <c r="C223" s="124" t="s">
        <v>84</v>
      </c>
      <c r="D223" s="124" t="s">
        <v>85</v>
      </c>
      <c r="E223" s="52" t="s">
        <v>542</v>
      </c>
      <c r="F223" s="52">
        <v>1</v>
      </c>
      <c r="G223" s="52">
        <v>0.5</v>
      </c>
      <c r="H223" s="52">
        <v>0.5</v>
      </c>
      <c r="I223" s="52">
        <f>+H223/G223</f>
        <v>1</v>
      </c>
      <c r="J223" s="123" t="s">
        <v>86</v>
      </c>
      <c r="K223" s="43" t="s">
        <v>893</v>
      </c>
    </row>
    <row r="224" spans="2:11" ht="33" x14ac:dyDescent="0.25">
      <c r="B224" s="316"/>
      <c r="C224" s="124" t="s">
        <v>182</v>
      </c>
      <c r="D224" s="76" t="s">
        <v>183</v>
      </c>
      <c r="E224" s="52" t="s">
        <v>542</v>
      </c>
      <c r="F224" s="52">
        <v>1</v>
      </c>
      <c r="G224" s="52">
        <v>0</v>
      </c>
      <c r="H224" s="52">
        <v>0</v>
      </c>
      <c r="I224" s="52">
        <v>0</v>
      </c>
      <c r="J224" s="123" t="s">
        <v>86</v>
      </c>
      <c r="K224" s="43" t="s">
        <v>658</v>
      </c>
    </row>
    <row r="225" spans="2:11" ht="247.5" x14ac:dyDescent="0.25">
      <c r="B225" s="316"/>
      <c r="C225" s="124" t="s">
        <v>184</v>
      </c>
      <c r="D225" s="124" t="s">
        <v>77</v>
      </c>
      <c r="E225" s="52" t="s">
        <v>542</v>
      </c>
      <c r="F225" s="52">
        <v>1</v>
      </c>
      <c r="G225" s="52">
        <v>0.5</v>
      </c>
      <c r="H225" s="52">
        <v>0.5</v>
      </c>
      <c r="I225" s="52">
        <f>+H225/G225</f>
        <v>1</v>
      </c>
      <c r="J225" s="123" t="s">
        <v>86</v>
      </c>
      <c r="K225" s="43" t="s">
        <v>869</v>
      </c>
    </row>
    <row r="226" spans="2:11" ht="50.25" thickBot="1" x14ac:dyDescent="0.3">
      <c r="B226" s="317"/>
      <c r="C226" s="74" t="s">
        <v>90</v>
      </c>
      <c r="D226" s="74" t="s">
        <v>91</v>
      </c>
      <c r="E226" s="61" t="s">
        <v>542</v>
      </c>
      <c r="F226" s="56">
        <v>1</v>
      </c>
      <c r="G226" s="59">
        <v>0.5</v>
      </c>
      <c r="H226" s="59">
        <v>0.5</v>
      </c>
      <c r="I226" s="56">
        <f>+H226/G226</f>
        <v>1</v>
      </c>
      <c r="J226" s="61" t="s">
        <v>86</v>
      </c>
      <c r="K226" s="49" t="s">
        <v>91</v>
      </c>
    </row>
    <row r="227" spans="2:11" ht="66" x14ac:dyDescent="0.25">
      <c r="B227" s="315" t="s">
        <v>47</v>
      </c>
      <c r="C227" s="87" t="s">
        <v>297</v>
      </c>
      <c r="D227" s="87" t="s">
        <v>298</v>
      </c>
      <c r="E227" s="75" t="s">
        <v>542</v>
      </c>
      <c r="F227" s="180">
        <v>1</v>
      </c>
      <c r="G227" s="67">
        <v>0</v>
      </c>
      <c r="H227" s="67">
        <v>0</v>
      </c>
      <c r="I227" s="67">
        <v>0</v>
      </c>
      <c r="J227" s="75" t="s">
        <v>86</v>
      </c>
      <c r="K227" s="235" t="s">
        <v>658</v>
      </c>
    </row>
    <row r="228" spans="2:11" ht="66.75" thickBot="1" x14ac:dyDescent="0.3">
      <c r="B228" s="317"/>
      <c r="C228" s="74" t="s">
        <v>315</v>
      </c>
      <c r="D228" s="74" t="s">
        <v>514</v>
      </c>
      <c r="E228" s="91" t="s">
        <v>558</v>
      </c>
      <c r="F228" s="168">
        <v>1</v>
      </c>
      <c r="G228" s="56">
        <v>0</v>
      </c>
      <c r="H228" s="56">
        <v>0</v>
      </c>
      <c r="I228" s="56">
        <v>0</v>
      </c>
      <c r="J228" s="61" t="s">
        <v>515</v>
      </c>
      <c r="K228" s="49" t="s">
        <v>658</v>
      </c>
    </row>
    <row r="229" spans="2:11" ht="90.75" customHeight="1" thickBot="1" x14ac:dyDescent="0.3">
      <c r="B229" s="122" t="s">
        <v>48</v>
      </c>
      <c r="C229" s="64" t="s">
        <v>185</v>
      </c>
      <c r="D229" s="64" t="s">
        <v>186</v>
      </c>
      <c r="E229" s="91" t="s">
        <v>542</v>
      </c>
      <c r="F229" s="187">
        <v>1</v>
      </c>
      <c r="G229" s="219">
        <v>0.5</v>
      </c>
      <c r="H229" s="70">
        <v>0.5</v>
      </c>
      <c r="I229" s="219">
        <f>+H229/G229</f>
        <v>1</v>
      </c>
      <c r="J229" s="91" t="s">
        <v>86</v>
      </c>
      <c r="K229" s="80" t="s">
        <v>870</v>
      </c>
    </row>
    <row r="230" spans="2:11" x14ac:dyDescent="0.25">
      <c r="B230" s="50"/>
      <c r="G230" s="197"/>
      <c r="I230" s="197"/>
    </row>
    <row r="231" spans="2:11" x14ac:dyDescent="0.25">
      <c r="B231" s="50"/>
      <c r="D231" s="50"/>
      <c r="I231" s="4"/>
    </row>
    <row r="232" spans="2:11" x14ac:dyDescent="0.25">
      <c r="B232" s="125" t="s">
        <v>346</v>
      </c>
      <c r="C232" s="280" t="s">
        <v>341</v>
      </c>
      <c r="D232" s="280"/>
      <c r="E232" s="280"/>
      <c r="F232" s="280"/>
      <c r="G232" s="280"/>
      <c r="H232" s="280"/>
      <c r="I232" s="280"/>
      <c r="J232" s="280"/>
      <c r="K232" s="280"/>
    </row>
    <row r="233" spans="2:11" ht="16.5" customHeight="1" x14ac:dyDescent="0.25">
      <c r="B233" s="107" t="s">
        <v>217</v>
      </c>
      <c r="C233" s="280" t="s">
        <v>350</v>
      </c>
      <c r="D233" s="280"/>
      <c r="E233" s="280"/>
      <c r="F233" s="280"/>
      <c r="G233" s="280"/>
      <c r="H233" s="280"/>
      <c r="I233" s="280"/>
      <c r="J233" s="280"/>
      <c r="K233" s="280"/>
    </row>
    <row r="234" spans="2:11" ht="16.5" customHeight="1" x14ac:dyDescent="0.25">
      <c r="B234" s="132" t="s">
        <v>647</v>
      </c>
      <c r="C234" s="280" t="s">
        <v>18</v>
      </c>
      <c r="D234" s="280"/>
      <c r="E234" s="280"/>
      <c r="F234" s="280"/>
      <c r="G234" s="280"/>
      <c r="H234" s="280"/>
      <c r="I234" s="280"/>
      <c r="J234" s="280"/>
      <c r="K234" s="280"/>
    </row>
    <row r="235" spans="2:11" ht="16.5" customHeight="1" x14ac:dyDescent="0.25">
      <c r="B235" s="132" t="s">
        <v>13</v>
      </c>
      <c r="C235" s="280" t="s">
        <v>57</v>
      </c>
      <c r="D235" s="280"/>
      <c r="E235" s="280"/>
      <c r="F235" s="280"/>
      <c r="G235" s="280"/>
      <c r="H235" s="280"/>
      <c r="I235" s="280"/>
      <c r="J235" s="280"/>
      <c r="K235" s="280"/>
    </row>
    <row r="236" spans="2:11" ht="16.5" customHeight="1" x14ac:dyDescent="0.25">
      <c r="B236" s="132" t="s">
        <v>12</v>
      </c>
      <c r="C236" s="280" t="s">
        <v>59</v>
      </c>
      <c r="D236" s="280"/>
      <c r="E236" s="280"/>
      <c r="F236" s="280"/>
      <c r="G236" s="280"/>
      <c r="H236" s="280"/>
      <c r="I236" s="280"/>
      <c r="J236" s="280"/>
      <c r="K236" s="280"/>
    </row>
    <row r="237" spans="2:11" ht="16.5" customHeight="1" x14ac:dyDescent="0.25">
      <c r="B237" s="132" t="s">
        <v>218</v>
      </c>
      <c r="C237" s="280" t="s">
        <v>618</v>
      </c>
      <c r="D237" s="280"/>
      <c r="E237" s="280"/>
      <c r="F237" s="280"/>
      <c r="G237" s="280"/>
      <c r="H237" s="280"/>
      <c r="I237" s="280"/>
      <c r="J237" s="280"/>
      <c r="K237" s="280"/>
    </row>
    <row r="238" spans="2:11" x14ac:dyDescent="0.25">
      <c r="B238" s="115"/>
      <c r="C238" s="108"/>
      <c r="D238" s="108"/>
      <c r="E238" s="115"/>
      <c r="F238" s="115"/>
      <c r="G238" s="115"/>
      <c r="H238" s="115"/>
      <c r="I238" s="115"/>
      <c r="J238" s="115"/>
      <c r="K238" s="138"/>
    </row>
    <row r="239" spans="2:11" ht="17.25" thickBot="1" x14ac:dyDescent="0.3">
      <c r="B239" s="131"/>
      <c r="C239" s="108"/>
      <c r="D239" s="108"/>
      <c r="E239" s="115"/>
      <c r="F239" s="115"/>
      <c r="G239" s="115"/>
      <c r="H239" s="115"/>
      <c r="I239" s="115"/>
      <c r="J239" s="115"/>
      <c r="K239" s="138"/>
    </row>
    <row r="240" spans="2:11" ht="16.5" customHeight="1" x14ac:dyDescent="0.25">
      <c r="B240" s="321" t="s">
        <v>11</v>
      </c>
      <c r="C240" s="307" t="s">
        <v>167</v>
      </c>
      <c r="D240" s="307" t="s">
        <v>168</v>
      </c>
      <c r="E240" s="295" t="s">
        <v>169</v>
      </c>
      <c r="F240" s="295" t="s">
        <v>753</v>
      </c>
      <c r="G240" s="304" t="s">
        <v>798</v>
      </c>
      <c r="H240" s="305"/>
      <c r="I240" s="306"/>
      <c r="J240" s="300" t="s">
        <v>8</v>
      </c>
      <c r="K240" s="300" t="s">
        <v>9</v>
      </c>
    </row>
    <row r="241" spans="2:11" ht="16.5" customHeight="1" x14ac:dyDescent="0.25">
      <c r="B241" s="322"/>
      <c r="C241" s="308"/>
      <c r="D241" s="308"/>
      <c r="E241" s="296"/>
      <c r="F241" s="296"/>
      <c r="G241" s="278" t="s">
        <v>752</v>
      </c>
      <c r="H241" s="279"/>
      <c r="I241" s="279"/>
      <c r="J241" s="301"/>
      <c r="K241" s="301"/>
    </row>
    <row r="242" spans="2:11" ht="21" customHeight="1" thickBot="1" x14ac:dyDescent="0.3">
      <c r="B242" s="323"/>
      <c r="C242" s="309"/>
      <c r="D242" s="309"/>
      <c r="E242" s="297"/>
      <c r="F242" s="297"/>
      <c r="G242" s="106" t="s">
        <v>654</v>
      </c>
      <c r="H242" s="106" t="s">
        <v>655</v>
      </c>
      <c r="I242" s="106" t="s">
        <v>656</v>
      </c>
      <c r="J242" s="302"/>
      <c r="K242" s="302"/>
    </row>
    <row r="243" spans="2:11" ht="53.25" customHeight="1" x14ac:dyDescent="0.25">
      <c r="B243" s="315" t="s">
        <v>46</v>
      </c>
      <c r="C243" s="87" t="s">
        <v>587</v>
      </c>
      <c r="D243" s="87" t="s">
        <v>197</v>
      </c>
      <c r="E243" s="75" t="s">
        <v>542</v>
      </c>
      <c r="F243" s="174">
        <v>1</v>
      </c>
      <c r="G243" s="52">
        <v>0</v>
      </c>
      <c r="H243" s="52">
        <v>0</v>
      </c>
      <c r="I243" s="52">
        <v>0</v>
      </c>
      <c r="J243" s="75" t="s">
        <v>92</v>
      </c>
      <c r="K243" s="235" t="s">
        <v>667</v>
      </c>
    </row>
    <row r="244" spans="2:11" ht="49.5" x14ac:dyDescent="0.25">
      <c r="B244" s="316"/>
      <c r="C244" s="124" t="s">
        <v>503</v>
      </c>
      <c r="D244" s="124" t="s">
        <v>74</v>
      </c>
      <c r="E244" s="123" t="s">
        <v>558</v>
      </c>
      <c r="F244" s="166">
        <v>15</v>
      </c>
      <c r="G244" s="6">
        <v>1</v>
      </c>
      <c r="H244" s="5">
        <v>4</v>
      </c>
      <c r="I244" s="52">
        <f>+H244/G244</f>
        <v>4</v>
      </c>
      <c r="J244" s="123" t="s">
        <v>502</v>
      </c>
      <c r="K244" s="146" t="s">
        <v>916</v>
      </c>
    </row>
    <row r="245" spans="2:11" ht="33" x14ac:dyDescent="0.25">
      <c r="B245" s="316"/>
      <c r="C245" s="124" t="s">
        <v>568</v>
      </c>
      <c r="D245" s="124" t="s">
        <v>75</v>
      </c>
      <c r="E245" s="123" t="s">
        <v>549</v>
      </c>
      <c r="F245" s="166">
        <v>4</v>
      </c>
      <c r="G245" s="6">
        <v>3</v>
      </c>
      <c r="H245" s="135">
        <v>0</v>
      </c>
      <c r="I245" s="52">
        <f>+H245/G245</f>
        <v>0</v>
      </c>
      <c r="J245" s="123" t="s">
        <v>497</v>
      </c>
      <c r="K245" s="146" t="s">
        <v>917</v>
      </c>
    </row>
    <row r="246" spans="2:11" ht="33.75" thickBot="1" x14ac:dyDescent="0.3">
      <c r="B246" s="317"/>
      <c r="C246" s="74" t="s">
        <v>504</v>
      </c>
      <c r="D246" s="74" t="s">
        <v>76</v>
      </c>
      <c r="E246" s="91" t="s">
        <v>549</v>
      </c>
      <c r="F246" s="185">
        <v>8</v>
      </c>
      <c r="G246" s="236">
        <v>0</v>
      </c>
      <c r="H246" s="61">
        <v>1</v>
      </c>
      <c r="I246" s="56">
        <f>+H246/F246</f>
        <v>0.125</v>
      </c>
      <c r="J246" s="61" t="s">
        <v>530</v>
      </c>
      <c r="K246" s="133" t="s">
        <v>929</v>
      </c>
    </row>
    <row r="247" spans="2:11" x14ac:dyDescent="0.25">
      <c r="B247" s="50"/>
      <c r="G247" s="197"/>
    </row>
    <row r="248" spans="2:11" x14ac:dyDescent="0.25">
      <c r="B248" s="50"/>
    </row>
    <row r="249" spans="2:11" x14ac:dyDescent="0.25">
      <c r="B249" s="107" t="s">
        <v>347</v>
      </c>
      <c r="C249" s="280" t="s">
        <v>341</v>
      </c>
      <c r="D249" s="280"/>
      <c r="E249" s="280"/>
      <c r="F249" s="280"/>
      <c r="G249" s="280"/>
      <c r="H249" s="280"/>
      <c r="I249" s="280"/>
      <c r="J249" s="280"/>
      <c r="K249" s="280"/>
    </row>
    <row r="250" spans="2:11" ht="16.5" customHeight="1" x14ac:dyDescent="0.25">
      <c r="B250" s="107" t="s">
        <v>217</v>
      </c>
      <c r="C250" s="280" t="s">
        <v>350</v>
      </c>
      <c r="D250" s="280"/>
      <c r="E250" s="280"/>
      <c r="F250" s="280"/>
      <c r="G250" s="280"/>
      <c r="H250" s="280"/>
      <c r="I250" s="280"/>
      <c r="J250" s="280"/>
      <c r="K250" s="280"/>
    </row>
    <row r="251" spans="2:11" ht="16.5" customHeight="1" x14ac:dyDescent="0.25">
      <c r="B251" s="130" t="s">
        <v>647</v>
      </c>
      <c r="C251" s="280" t="s">
        <v>18</v>
      </c>
      <c r="D251" s="280"/>
      <c r="E251" s="280"/>
      <c r="F251" s="280"/>
      <c r="G251" s="280"/>
      <c r="H251" s="280"/>
      <c r="I251" s="280"/>
      <c r="J251" s="280"/>
      <c r="K251" s="280"/>
    </row>
    <row r="252" spans="2:11" ht="16.5" customHeight="1" x14ac:dyDescent="0.25">
      <c r="B252" s="130" t="s">
        <v>13</v>
      </c>
      <c r="C252" s="280" t="s">
        <v>57</v>
      </c>
      <c r="D252" s="280"/>
      <c r="E252" s="280"/>
      <c r="F252" s="280"/>
      <c r="G252" s="280"/>
      <c r="H252" s="280"/>
      <c r="I252" s="280"/>
      <c r="J252" s="280"/>
      <c r="K252" s="280"/>
    </row>
    <row r="253" spans="2:11" ht="16.5" customHeight="1" x14ac:dyDescent="0.25">
      <c r="B253" s="130" t="s">
        <v>12</v>
      </c>
      <c r="C253" s="280" t="s">
        <v>33</v>
      </c>
      <c r="D253" s="280"/>
      <c r="E253" s="280"/>
      <c r="F253" s="280"/>
      <c r="G253" s="280"/>
      <c r="H253" s="280"/>
      <c r="I253" s="280"/>
      <c r="J253" s="280"/>
      <c r="K253" s="280"/>
    </row>
    <row r="254" spans="2:11" ht="16.5" customHeight="1" x14ac:dyDescent="0.25">
      <c r="B254" s="130" t="s">
        <v>218</v>
      </c>
      <c r="C254" s="280" t="s">
        <v>342</v>
      </c>
      <c r="D254" s="280"/>
      <c r="E254" s="280"/>
      <c r="F254" s="280"/>
      <c r="G254" s="280"/>
      <c r="H254" s="280"/>
      <c r="I254" s="280"/>
      <c r="J254" s="280"/>
      <c r="K254" s="280"/>
    </row>
    <row r="255" spans="2:11" x14ac:dyDescent="0.25">
      <c r="B255" s="115"/>
      <c r="C255" s="108"/>
      <c r="D255" s="108"/>
      <c r="E255" s="115"/>
      <c r="F255" s="115"/>
      <c r="G255" s="115"/>
      <c r="H255" s="115"/>
      <c r="I255" s="115"/>
      <c r="J255" s="115"/>
      <c r="K255" s="138"/>
    </row>
    <row r="256" spans="2:11" ht="17.25" thickBot="1" x14ac:dyDescent="0.3">
      <c r="B256" s="131"/>
      <c r="C256" s="108"/>
      <c r="D256" s="108"/>
      <c r="E256" s="115"/>
      <c r="F256" s="115"/>
      <c r="G256" s="115"/>
      <c r="H256" s="115"/>
      <c r="I256" s="115"/>
      <c r="J256" s="115"/>
      <c r="K256" s="138"/>
    </row>
    <row r="257" spans="2:11" ht="16.5" customHeight="1" x14ac:dyDescent="0.25">
      <c r="B257" s="321" t="s">
        <v>11</v>
      </c>
      <c r="C257" s="307" t="s">
        <v>167</v>
      </c>
      <c r="D257" s="307" t="s">
        <v>168</v>
      </c>
      <c r="E257" s="295" t="s">
        <v>169</v>
      </c>
      <c r="F257" s="295" t="s">
        <v>753</v>
      </c>
      <c r="G257" s="304" t="s">
        <v>798</v>
      </c>
      <c r="H257" s="305"/>
      <c r="I257" s="306"/>
      <c r="J257" s="300" t="s">
        <v>8</v>
      </c>
      <c r="K257" s="300" t="s">
        <v>9</v>
      </c>
    </row>
    <row r="258" spans="2:11" ht="16.5" customHeight="1" x14ac:dyDescent="0.25">
      <c r="B258" s="322"/>
      <c r="C258" s="308"/>
      <c r="D258" s="308"/>
      <c r="E258" s="296"/>
      <c r="F258" s="296"/>
      <c r="G258" s="278" t="s">
        <v>752</v>
      </c>
      <c r="H258" s="279"/>
      <c r="I258" s="279"/>
      <c r="J258" s="301"/>
      <c r="K258" s="301"/>
    </row>
    <row r="259" spans="2:11" ht="16.5" customHeight="1" thickBot="1" x14ac:dyDescent="0.3">
      <c r="B259" s="323"/>
      <c r="C259" s="309"/>
      <c r="D259" s="309"/>
      <c r="E259" s="297"/>
      <c r="F259" s="297"/>
      <c r="G259" s="106" t="s">
        <v>654</v>
      </c>
      <c r="H259" s="106" t="s">
        <v>655</v>
      </c>
      <c r="I259" s="106" t="s">
        <v>656</v>
      </c>
      <c r="J259" s="302"/>
      <c r="K259" s="302"/>
    </row>
    <row r="260" spans="2:11" ht="33" x14ac:dyDescent="0.25">
      <c r="B260" s="316" t="s">
        <v>46</v>
      </c>
      <c r="C260" s="76" t="s">
        <v>178</v>
      </c>
      <c r="D260" s="76" t="s">
        <v>179</v>
      </c>
      <c r="E260" s="73" t="s">
        <v>542</v>
      </c>
      <c r="F260" s="6">
        <v>2</v>
      </c>
      <c r="G260" s="52">
        <v>0.5</v>
      </c>
      <c r="H260" s="52">
        <v>0.5</v>
      </c>
      <c r="I260" s="51">
        <f t="shared" ref="I260:I265" si="7">+H260/G260</f>
        <v>1</v>
      </c>
      <c r="J260" s="82" t="s">
        <v>166</v>
      </c>
      <c r="K260" s="205" t="s">
        <v>823</v>
      </c>
    </row>
    <row r="261" spans="2:11" ht="33" x14ac:dyDescent="0.25">
      <c r="B261" s="316"/>
      <c r="C261" s="124" t="s">
        <v>180</v>
      </c>
      <c r="D261" s="124" t="s">
        <v>418</v>
      </c>
      <c r="E261" s="134" t="s">
        <v>542</v>
      </c>
      <c r="F261" s="52">
        <v>1</v>
      </c>
      <c r="G261" s="52">
        <v>0.5</v>
      </c>
      <c r="H261" s="52">
        <v>0.5</v>
      </c>
      <c r="I261" s="52">
        <f t="shared" si="7"/>
        <v>1</v>
      </c>
      <c r="J261" s="123" t="s">
        <v>166</v>
      </c>
      <c r="K261" s="43" t="s">
        <v>731</v>
      </c>
    </row>
    <row r="262" spans="2:11" ht="51" customHeight="1" thickBot="1" x14ac:dyDescent="0.3">
      <c r="B262" s="317"/>
      <c r="C262" s="74" t="s">
        <v>181</v>
      </c>
      <c r="D262" s="74" t="s">
        <v>215</v>
      </c>
      <c r="E262" s="90" t="s">
        <v>542</v>
      </c>
      <c r="F262" s="44">
        <v>5</v>
      </c>
      <c r="G262" s="44">
        <v>3</v>
      </c>
      <c r="H262" s="44">
        <v>3</v>
      </c>
      <c r="I262" s="56">
        <f t="shared" si="7"/>
        <v>1</v>
      </c>
      <c r="J262" s="61" t="s">
        <v>211</v>
      </c>
      <c r="K262" s="49" t="s">
        <v>894</v>
      </c>
    </row>
    <row r="263" spans="2:11" ht="66" x14ac:dyDescent="0.25">
      <c r="B263" s="315" t="s">
        <v>49</v>
      </c>
      <c r="C263" s="87" t="s">
        <v>277</v>
      </c>
      <c r="D263" s="87" t="s">
        <v>475</v>
      </c>
      <c r="E263" s="75" t="s">
        <v>542</v>
      </c>
      <c r="F263" s="165">
        <v>1</v>
      </c>
      <c r="G263" s="51">
        <v>0.33</v>
      </c>
      <c r="H263" s="51">
        <v>0.33</v>
      </c>
      <c r="I263" s="51">
        <f t="shared" si="7"/>
        <v>1</v>
      </c>
      <c r="J263" s="75" t="s">
        <v>588</v>
      </c>
      <c r="K263" s="79" t="s">
        <v>824</v>
      </c>
    </row>
    <row r="264" spans="2:11" ht="55.5" customHeight="1" x14ac:dyDescent="0.25">
      <c r="B264" s="316"/>
      <c r="C264" s="124" t="s">
        <v>278</v>
      </c>
      <c r="D264" s="124" t="s">
        <v>476</v>
      </c>
      <c r="E264" s="82" t="s">
        <v>542</v>
      </c>
      <c r="F264" s="166">
        <v>1</v>
      </c>
      <c r="G264" s="52">
        <v>0.5</v>
      </c>
      <c r="H264" s="52">
        <v>0.5</v>
      </c>
      <c r="I264" s="52">
        <f t="shared" si="7"/>
        <v>1</v>
      </c>
      <c r="J264" s="123" t="s">
        <v>589</v>
      </c>
      <c r="K264" s="43" t="s">
        <v>792</v>
      </c>
    </row>
    <row r="265" spans="2:11" ht="66" x14ac:dyDescent="0.25">
      <c r="B265" s="316"/>
      <c r="C265" s="124" t="s">
        <v>283</v>
      </c>
      <c r="D265" s="124" t="s">
        <v>622</v>
      </c>
      <c r="E265" s="82" t="s">
        <v>542</v>
      </c>
      <c r="F265" s="167">
        <v>1</v>
      </c>
      <c r="G265" s="52">
        <v>0.5</v>
      </c>
      <c r="H265" s="52">
        <v>0.5</v>
      </c>
      <c r="I265" s="52">
        <f t="shared" si="7"/>
        <v>1</v>
      </c>
      <c r="J265" s="123" t="s">
        <v>166</v>
      </c>
      <c r="K265" s="43" t="s">
        <v>732</v>
      </c>
    </row>
    <row r="266" spans="2:11" ht="33" x14ac:dyDescent="0.25">
      <c r="B266" s="316"/>
      <c r="C266" s="124" t="s">
        <v>284</v>
      </c>
      <c r="D266" s="124" t="s">
        <v>623</v>
      </c>
      <c r="E266" s="82" t="s">
        <v>542</v>
      </c>
      <c r="F266" s="167">
        <v>1</v>
      </c>
      <c r="G266" s="52">
        <v>0</v>
      </c>
      <c r="H266" s="52">
        <v>0</v>
      </c>
      <c r="I266" s="52">
        <v>0</v>
      </c>
      <c r="J266" s="123" t="s">
        <v>166</v>
      </c>
      <c r="K266" s="43" t="s">
        <v>658</v>
      </c>
    </row>
    <row r="267" spans="2:11" ht="99" x14ac:dyDescent="0.25">
      <c r="B267" s="316"/>
      <c r="C267" s="124" t="s">
        <v>419</v>
      </c>
      <c r="D267" s="124" t="s">
        <v>635</v>
      </c>
      <c r="E267" s="82" t="s">
        <v>542</v>
      </c>
      <c r="F267" s="167">
        <v>1</v>
      </c>
      <c r="G267" s="52">
        <v>0</v>
      </c>
      <c r="H267" s="52">
        <v>0</v>
      </c>
      <c r="I267" s="52">
        <v>0</v>
      </c>
      <c r="J267" s="123" t="s">
        <v>634</v>
      </c>
      <c r="K267" s="43" t="s">
        <v>658</v>
      </c>
    </row>
    <row r="268" spans="2:11" ht="33.75" thickBot="1" x14ac:dyDescent="0.3">
      <c r="B268" s="317"/>
      <c r="C268" s="74" t="s">
        <v>285</v>
      </c>
      <c r="D268" s="74" t="s">
        <v>711</v>
      </c>
      <c r="E268" s="91" t="s">
        <v>542</v>
      </c>
      <c r="F268" s="177">
        <v>1</v>
      </c>
      <c r="G268" s="59">
        <v>1</v>
      </c>
      <c r="H268" s="56">
        <v>1</v>
      </c>
      <c r="I268" s="56">
        <f>+H268/G268</f>
        <v>1</v>
      </c>
      <c r="J268" s="61" t="s">
        <v>634</v>
      </c>
      <c r="K268" s="49" t="s">
        <v>743</v>
      </c>
    </row>
    <row r="269" spans="2:11" x14ac:dyDescent="0.25">
      <c r="B269" s="50"/>
      <c r="F269" s="163"/>
      <c r="G269" s="197"/>
    </row>
    <row r="270" spans="2:11" x14ac:dyDescent="0.25">
      <c r="B270" s="50"/>
    </row>
    <row r="271" spans="2:11" x14ac:dyDescent="0.25">
      <c r="B271" s="125" t="s">
        <v>216</v>
      </c>
      <c r="C271" s="280" t="s">
        <v>341</v>
      </c>
      <c r="D271" s="280"/>
      <c r="E271" s="280"/>
      <c r="F271" s="280"/>
      <c r="G271" s="280"/>
      <c r="H271" s="280"/>
      <c r="I271" s="280"/>
      <c r="J271" s="280"/>
      <c r="K271" s="280"/>
    </row>
    <row r="272" spans="2:11" ht="16.5" customHeight="1" x14ac:dyDescent="0.25">
      <c r="B272" s="107" t="s">
        <v>217</v>
      </c>
      <c r="C272" s="280" t="s">
        <v>350</v>
      </c>
      <c r="D272" s="280"/>
      <c r="E272" s="280"/>
      <c r="F272" s="280"/>
      <c r="G272" s="280"/>
      <c r="H272" s="280"/>
      <c r="I272" s="280"/>
      <c r="J272" s="280"/>
      <c r="K272" s="280"/>
    </row>
    <row r="273" spans="2:11" ht="16.5" customHeight="1" x14ac:dyDescent="0.25">
      <c r="B273" s="132" t="s">
        <v>649</v>
      </c>
      <c r="C273" s="280" t="s">
        <v>18</v>
      </c>
      <c r="D273" s="280"/>
      <c r="E273" s="280"/>
      <c r="F273" s="280"/>
      <c r="G273" s="280"/>
      <c r="H273" s="280"/>
      <c r="I273" s="280"/>
      <c r="J273" s="280"/>
      <c r="K273" s="280"/>
    </row>
    <row r="274" spans="2:11" ht="16.5" customHeight="1" x14ac:dyDescent="0.25">
      <c r="B274" s="132" t="s">
        <v>13</v>
      </c>
      <c r="C274" s="280" t="s">
        <v>57</v>
      </c>
      <c r="D274" s="280"/>
      <c r="E274" s="280"/>
      <c r="F274" s="280"/>
      <c r="G274" s="280"/>
      <c r="H274" s="280"/>
      <c r="I274" s="280"/>
      <c r="J274" s="280"/>
      <c r="K274" s="280"/>
    </row>
    <row r="275" spans="2:11" ht="16.5" customHeight="1" x14ac:dyDescent="0.25">
      <c r="B275" s="132" t="s">
        <v>12</v>
      </c>
      <c r="C275" s="280" t="s">
        <v>34</v>
      </c>
      <c r="D275" s="280"/>
      <c r="E275" s="280"/>
      <c r="F275" s="280"/>
      <c r="G275" s="280"/>
      <c r="H275" s="280"/>
      <c r="I275" s="280"/>
      <c r="J275" s="280"/>
      <c r="K275" s="280"/>
    </row>
    <row r="276" spans="2:11" ht="16.5" customHeight="1" x14ac:dyDescent="0.25">
      <c r="B276" s="132" t="s">
        <v>218</v>
      </c>
      <c r="C276" s="280" t="s">
        <v>343</v>
      </c>
      <c r="D276" s="280"/>
      <c r="E276" s="280"/>
      <c r="F276" s="280"/>
      <c r="G276" s="280"/>
      <c r="H276" s="280"/>
      <c r="I276" s="280"/>
      <c r="J276" s="280"/>
      <c r="K276" s="280"/>
    </row>
    <row r="277" spans="2:11" x14ac:dyDescent="0.25">
      <c r="B277" s="112"/>
      <c r="C277" s="108"/>
      <c r="D277" s="108"/>
      <c r="E277" s="115"/>
      <c r="F277" s="115"/>
      <c r="G277" s="115"/>
      <c r="H277" s="115"/>
      <c r="I277" s="115"/>
      <c r="J277" s="115"/>
      <c r="K277" s="138"/>
    </row>
    <row r="278" spans="2:11" ht="17.25" thickBot="1" x14ac:dyDescent="0.3">
      <c r="B278" s="131"/>
      <c r="C278" s="108"/>
      <c r="D278" s="108"/>
      <c r="E278" s="115"/>
      <c r="F278" s="115"/>
      <c r="G278" s="115"/>
      <c r="H278" s="115"/>
      <c r="I278" s="115"/>
      <c r="J278" s="115"/>
      <c r="K278" s="138"/>
    </row>
    <row r="279" spans="2:11" ht="16.5" customHeight="1" x14ac:dyDescent="0.25">
      <c r="B279" s="321" t="s">
        <v>11</v>
      </c>
      <c r="C279" s="307" t="s">
        <v>167</v>
      </c>
      <c r="D279" s="307" t="s">
        <v>168</v>
      </c>
      <c r="E279" s="295" t="s">
        <v>169</v>
      </c>
      <c r="F279" s="295" t="s">
        <v>753</v>
      </c>
      <c r="G279" s="304" t="s">
        <v>798</v>
      </c>
      <c r="H279" s="305"/>
      <c r="I279" s="306"/>
      <c r="J279" s="300" t="s">
        <v>8</v>
      </c>
      <c r="K279" s="300" t="s">
        <v>9</v>
      </c>
    </row>
    <row r="280" spans="2:11" ht="16.5" customHeight="1" x14ac:dyDescent="0.25">
      <c r="B280" s="322"/>
      <c r="C280" s="308"/>
      <c r="D280" s="308"/>
      <c r="E280" s="296"/>
      <c r="F280" s="296"/>
      <c r="G280" s="278" t="s">
        <v>752</v>
      </c>
      <c r="H280" s="279"/>
      <c r="I280" s="279"/>
      <c r="J280" s="301"/>
      <c r="K280" s="301"/>
    </row>
    <row r="281" spans="2:11" ht="20.25" customHeight="1" thickBot="1" x14ac:dyDescent="0.3">
      <c r="B281" s="323"/>
      <c r="C281" s="309"/>
      <c r="D281" s="309"/>
      <c r="E281" s="297"/>
      <c r="F281" s="297"/>
      <c r="G281" s="106" t="s">
        <v>654</v>
      </c>
      <c r="H281" s="106" t="s">
        <v>655</v>
      </c>
      <c r="I281" s="106" t="s">
        <v>656</v>
      </c>
      <c r="J281" s="302"/>
      <c r="K281" s="302"/>
    </row>
    <row r="282" spans="2:11" ht="33" x14ac:dyDescent="0.25">
      <c r="B282" s="316" t="s">
        <v>46</v>
      </c>
      <c r="C282" s="76" t="s">
        <v>563</v>
      </c>
      <c r="D282" s="76" t="s">
        <v>564</v>
      </c>
      <c r="E282" s="82" t="s">
        <v>542</v>
      </c>
      <c r="F282" s="52">
        <v>1</v>
      </c>
      <c r="G282" s="52">
        <v>0.5</v>
      </c>
      <c r="H282" s="52">
        <v>0.5</v>
      </c>
      <c r="I282" s="51">
        <f>+H282/G282</f>
        <v>1</v>
      </c>
      <c r="J282" s="82" t="s">
        <v>195</v>
      </c>
      <c r="K282" s="205" t="s">
        <v>697</v>
      </c>
    </row>
    <row r="283" spans="2:11" ht="58.5" customHeight="1" thickBot="1" x14ac:dyDescent="0.3">
      <c r="B283" s="317"/>
      <c r="C283" s="74" t="s">
        <v>565</v>
      </c>
      <c r="D283" s="74" t="s">
        <v>566</v>
      </c>
      <c r="E283" s="61" t="s">
        <v>542</v>
      </c>
      <c r="F283" s="56">
        <v>1</v>
      </c>
      <c r="G283" s="56">
        <v>0.5</v>
      </c>
      <c r="H283" s="56">
        <v>0.5</v>
      </c>
      <c r="I283" s="204">
        <f>+H283/G283</f>
        <v>1</v>
      </c>
      <c r="J283" s="61" t="s">
        <v>194</v>
      </c>
      <c r="K283" s="49" t="s">
        <v>825</v>
      </c>
    </row>
    <row r="284" spans="2:11" ht="139.5" customHeight="1" thickBot="1" x14ac:dyDescent="0.3">
      <c r="B284" s="81" t="s">
        <v>48</v>
      </c>
      <c r="C284" s="96" t="s">
        <v>746</v>
      </c>
      <c r="D284" s="96" t="s">
        <v>591</v>
      </c>
      <c r="E284" s="92" t="s">
        <v>558</v>
      </c>
      <c r="F284" s="187">
        <v>1</v>
      </c>
      <c r="G284" s="70">
        <v>0.5</v>
      </c>
      <c r="H284" s="70">
        <v>0.5</v>
      </c>
      <c r="I284" s="83">
        <f>+H284/G284</f>
        <v>1</v>
      </c>
      <c r="J284" s="92" t="s">
        <v>610</v>
      </c>
      <c r="K284" s="237" t="s">
        <v>826</v>
      </c>
    </row>
    <row r="285" spans="2:11" x14ac:dyDescent="0.25">
      <c r="B285" s="50"/>
    </row>
    <row r="286" spans="2:11" x14ac:dyDescent="0.25">
      <c r="B286" s="3"/>
      <c r="C286" s="126"/>
      <c r="D286" s="126"/>
      <c r="E286" s="127"/>
      <c r="F286" s="157"/>
      <c r="G286" s="118"/>
      <c r="H286" s="116"/>
      <c r="I286" s="118"/>
      <c r="J286" s="129"/>
      <c r="K286" s="137"/>
    </row>
    <row r="287" spans="2:11" x14ac:dyDescent="0.25">
      <c r="B287" s="107" t="s">
        <v>216</v>
      </c>
      <c r="C287" s="298" t="s">
        <v>341</v>
      </c>
      <c r="D287" s="298"/>
      <c r="E287" s="298"/>
      <c r="F287" s="298"/>
      <c r="G287" s="298"/>
      <c r="H287" s="298"/>
      <c r="I287" s="298"/>
      <c r="J287" s="298"/>
      <c r="K287" s="298"/>
    </row>
    <row r="288" spans="2:11" ht="16.5" customHeight="1" x14ac:dyDescent="0.25">
      <c r="B288" s="107" t="s">
        <v>217</v>
      </c>
      <c r="C288" s="298" t="s">
        <v>351</v>
      </c>
      <c r="D288" s="298"/>
      <c r="E288" s="298"/>
      <c r="F288" s="298"/>
      <c r="G288" s="298"/>
      <c r="H288" s="298"/>
      <c r="I288" s="298"/>
      <c r="J288" s="298"/>
      <c r="K288" s="298"/>
    </row>
    <row r="289" spans="1:11" x14ac:dyDescent="0.25">
      <c r="A289" s="125"/>
      <c r="B289" s="130" t="s">
        <v>684</v>
      </c>
      <c r="C289" s="298" t="s">
        <v>19</v>
      </c>
      <c r="D289" s="298"/>
      <c r="E289" s="298"/>
      <c r="F289" s="298"/>
      <c r="G289" s="298"/>
      <c r="H289" s="298"/>
      <c r="I289" s="298"/>
      <c r="J289" s="298"/>
      <c r="K289" s="298"/>
    </row>
    <row r="290" spans="1:11" ht="16.5" customHeight="1" x14ac:dyDescent="0.25">
      <c r="A290" s="125"/>
      <c r="B290" s="130" t="s">
        <v>13</v>
      </c>
      <c r="C290" s="298" t="s">
        <v>27</v>
      </c>
      <c r="D290" s="298"/>
      <c r="E290" s="298"/>
      <c r="F290" s="298"/>
      <c r="G290" s="298"/>
      <c r="H290" s="298"/>
      <c r="I290" s="298"/>
      <c r="J290" s="298"/>
      <c r="K290" s="298"/>
    </row>
    <row r="291" spans="1:11" ht="16.5" customHeight="1" x14ac:dyDescent="0.25">
      <c r="A291" s="125"/>
      <c r="B291" s="130" t="s">
        <v>12</v>
      </c>
      <c r="C291" s="298" t="s">
        <v>34</v>
      </c>
      <c r="D291" s="298"/>
      <c r="E291" s="298"/>
      <c r="F291" s="298"/>
      <c r="G291" s="298"/>
      <c r="H291" s="298"/>
      <c r="I291" s="298"/>
      <c r="J291" s="298"/>
      <c r="K291" s="298"/>
    </row>
    <row r="292" spans="1:11" ht="16.5" customHeight="1" x14ac:dyDescent="0.25">
      <c r="A292" s="125"/>
      <c r="B292" s="130" t="s">
        <v>218</v>
      </c>
      <c r="C292" s="298" t="s">
        <v>343</v>
      </c>
      <c r="D292" s="298"/>
      <c r="E292" s="298"/>
      <c r="F292" s="298"/>
      <c r="G292" s="298"/>
      <c r="H292" s="298"/>
      <c r="I292" s="298"/>
      <c r="J292" s="298"/>
      <c r="K292" s="298"/>
    </row>
    <row r="293" spans="1:11" x14ac:dyDescent="0.25">
      <c r="A293" s="125"/>
      <c r="B293" s="130"/>
      <c r="C293" s="108"/>
      <c r="D293" s="108"/>
      <c r="E293" s="115"/>
      <c r="F293" s="115"/>
      <c r="G293" s="115"/>
      <c r="H293" s="115"/>
      <c r="I293" s="115"/>
      <c r="J293" s="115"/>
      <c r="K293" s="138"/>
    </row>
    <row r="294" spans="1:11" ht="17.25" thickBot="1" x14ac:dyDescent="0.3">
      <c r="A294" s="125"/>
      <c r="B294" s="108"/>
      <c r="C294" s="108"/>
      <c r="D294" s="108"/>
      <c r="E294" s="115"/>
      <c r="F294" s="115"/>
      <c r="G294" s="115"/>
      <c r="H294" s="115"/>
      <c r="I294" s="115"/>
      <c r="J294" s="115"/>
      <c r="K294" s="138"/>
    </row>
    <row r="295" spans="1:11" ht="16.5" customHeight="1" x14ac:dyDescent="0.25">
      <c r="A295" s="125"/>
      <c r="B295" s="321" t="s">
        <v>11</v>
      </c>
      <c r="C295" s="307" t="s">
        <v>167</v>
      </c>
      <c r="D295" s="307" t="s">
        <v>168</v>
      </c>
      <c r="E295" s="295" t="s">
        <v>169</v>
      </c>
      <c r="F295" s="295" t="s">
        <v>753</v>
      </c>
      <c r="G295" s="304" t="s">
        <v>798</v>
      </c>
      <c r="H295" s="305"/>
      <c r="I295" s="306"/>
      <c r="J295" s="300" t="s">
        <v>8</v>
      </c>
      <c r="K295" s="300" t="s">
        <v>9</v>
      </c>
    </row>
    <row r="296" spans="1:11" ht="16.5" customHeight="1" x14ac:dyDescent="0.25">
      <c r="A296" s="125"/>
      <c r="B296" s="322"/>
      <c r="C296" s="308"/>
      <c r="D296" s="308"/>
      <c r="E296" s="296"/>
      <c r="F296" s="296"/>
      <c r="G296" s="278" t="s">
        <v>752</v>
      </c>
      <c r="H296" s="279"/>
      <c r="I296" s="279"/>
      <c r="J296" s="301"/>
      <c r="K296" s="301"/>
    </row>
    <row r="297" spans="1:11" ht="17.25" customHeight="1" thickBot="1" x14ac:dyDescent="0.3">
      <c r="A297" s="125"/>
      <c r="B297" s="323"/>
      <c r="C297" s="309"/>
      <c r="D297" s="309"/>
      <c r="E297" s="297"/>
      <c r="F297" s="297"/>
      <c r="G297" s="106" t="s">
        <v>654</v>
      </c>
      <c r="H297" s="106" t="s">
        <v>655</v>
      </c>
      <c r="I297" s="106" t="s">
        <v>656</v>
      </c>
      <c r="J297" s="302"/>
      <c r="K297" s="302"/>
    </row>
    <row r="298" spans="1:11" ht="99" x14ac:dyDescent="0.25">
      <c r="A298" s="125"/>
      <c r="B298" s="318" t="s">
        <v>56</v>
      </c>
      <c r="C298" s="87" t="s">
        <v>624</v>
      </c>
      <c r="D298" s="87" t="s">
        <v>61</v>
      </c>
      <c r="E298" s="75" t="s">
        <v>558</v>
      </c>
      <c r="F298" s="193">
        <v>8.5</v>
      </c>
      <c r="G298" s="193">
        <v>4.9000000000000004</v>
      </c>
      <c r="H298" s="78">
        <v>7.7</v>
      </c>
      <c r="I298" s="67">
        <f>+H298/G298</f>
        <v>1.5714285714285714</v>
      </c>
      <c r="J298" s="75" t="s">
        <v>494</v>
      </c>
      <c r="K298" s="79" t="s">
        <v>793</v>
      </c>
    </row>
    <row r="299" spans="1:11" ht="90" customHeight="1" x14ac:dyDescent="0.25">
      <c r="A299" s="125"/>
      <c r="B299" s="319"/>
      <c r="C299" s="338" t="s">
        <v>492</v>
      </c>
      <c r="D299" s="124" t="s">
        <v>62</v>
      </c>
      <c r="E299" s="123" t="s">
        <v>558</v>
      </c>
      <c r="F299" s="194">
        <v>25.099999999999994</v>
      </c>
      <c r="G299" s="194">
        <v>21</v>
      </c>
      <c r="H299" s="6">
        <v>12.05</v>
      </c>
      <c r="I299" s="52">
        <f>+H299/G299</f>
        <v>0.57380952380952388</v>
      </c>
      <c r="J299" s="123" t="s">
        <v>486</v>
      </c>
      <c r="K299" s="152" t="s">
        <v>794</v>
      </c>
    </row>
    <row r="300" spans="1:11" ht="132" x14ac:dyDescent="0.25">
      <c r="A300" s="125"/>
      <c r="B300" s="319"/>
      <c r="C300" s="338"/>
      <c r="D300" s="124" t="s">
        <v>63</v>
      </c>
      <c r="E300" s="123" t="s">
        <v>558</v>
      </c>
      <c r="F300" s="194">
        <v>7.6999999999999993</v>
      </c>
      <c r="G300" s="194">
        <v>4.3</v>
      </c>
      <c r="H300" s="6">
        <v>66.069999999999993</v>
      </c>
      <c r="I300" s="52">
        <f>+H300/G300</f>
        <v>15.365116279069767</v>
      </c>
      <c r="J300" s="123" t="s">
        <v>486</v>
      </c>
      <c r="K300" s="152" t="s">
        <v>795</v>
      </c>
    </row>
    <row r="301" spans="1:11" ht="115.5" x14ac:dyDescent="0.25">
      <c r="A301" s="125"/>
      <c r="B301" s="319"/>
      <c r="C301" s="124" t="s">
        <v>712</v>
      </c>
      <c r="D301" s="124" t="s">
        <v>64</v>
      </c>
      <c r="E301" s="123" t="s">
        <v>558</v>
      </c>
      <c r="F301" s="194">
        <v>83.4</v>
      </c>
      <c r="G301" s="194">
        <v>44.089999999999996</v>
      </c>
      <c r="H301" s="6">
        <v>25.4</v>
      </c>
      <c r="I301" s="52">
        <f>+H301/G301</f>
        <v>0.57609435246087548</v>
      </c>
      <c r="J301" s="123" t="s">
        <v>486</v>
      </c>
      <c r="K301" s="152" t="s">
        <v>796</v>
      </c>
    </row>
    <row r="302" spans="1:11" ht="49.5" x14ac:dyDescent="0.25">
      <c r="A302" s="125"/>
      <c r="B302" s="319"/>
      <c r="C302" s="124" t="s">
        <v>493</v>
      </c>
      <c r="D302" s="124" t="s">
        <v>65</v>
      </c>
      <c r="E302" s="123" t="s">
        <v>558</v>
      </c>
      <c r="F302" s="194">
        <v>4</v>
      </c>
      <c r="G302" s="52">
        <v>0</v>
      </c>
      <c r="H302" s="135">
        <v>1</v>
      </c>
      <c r="I302" s="52">
        <v>1</v>
      </c>
      <c r="J302" s="123" t="s">
        <v>487</v>
      </c>
      <c r="K302" s="43" t="s">
        <v>797</v>
      </c>
    </row>
    <row r="303" spans="1:11" ht="49.5" x14ac:dyDescent="0.25">
      <c r="A303" s="125"/>
      <c r="B303" s="319"/>
      <c r="C303" s="55" t="s">
        <v>633</v>
      </c>
      <c r="D303" s="101" t="s">
        <v>631</v>
      </c>
      <c r="E303" s="123" t="s">
        <v>558</v>
      </c>
      <c r="F303" s="194">
        <v>6.5</v>
      </c>
      <c r="G303" s="194">
        <v>6.5</v>
      </c>
      <c r="H303" s="6">
        <v>5.3</v>
      </c>
      <c r="I303" s="52">
        <f t="shared" ref="I303:I313" si="8">+H303/G303</f>
        <v>0.81538461538461537</v>
      </c>
      <c r="J303" s="149" t="s">
        <v>632</v>
      </c>
      <c r="K303" s="43" t="s">
        <v>925</v>
      </c>
    </row>
    <row r="304" spans="1:11" ht="214.5" x14ac:dyDescent="0.25">
      <c r="A304" s="125"/>
      <c r="B304" s="319"/>
      <c r="C304" s="124" t="s">
        <v>569</v>
      </c>
      <c r="D304" s="124" t="s">
        <v>66</v>
      </c>
      <c r="E304" s="123" t="s">
        <v>558</v>
      </c>
      <c r="F304" s="238">
        <v>34.82</v>
      </c>
      <c r="G304" s="238">
        <v>21.77</v>
      </c>
      <c r="H304" s="6">
        <v>27.11</v>
      </c>
      <c r="I304" s="52">
        <f t="shared" si="8"/>
        <v>1.2452916858061553</v>
      </c>
      <c r="J304" s="123" t="s">
        <v>497</v>
      </c>
      <c r="K304" s="43" t="s">
        <v>926</v>
      </c>
    </row>
    <row r="305" spans="1:11" ht="35.25" customHeight="1" x14ac:dyDescent="0.25">
      <c r="A305" s="125"/>
      <c r="B305" s="319"/>
      <c r="C305" s="124" t="s">
        <v>495</v>
      </c>
      <c r="D305" s="124" t="s">
        <v>67</v>
      </c>
      <c r="E305" s="123" t="s">
        <v>558</v>
      </c>
      <c r="F305" s="194">
        <v>9</v>
      </c>
      <c r="G305" s="194">
        <v>3</v>
      </c>
      <c r="H305" s="135">
        <v>3</v>
      </c>
      <c r="I305" s="52">
        <f t="shared" si="8"/>
        <v>1</v>
      </c>
      <c r="J305" s="123" t="s">
        <v>487</v>
      </c>
      <c r="K305" s="43" t="s">
        <v>910</v>
      </c>
    </row>
    <row r="306" spans="1:11" ht="113.25" customHeight="1" x14ac:dyDescent="0.25">
      <c r="A306" s="125"/>
      <c r="B306" s="319"/>
      <c r="C306" s="124" t="s">
        <v>496</v>
      </c>
      <c r="D306" s="124" t="s">
        <v>68</v>
      </c>
      <c r="E306" s="123" t="s">
        <v>558</v>
      </c>
      <c r="F306" s="194">
        <v>11.51</v>
      </c>
      <c r="G306" s="194">
        <v>7.37</v>
      </c>
      <c r="H306" s="135">
        <v>14.71</v>
      </c>
      <c r="I306" s="52">
        <f t="shared" si="8"/>
        <v>1.9959294436906379</v>
      </c>
      <c r="J306" s="123" t="s">
        <v>497</v>
      </c>
      <c r="K306" s="43" t="s">
        <v>919</v>
      </c>
    </row>
    <row r="307" spans="1:11" ht="33" x14ac:dyDescent="0.25">
      <c r="A307" s="125"/>
      <c r="B307" s="319"/>
      <c r="C307" s="124" t="s">
        <v>592</v>
      </c>
      <c r="D307" s="124" t="s">
        <v>523</v>
      </c>
      <c r="E307" s="123" t="s">
        <v>558</v>
      </c>
      <c r="F307" s="194">
        <v>2.4999999999999996</v>
      </c>
      <c r="G307" s="194">
        <v>0.30000000000000004</v>
      </c>
      <c r="H307" s="135">
        <v>0.42</v>
      </c>
      <c r="I307" s="52">
        <f t="shared" si="8"/>
        <v>1.3999999999999997</v>
      </c>
      <c r="J307" s="123" t="s">
        <v>497</v>
      </c>
      <c r="K307" s="43" t="s">
        <v>668</v>
      </c>
    </row>
    <row r="308" spans="1:11" ht="33" x14ac:dyDescent="0.25">
      <c r="A308" s="125"/>
      <c r="B308" s="319"/>
      <c r="C308" s="124" t="s">
        <v>757</v>
      </c>
      <c r="D308" s="124" t="s">
        <v>69</v>
      </c>
      <c r="E308" s="123" t="s">
        <v>558</v>
      </c>
      <c r="F308" s="194">
        <v>2</v>
      </c>
      <c r="G308" s="194">
        <v>1</v>
      </c>
      <c r="H308" s="135">
        <v>1</v>
      </c>
      <c r="I308" s="52">
        <f t="shared" si="8"/>
        <v>1</v>
      </c>
      <c r="J308" s="123" t="s">
        <v>498</v>
      </c>
      <c r="K308" s="43" t="s">
        <v>669</v>
      </c>
    </row>
    <row r="309" spans="1:11" ht="33" x14ac:dyDescent="0.25">
      <c r="A309" s="125"/>
      <c r="B309" s="319"/>
      <c r="C309" s="124" t="s">
        <v>501</v>
      </c>
      <c r="D309" s="124" t="s">
        <v>488</v>
      </c>
      <c r="E309" s="123" t="s">
        <v>558</v>
      </c>
      <c r="F309" s="194">
        <v>10.25</v>
      </c>
      <c r="G309" s="194">
        <v>4</v>
      </c>
      <c r="H309" s="135">
        <v>3.27</v>
      </c>
      <c r="I309" s="52">
        <f t="shared" si="8"/>
        <v>0.8175</v>
      </c>
      <c r="J309" s="123" t="s">
        <v>497</v>
      </c>
      <c r="K309" s="43" t="s">
        <v>911</v>
      </c>
    </row>
    <row r="310" spans="1:11" ht="49.5" x14ac:dyDescent="0.25">
      <c r="A310" s="125"/>
      <c r="B310" s="319"/>
      <c r="C310" s="62" t="s">
        <v>758</v>
      </c>
      <c r="D310" s="62" t="s">
        <v>72</v>
      </c>
      <c r="E310" s="123" t="s">
        <v>558</v>
      </c>
      <c r="F310" s="194">
        <v>16</v>
      </c>
      <c r="G310" s="194">
        <v>4</v>
      </c>
      <c r="H310" s="135">
        <v>4</v>
      </c>
      <c r="I310" s="52">
        <f t="shared" si="8"/>
        <v>1</v>
      </c>
      <c r="J310" s="123" t="s">
        <v>494</v>
      </c>
      <c r="K310" s="43" t="s">
        <v>927</v>
      </c>
    </row>
    <row r="311" spans="1:11" ht="33" x14ac:dyDescent="0.25">
      <c r="A311" s="125"/>
      <c r="B311" s="319"/>
      <c r="C311" s="124" t="s">
        <v>499</v>
      </c>
      <c r="D311" s="124" t="s">
        <v>73</v>
      </c>
      <c r="E311" s="123" t="s">
        <v>558</v>
      </c>
      <c r="F311" s="194">
        <v>8</v>
      </c>
      <c r="G311" s="194">
        <v>4</v>
      </c>
      <c r="H311" s="135">
        <v>0</v>
      </c>
      <c r="I311" s="52">
        <f t="shared" si="8"/>
        <v>0</v>
      </c>
      <c r="J311" s="123" t="s">
        <v>486</v>
      </c>
      <c r="K311" s="43" t="s">
        <v>670</v>
      </c>
    </row>
    <row r="312" spans="1:11" ht="33" x14ac:dyDescent="0.25">
      <c r="A312" s="125"/>
      <c r="B312" s="319"/>
      <c r="C312" s="62" t="s">
        <v>567</v>
      </c>
      <c r="D312" s="124" t="s">
        <v>489</v>
      </c>
      <c r="E312" s="123" t="s">
        <v>558</v>
      </c>
      <c r="F312" s="194">
        <v>6</v>
      </c>
      <c r="G312" s="194">
        <v>4</v>
      </c>
      <c r="H312" s="135">
        <v>3</v>
      </c>
      <c r="I312" s="52">
        <f t="shared" si="8"/>
        <v>0.75</v>
      </c>
      <c r="J312" s="123" t="s">
        <v>497</v>
      </c>
      <c r="K312" s="43" t="s">
        <v>928</v>
      </c>
    </row>
    <row r="313" spans="1:11" ht="42" customHeight="1" x14ac:dyDescent="0.25">
      <c r="A313" s="125"/>
      <c r="B313" s="319"/>
      <c r="C313" s="124" t="s">
        <v>485</v>
      </c>
      <c r="D313" s="76" t="s">
        <v>71</v>
      </c>
      <c r="E313" s="123" t="s">
        <v>558</v>
      </c>
      <c r="F313" s="194">
        <v>9978.86</v>
      </c>
      <c r="G313" s="194">
        <v>9978.86</v>
      </c>
      <c r="H313" s="135">
        <v>10955</v>
      </c>
      <c r="I313" s="52">
        <f t="shared" si="8"/>
        <v>1.0978207931567332</v>
      </c>
      <c r="J313" s="123" t="s">
        <v>486</v>
      </c>
      <c r="K313" s="43"/>
    </row>
    <row r="314" spans="1:11" ht="66" x14ac:dyDescent="0.25">
      <c r="A314" s="125"/>
      <c r="B314" s="319"/>
      <c r="C314" s="124" t="s">
        <v>912</v>
      </c>
      <c r="D314" s="76" t="s">
        <v>479</v>
      </c>
      <c r="E314" s="123" t="s">
        <v>558</v>
      </c>
      <c r="F314" s="194">
        <v>5</v>
      </c>
      <c r="G314" s="52">
        <v>0</v>
      </c>
      <c r="H314" s="135">
        <v>1.62</v>
      </c>
      <c r="I314" s="153">
        <v>0.32</v>
      </c>
      <c r="J314" s="123" t="s">
        <v>531</v>
      </c>
      <c r="K314" s="43" t="s">
        <v>930</v>
      </c>
    </row>
    <row r="315" spans="1:11" ht="33" x14ac:dyDescent="0.25">
      <c r="A315" s="125"/>
      <c r="B315" s="319"/>
      <c r="C315" s="124" t="s">
        <v>481</v>
      </c>
      <c r="D315" s="124" t="s">
        <v>70</v>
      </c>
      <c r="E315" s="123" t="s">
        <v>558</v>
      </c>
      <c r="F315" s="194">
        <v>7</v>
      </c>
      <c r="G315" s="194">
        <v>7</v>
      </c>
      <c r="H315" s="135">
        <v>7</v>
      </c>
      <c r="I315" s="52">
        <f>+H315/G315</f>
        <v>1</v>
      </c>
      <c r="J315" s="123" t="s">
        <v>531</v>
      </c>
      <c r="K315" s="43" t="s">
        <v>671</v>
      </c>
    </row>
    <row r="316" spans="1:11" ht="33" x14ac:dyDescent="0.25">
      <c r="A316" s="125"/>
      <c r="B316" s="319"/>
      <c r="C316" s="124" t="s">
        <v>480</v>
      </c>
      <c r="D316" s="124" t="s">
        <v>420</v>
      </c>
      <c r="E316" s="123" t="s">
        <v>558</v>
      </c>
      <c r="F316" s="194">
        <v>1</v>
      </c>
      <c r="G316" s="52">
        <v>0</v>
      </c>
      <c r="H316" s="6">
        <v>0</v>
      </c>
      <c r="I316" s="52">
        <v>1</v>
      </c>
      <c r="J316" s="123" t="s">
        <v>531</v>
      </c>
      <c r="K316" s="43"/>
    </row>
    <row r="317" spans="1:11" ht="33" x14ac:dyDescent="0.25">
      <c r="A317" s="125"/>
      <c r="B317" s="319"/>
      <c r="C317" s="124" t="s">
        <v>713</v>
      </c>
      <c r="D317" s="124" t="s">
        <v>714</v>
      </c>
      <c r="E317" s="123" t="s">
        <v>558</v>
      </c>
      <c r="F317" s="194">
        <v>6</v>
      </c>
      <c r="G317" s="194">
        <v>1</v>
      </c>
      <c r="H317" s="171">
        <v>1</v>
      </c>
      <c r="I317" s="52">
        <f>+H317/G317</f>
        <v>1</v>
      </c>
      <c r="J317" s="123" t="s">
        <v>531</v>
      </c>
      <c r="K317" s="43" t="s">
        <v>913</v>
      </c>
    </row>
    <row r="318" spans="1:11" ht="33" x14ac:dyDescent="0.25">
      <c r="A318" s="125"/>
      <c r="B318" s="319"/>
      <c r="C318" s="124" t="s">
        <v>482</v>
      </c>
      <c r="D318" s="124" t="s">
        <v>715</v>
      </c>
      <c r="E318" s="123" t="s">
        <v>558</v>
      </c>
      <c r="F318" s="194">
        <v>1</v>
      </c>
      <c r="G318" s="52">
        <v>0</v>
      </c>
      <c r="H318" s="6">
        <v>1</v>
      </c>
      <c r="I318" s="52">
        <v>1</v>
      </c>
      <c r="J318" s="123" t="s">
        <v>531</v>
      </c>
      <c r="K318" s="43" t="s">
        <v>914</v>
      </c>
    </row>
    <row r="319" spans="1:11" ht="33.75" thickBot="1" x14ac:dyDescent="0.3">
      <c r="A319" s="125"/>
      <c r="B319" s="320"/>
      <c r="C319" s="74" t="s">
        <v>483</v>
      </c>
      <c r="D319" s="74" t="s">
        <v>484</v>
      </c>
      <c r="E319" s="61" t="s">
        <v>549</v>
      </c>
      <c r="F319" s="239">
        <v>21</v>
      </c>
      <c r="G319" s="195">
        <v>21</v>
      </c>
      <c r="H319" s="44">
        <v>21</v>
      </c>
      <c r="I319" s="56">
        <f>+H319/G319</f>
        <v>1</v>
      </c>
      <c r="J319" s="61" t="s">
        <v>531</v>
      </c>
      <c r="K319" s="49" t="s">
        <v>915</v>
      </c>
    </row>
    <row r="320" spans="1:11" x14ac:dyDescent="0.25">
      <c r="A320" s="125"/>
      <c r="B320" s="120"/>
      <c r="C320" s="119"/>
      <c r="D320" s="119"/>
      <c r="E320" s="97"/>
      <c r="F320" s="179"/>
      <c r="G320" s="8"/>
      <c r="H320" s="98"/>
      <c r="I320" s="8"/>
      <c r="J320" s="97"/>
      <c r="K320" s="140"/>
    </row>
    <row r="321" spans="1:11" x14ac:dyDescent="0.25">
      <c r="A321" s="125"/>
      <c r="B321" s="120"/>
      <c r="C321" s="119"/>
      <c r="D321" s="119"/>
      <c r="E321" s="97"/>
      <c r="F321" s="97"/>
      <c r="G321" s="8"/>
      <c r="H321" s="98"/>
      <c r="I321" s="8"/>
      <c r="J321" s="97"/>
      <c r="K321" s="140"/>
    </row>
    <row r="322" spans="1:11" x14ac:dyDescent="0.25">
      <c r="A322" s="125"/>
      <c r="B322" s="107" t="s">
        <v>216</v>
      </c>
      <c r="C322" s="276" t="s">
        <v>341</v>
      </c>
      <c r="D322" s="276"/>
      <c r="E322" s="276"/>
      <c r="F322" s="276"/>
      <c r="G322" s="276"/>
      <c r="H322" s="276"/>
      <c r="I322" s="276"/>
      <c r="J322" s="276"/>
      <c r="K322" s="276"/>
    </row>
    <row r="323" spans="1:11" ht="16.5" customHeight="1" x14ac:dyDescent="0.25">
      <c r="B323" s="107" t="s">
        <v>217</v>
      </c>
      <c r="C323" s="276" t="s">
        <v>351</v>
      </c>
      <c r="D323" s="276"/>
      <c r="E323" s="276"/>
      <c r="F323" s="276"/>
      <c r="G323" s="276"/>
      <c r="H323" s="276"/>
      <c r="I323" s="276"/>
      <c r="J323" s="276"/>
      <c r="K323" s="276"/>
    </row>
    <row r="324" spans="1:11" x14ac:dyDescent="0.25">
      <c r="A324" s="125"/>
      <c r="B324" s="130" t="s">
        <v>650</v>
      </c>
      <c r="C324" s="276" t="s">
        <v>19</v>
      </c>
      <c r="D324" s="276"/>
      <c r="E324" s="276"/>
      <c r="F324" s="276"/>
      <c r="G324" s="276"/>
      <c r="H324" s="276"/>
      <c r="I324" s="276"/>
      <c r="J324" s="276"/>
      <c r="K324" s="276"/>
    </row>
    <row r="325" spans="1:11" ht="16.5" customHeight="1" x14ac:dyDescent="0.25">
      <c r="A325" s="125"/>
      <c r="B325" s="130" t="s">
        <v>13</v>
      </c>
      <c r="C325" s="276" t="s">
        <v>27</v>
      </c>
      <c r="D325" s="276"/>
      <c r="E325" s="276"/>
      <c r="F325" s="276"/>
      <c r="G325" s="276"/>
      <c r="H325" s="276"/>
      <c r="I325" s="276"/>
      <c r="J325" s="276"/>
      <c r="K325" s="276"/>
    </row>
    <row r="326" spans="1:11" ht="16.5" customHeight="1" x14ac:dyDescent="0.25">
      <c r="A326" s="125"/>
      <c r="B326" s="130" t="s">
        <v>12</v>
      </c>
      <c r="C326" s="276" t="s">
        <v>59</v>
      </c>
      <c r="D326" s="276"/>
      <c r="E326" s="276"/>
      <c r="F326" s="276"/>
      <c r="G326" s="276"/>
      <c r="H326" s="276"/>
      <c r="I326" s="276"/>
      <c r="J326" s="276"/>
      <c r="K326" s="276"/>
    </row>
    <row r="327" spans="1:11" ht="16.5" customHeight="1" x14ac:dyDescent="0.25">
      <c r="A327" s="125"/>
      <c r="B327" s="130" t="s">
        <v>218</v>
      </c>
      <c r="C327" s="276" t="s">
        <v>619</v>
      </c>
      <c r="D327" s="276"/>
      <c r="E327" s="276"/>
      <c r="F327" s="276"/>
      <c r="G327" s="276"/>
      <c r="H327" s="276"/>
      <c r="I327" s="276"/>
      <c r="J327" s="276"/>
      <c r="K327" s="276"/>
    </row>
    <row r="328" spans="1:11" x14ac:dyDescent="0.25">
      <c r="A328" s="125"/>
      <c r="B328" s="108"/>
      <c r="C328" s="108"/>
      <c r="D328" s="108"/>
      <c r="E328" s="115"/>
      <c r="F328" s="115"/>
      <c r="G328" s="115"/>
      <c r="H328" s="115"/>
      <c r="I328" s="115"/>
      <c r="J328" s="115"/>
      <c r="K328" s="138"/>
    </row>
    <row r="329" spans="1:11" ht="17.25" thickBot="1" x14ac:dyDescent="0.3">
      <c r="A329" s="125"/>
      <c r="B329" s="130"/>
      <c r="C329" s="108"/>
      <c r="D329" s="108"/>
      <c r="E329" s="115"/>
      <c r="F329" s="115"/>
      <c r="G329" s="115"/>
      <c r="H329" s="115"/>
      <c r="I329" s="115"/>
      <c r="J329" s="115"/>
      <c r="K329" s="138"/>
    </row>
    <row r="330" spans="1:11" ht="16.5" customHeight="1" x14ac:dyDescent="0.25">
      <c r="A330" s="125"/>
      <c r="B330" s="321" t="s">
        <v>11</v>
      </c>
      <c r="C330" s="307" t="s">
        <v>167</v>
      </c>
      <c r="D330" s="307" t="s">
        <v>168</v>
      </c>
      <c r="E330" s="295" t="s">
        <v>169</v>
      </c>
      <c r="F330" s="295" t="s">
        <v>753</v>
      </c>
      <c r="G330" s="304" t="s">
        <v>798</v>
      </c>
      <c r="H330" s="305"/>
      <c r="I330" s="306"/>
      <c r="J330" s="300" t="s">
        <v>8</v>
      </c>
      <c r="K330" s="300" t="s">
        <v>9</v>
      </c>
    </row>
    <row r="331" spans="1:11" ht="16.5" customHeight="1" x14ac:dyDescent="0.25">
      <c r="A331" s="125"/>
      <c r="B331" s="322"/>
      <c r="C331" s="308"/>
      <c r="D331" s="308"/>
      <c r="E331" s="296"/>
      <c r="F331" s="296"/>
      <c r="G331" s="278" t="s">
        <v>752</v>
      </c>
      <c r="H331" s="279"/>
      <c r="I331" s="279"/>
      <c r="J331" s="301"/>
      <c r="K331" s="301"/>
    </row>
    <row r="332" spans="1:11" ht="18.75" customHeight="1" thickBot="1" x14ac:dyDescent="0.3">
      <c r="A332" s="125"/>
      <c r="B332" s="323"/>
      <c r="C332" s="309"/>
      <c r="D332" s="309"/>
      <c r="E332" s="297"/>
      <c r="F332" s="297"/>
      <c r="G332" s="106" t="s">
        <v>654</v>
      </c>
      <c r="H332" s="106" t="s">
        <v>655</v>
      </c>
      <c r="I332" s="106" t="s">
        <v>656</v>
      </c>
      <c r="J332" s="302"/>
      <c r="K332" s="302"/>
    </row>
    <row r="333" spans="1:11" ht="50.25" thickBot="1" x14ac:dyDescent="0.3">
      <c r="A333" s="125"/>
      <c r="B333" s="147" t="s">
        <v>56</v>
      </c>
      <c r="C333" s="64" t="s">
        <v>421</v>
      </c>
      <c r="D333" s="64" t="s">
        <v>422</v>
      </c>
      <c r="E333" s="91" t="s">
        <v>542</v>
      </c>
      <c r="F333" s="175">
        <v>1</v>
      </c>
      <c r="G333" s="70">
        <v>0.5</v>
      </c>
      <c r="H333" s="70">
        <v>0.5</v>
      </c>
      <c r="I333" s="70">
        <f>+H333/G333</f>
        <v>1</v>
      </c>
      <c r="J333" s="91" t="s">
        <v>522</v>
      </c>
      <c r="K333" s="80" t="s">
        <v>871</v>
      </c>
    </row>
    <row r="334" spans="1:11" x14ac:dyDescent="0.25">
      <c r="A334" s="125"/>
      <c r="B334" s="120"/>
      <c r="C334" s="189"/>
      <c r="D334" s="189"/>
      <c r="E334" s="97"/>
      <c r="F334" s="97"/>
      <c r="G334" s="8"/>
      <c r="H334" s="98"/>
      <c r="I334" s="8"/>
      <c r="J334" s="97"/>
      <c r="K334" s="140"/>
    </row>
    <row r="335" spans="1:11" x14ac:dyDescent="0.25">
      <c r="A335" s="125"/>
      <c r="B335" s="120"/>
      <c r="C335" s="189"/>
      <c r="D335" s="189"/>
      <c r="E335" s="97"/>
      <c r="F335" s="97"/>
      <c r="G335" s="8"/>
      <c r="H335" s="98"/>
      <c r="I335" s="8"/>
      <c r="J335" s="97"/>
      <c r="K335" s="140"/>
    </row>
    <row r="336" spans="1:11" x14ac:dyDescent="0.25">
      <c r="A336" s="125"/>
      <c r="B336" s="107" t="s">
        <v>216</v>
      </c>
      <c r="C336" s="276" t="s">
        <v>341</v>
      </c>
      <c r="D336" s="276"/>
      <c r="E336" s="276"/>
      <c r="F336" s="276"/>
      <c r="G336" s="276"/>
      <c r="H336" s="276"/>
      <c r="I336" s="276"/>
      <c r="J336" s="276"/>
      <c r="K336" s="276"/>
    </row>
    <row r="337" spans="1:11" ht="16.5" customHeight="1" x14ac:dyDescent="0.25">
      <c r="B337" s="107" t="s">
        <v>217</v>
      </c>
      <c r="C337" s="276" t="s">
        <v>352</v>
      </c>
      <c r="D337" s="276"/>
      <c r="E337" s="276"/>
      <c r="F337" s="276"/>
      <c r="G337" s="276"/>
      <c r="H337" s="276"/>
      <c r="I337" s="276"/>
      <c r="J337" s="276"/>
      <c r="K337" s="276"/>
    </row>
    <row r="338" spans="1:11" x14ac:dyDescent="0.25">
      <c r="A338" s="125"/>
      <c r="B338" s="130" t="s">
        <v>650</v>
      </c>
      <c r="C338" s="276" t="s">
        <v>19</v>
      </c>
      <c r="D338" s="276"/>
      <c r="E338" s="276"/>
      <c r="F338" s="276"/>
      <c r="G338" s="276"/>
      <c r="H338" s="276"/>
      <c r="I338" s="276"/>
      <c r="J338" s="276"/>
      <c r="K338" s="276"/>
    </row>
    <row r="339" spans="1:11" ht="16.5" customHeight="1" x14ac:dyDescent="0.25">
      <c r="A339" s="125"/>
      <c r="B339" s="130" t="s">
        <v>13</v>
      </c>
      <c r="C339" s="276" t="s">
        <v>27</v>
      </c>
      <c r="D339" s="276"/>
      <c r="E339" s="276"/>
      <c r="F339" s="276"/>
      <c r="G339" s="276"/>
      <c r="H339" s="276"/>
      <c r="I339" s="276"/>
      <c r="J339" s="276"/>
      <c r="K339" s="276"/>
    </row>
    <row r="340" spans="1:11" ht="16.5" customHeight="1" x14ac:dyDescent="0.25">
      <c r="A340" s="125"/>
      <c r="B340" s="130" t="s">
        <v>12</v>
      </c>
      <c r="C340" s="276" t="s">
        <v>33</v>
      </c>
      <c r="D340" s="276"/>
      <c r="E340" s="276"/>
      <c r="F340" s="276"/>
      <c r="G340" s="276"/>
      <c r="H340" s="276"/>
      <c r="I340" s="276"/>
      <c r="J340" s="276"/>
      <c r="K340" s="276"/>
    </row>
    <row r="341" spans="1:11" ht="16.5" customHeight="1" x14ac:dyDescent="0.25">
      <c r="A341" s="125"/>
      <c r="B341" s="130" t="s">
        <v>218</v>
      </c>
      <c r="C341" s="276" t="s">
        <v>342</v>
      </c>
      <c r="D341" s="276"/>
      <c r="E341" s="276"/>
      <c r="F341" s="276"/>
      <c r="G341" s="276"/>
      <c r="H341" s="276"/>
      <c r="I341" s="276"/>
      <c r="J341" s="276"/>
      <c r="K341" s="276"/>
    </row>
    <row r="342" spans="1:11" x14ac:dyDescent="0.25">
      <c r="A342" s="125"/>
      <c r="B342" s="108"/>
      <c r="C342" s="108"/>
      <c r="D342" s="108"/>
      <c r="E342" s="115"/>
      <c r="F342" s="115"/>
      <c r="G342" s="115"/>
      <c r="H342" s="115"/>
      <c r="I342" s="115"/>
      <c r="J342" s="115"/>
      <c r="K342" s="138"/>
    </row>
    <row r="343" spans="1:11" ht="17.25" thickBot="1" x14ac:dyDescent="0.3">
      <c r="A343" s="125"/>
      <c r="B343" s="130"/>
      <c r="C343" s="108"/>
      <c r="D343" s="108"/>
      <c r="E343" s="115"/>
      <c r="F343" s="115"/>
      <c r="G343" s="115"/>
      <c r="H343" s="115"/>
      <c r="I343" s="115"/>
      <c r="J343" s="115"/>
      <c r="K343" s="138"/>
    </row>
    <row r="344" spans="1:11" ht="16.5" customHeight="1" x14ac:dyDescent="0.25">
      <c r="A344" s="125"/>
      <c r="B344" s="321" t="s">
        <v>11</v>
      </c>
      <c r="C344" s="307" t="s">
        <v>167</v>
      </c>
      <c r="D344" s="307" t="s">
        <v>168</v>
      </c>
      <c r="E344" s="295" t="s">
        <v>169</v>
      </c>
      <c r="F344" s="295" t="s">
        <v>753</v>
      </c>
      <c r="G344" s="304" t="s">
        <v>798</v>
      </c>
      <c r="H344" s="305"/>
      <c r="I344" s="306"/>
      <c r="J344" s="300" t="s">
        <v>8</v>
      </c>
      <c r="K344" s="300" t="s">
        <v>9</v>
      </c>
    </row>
    <row r="345" spans="1:11" ht="16.5" customHeight="1" x14ac:dyDescent="0.25">
      <c r="A345" s="125"/>
      <c r="B345" s="322"/>
      <c r="C345" s="308"/>
      <c r="D345" s="308"/>
      <c r="E345" s="296"/>
      <c r="F345" s="296"/>
      <c r="G345" s="278" t="s">
        <v>752</v>
      </c>
      <c r="H345" s="279"/>
      <c r="I345" s="279"/>
      <c r="J345" s="301"/>
      <c r="K345" s="301"/>
    </row>
    <row r="346" spans="1:11" ht="16.5" customHeight="1" thickBot="1" x14ac:dyDescent="0.3">
      <c r="A346" s="125"/>
      <c r="B346" s="323"/>
      <c r="C346" s="309"/>
      <c r="D346" s="309"/>
      <c r="E346" s="297"/>
      <c r="F346" s="297"/>
      <c r="G346" s="106" t="s">
        <v>654</v>
      </c>
      <c r="H346" s="106" t="s">
        <v>655</v>
      </c>
      <c r="I346" s="106" t="s">
        <v>656</v>
      </c>
      <c r="J346" s="302"/>
      <c r="K346" s="302"/>
    </row>
    <row r="347" spans="1:11" ht="50.25" thickBot="1" x14ac:dyDescent="0.3">
      <c r="A347" s="125"/>
      <c r="B347" s="122" t="s">
        <v>56</v>
      </c>
      <c r="C347" s="64" t="s">
        <v>500</v>
      </c>
      <c r="D347" s="64" t="s">
        <v>89</v>
      </c>
      <c r="E347" s="91" t="s">
        <v>558</v>
      </c>
      <c r="F347" s="91">
        <v>3</v>
      </c>
      <c r="G347" s="178">
        <v>1</v>
      </c>
      <c r="H347" s="265">
        <v>4</v>
      </c>
      <c r="I347" s="70">
        <f>+H347/G347</f>
        <v>4</v>
      </c>
      <c r="J347" s="91" t="s">
        <v>487</v>
      </c>
      <c r="K347" s="80" t="s">
        <v>922</v>
      </c>
    </row>
    <row r="348" spans="1:11" x14ac:dyDescent="0.25">
      <c r="A348" s="125"/>
      <c r="B348" s="120"/>
      <c r="C348" s="119"/>
      <c r="D348" s="119"/>
      <c r="E348" s="97"/>
      <c r="F348" s="97"/>
      <c r="G348" s="186"/>
      <c r="H348" s="98"/>
      <c r="I348" s="8"/>
      <c r="J348" s="97"/>
      <c r="K348" s="140"/>
    </row>
    <row r="349" spans="1:11" x14ac:dyDescent="0.25">
      <c r="A349" s="125"/>
      <c r="B349" s="120"/>
      <c r="C349" s="119"/>
      <c r="D349" s="119"/>
      <c r="E349" s="97"/>
      <c r="F349" s="97"/>
      <c r="G349" s="8"/>
      <c r="H349" s="98"/>
      <c r="I349" s="8"/>
      <c r="J349" s="97"/>
      <c r="K349" s="140"/>
    </row>
    <row r="350" spans="1:11" x14ac:dyDescent="0.25">
      <c r="A350" s="125"/>
      <c r="B350" s="107" t="s">
        <v>216</v>
      </c>
      <c r="C350" s="277" t="s">
        <v>340</v>
      </c>
      <c r="D350" s="277"/>
      <c r="E350" s="277"/>
      <c r="F350" s="277"/>
      <c r="G350" s="277"/>
      <c r="H350" s="277"/>
      <c r="I350" s="277"/>
      <c r="J350" s="277"/>
      <c r="K350" s="277"/>
    </row>
    <row r="351" spans="1:11" ht="16.5" customHeight="1" x14ac:dyDescent="0.25">
      <c r="B351" s="107" t="s">
        <v>217</v>
      </c>
      <c r="C351" s="277" t="s">
        <v>352</v>
      </c>
      <c r="D351" s="277"/>
      <c r="E351" s="277"/>
      <c r="F351" s="277"/>
      <c r="G351" s="277"/>
      <c r="H351" s="277"/>
      <c r="I351" s="277"/>
      <c r="J351" s="277"/>
      <c r="K351" s="277"/>
    </row>
    <row r="352" spans="1:11" x14ac:dyDescent="0.25">
      <c r="A352" s="125"/>
      <c r="B352" s="130" t="s">
        <v>650</v>
      </c>
      <c r="C352" s="277" t="s">
        <v>19</v>
      </c>
      <c r="D352" s="277"/>
      <c r="E352" s="277"/>
      <c r="F352" s="277"/>
      <c r="G352" s="277"/>
      <c r="H352" s="277"/>
      <c r="I352" s="277"/>
      <c r="J352" s="277"/>
      <c r="K352" s="277"/>
    </row>
    <row r="353" spans="1:11" ht="16.5" customHeight="1" x14ac:dyDescent="0.25">
      <c r="A353" s="125"/>
      <c r="B353" s="130" t="s">
        <v>13</v>
      </c>
      <c r="C353" s="277" t="s">
        <v>27</v>
      </c>
      <c r="D353" s="277"/>
      <c r="E353" s="277"/>
      <c r="F353" s="277"/>
      <c r="G353" s="277"/>
      <c r="H353" s="277"/>
      <c r="I353" s="277"/>
      <c r="J353" s="277"/>
      <c r="K353" s="277"/>
    </row>
    <row r="354" spans="1:11" ht="16.5" customHeight="1" x14ac:dyDescent="0.25">
      <c r="A354" s="125"/>
      <c r="B354" s="130" t="s">
        <v>12</v>
      </c>
      <c r="C354" s="277" t="s">
        <v>60</v>
      </c>
      <c r="D354" s="277"/>
      <c r="E354" s="277"/>
      <c r="F354" s="277"/>
      <c r="G354" s="277"/>
      <c r="H354" s="277"/>
      <c r="I354" s="277"/>
      <c r="J354" s="277"/>
      <c r="K354" s="277"/>
    </row>
    <row r="355" spans="1:11" ht="16.5" customHeight="1" x14ac:dyDescent="0.25">
      <c r="A355" s="125"/>
      <c r="B355" s="130" t="s">
        <v>218</v>
      </c>
      <c r="C355" s="277" t="s">
        <v>620</v>
      </c>
      <c r="D355" s="277"/>
      <c r="E355" s="277"/>
      <c r="F355" s="277"/>
      <c r="G355" s="277"/>
      <c r="H355" s="277"/>
      <c r="I355" s="277"/>
      <c r="J355" s="277"/>
      <c r="K355" s="277"/>
    </row>
    <row r="356" spans="1:11" x14ac:dyDescent="0.25">
      <c r="A356" s="125"/>
      <c r="B356" s="108"/>
      <c r="C356" s="108"/>
      <c r="D356" s="108"/>
      <c r="E356" s="115"/>
      <c r="F356" s="115"/>
      <c r="G356" s="115"/>
      <c r="H356" s="115"/>
      <c r="I356" s="115"/>
      <c r="J356" s="115"/>
      <c r="K356" s="138"/>
    </row>
    <row r="357" spans="1:11" ht="17.25" thickBot="1" x14ac:dyDescent="0.3">
      <c r="A357" s="125"/>
      <c r="B357" s="130"/>
      <c r="C357" s="108"/>
      <c r="D357" s="108"/>
      <c r="E357" s="115"/>
      <c r="F357" s="115"/>
      <c r="G357" s="115"/>
      <c r="H357" s="115"/>
      <c r="I357" s="115"/>
      <c r="J357" s="115"/>
      <c r="K357" s="138"/>
    </row>
    <row r="358" spans="1:11" ht="16.5" customHeight="1" x14ac:dyDescent="0.25">
      <c r="A358" s="125"/>
      <c r="B358" s="321" t="s">
        <v>11</v>
      </c>
      <c r="C358" s="307" t="s">
        <v>167</v>
      </c>
      <c r="D358" s="307" t="s">
        <v>168</v>
      </c>
      <c r="E358" s="295" t="s">
        <v>169</v>
      </c>
      <c r="F358" s="295" t="s">
        <v>753</v>
      </c>
      <c r="G358" s="304" t="s">
        <v>798</v>
      </c>
      <c r="H358" s="305"/>
      <c r="I358" s="306"/>
      <c r="J358" s="300" t="s">
        <v>8</v>
      </c>
      <c r="K358" s="300" t="s">
        <v>9</v>
      </c>
    </row>
    <row r="359" spans="1:11" ht="16.5" customHeight="1" x14ac:dyDescent="0.25">
      <c r="A359" s="125"/>
      <c r="B359" s="322"/>
      <c r="C359" s="308"/>
      <c r="D359" s="308"/>
      <c r="E359" s="296"/>
      <c r="F359" s="296"/>
      <c r="G359" s="278" t="s">
        <v>752</v>
      </c>
      <c r="H359" s="279"/>
      <c r="I359" s="279"/>
      <c r="J359" s="301"/>
      <c r="K359" s="301"/>
    </row>
    <row r="360" spans="1:11" ht="18" customHeight="1" thickBot="1" x14ac:dyDescent="0.3">
      <c r="A360" s="125"/>
      <c r="B360" s="323"/>
      <c r="C360" s="309"/>
      <c r="D360" s="309"/>
      <c r="E360" s="297"/>
      <c r="F360" s="297"/>
      <c r="G360" s="106" t="s">
        <v>654</v>
      </c>
      <c r="H360" s="106" t="s">
        <v>655</v>
      </c>
      <c r="I360" s="106" t="s">
        <v>656</v>
      </c>
      <c r="J360" s="302"/>
      <c r="K360" s="302"/>
    </row>
    <row r="361" spans="1:11" ht="115.5" x14ac:dyDescent="0.25">
      <c r="A361" s="125"/>
      <c r="B361" s="319" t="s">
        <v>56</v>
      </c>
      <c r="C361" s="124" t="s">
        <v>78</v>
      </c>
      <c r="D361" s="69" t="s">
        <v>79</v>
      </c>
      <c r="E361" s="52" t="s">
        <v>542</v>
      </c>
      <c r="F361" s="194">
        <v>1</v>
      </c>
      <c r="G361" s="52">
        <v>0.35</v>
      </c>
      <c r="H361" s="52">
        <v>0.35</v>
      </c>
      <c r="I361" s="52">
        <f>+H361/G361</f>
        <v>1</v>
      </c>
      <c r="J361" s="123" t="s">
        <v>86</v>
      </c>
      <c r="K361" s="43" t="s">
        <v>895</v>
      </c>
    </row>
    <row r="362" spans="1:11" ht="115.5" x14ac:dyDescent="0.25">
      <c r="A362" s="125"/>
      <c r="B362" s="319"/>
      <c r="C362" s="124" t="s">
        <v>82</v>
      </c>
      <c r="D362" s="69" t="s">
        <v>83</v>
      </c>
      <c r="E362" s="52" t="s">
        <v>542</v>
      </c>
      <c r="F362" s="194">
        <v>1</v>
      </c>
      <c r="G362" s="52">
        <v>0.35</v>
      </c>
      <c r="H362" s="52">
        <v>0.35</v>
      </c>
      <c r="I362" s="52">
        <f>+H362/G362</f>
        <v>1</v>
      </c>
      <c r="J362" s="123" t="s">
        <v>86</v>
      </c>
      <c r="K362" s="43" t="s">
        <v>872</v>
      </c>
    </row>
    <row r="363" spans="1:11" ht="115.5" x14ac:dyDescent="0.25">
      <c r="A363" s="125"/>
      <c r="B363" s="319"/>
      <c r="C363" s="124" t="s">
        <v>87</v>
      </c>
      <c r="D363" s="86" t="s">
        <v>88</v>
      </c>
      <c r="E363" s="99" t="s">
        <v>549</v>
      </c>
      <c r="F363" s="194">
        <v>158</v>
      </c>
      <c r="G363" s="194">
        <v>141</v>
      </c>
      <c r="H363" s="5">
        <v>49</v>
      </c>
      <c r="I363" s="52">
        <f>+H363/G363</f>
        <v>0.3475177304964539</v>
      </c>
      <c r="J363" s="123" t="s">
        <v>759</v>
      </c>
      <c r="K363" s="43" t="s">
        <v>918</v>
      </c>
    </row>
    <row r="364" spans="1:11" ht="44.25" customHeight="1" thickBot="1" x14ac:dyDescent="0.3">
      <c r="A364" s="125"/>
      <c r="B364" s="320"/>
      <c r="C364" s="74" t="s">
        <v>490</v>
      </c>
      <c r="D364" s="74" t="s">
        <v>491</v>
      </c>
      <c r="E364" s="90" t="s">
        <v>558</v>
      </c>
      <c r="F364" s="239">
        <v>258</v>
      </c>
      <c r="G364" s="239">
        <v>8</v>
      </c>
      <c r="H364" s="48">
        <v>141</v>
      </c>
      <c r="I364" s="56">
        <f>+H364/G364</f>
        <v>17.625</v>
      </c>
      <c r="J364" s="61" t="s">
        <v>497</v>
      </c>
      <c r="K364" s="49" t="s">
        <v>921</v>
      </c>
    </row>
    <row r="365" spans="1:11" x14ac:dyDescent="0.25">
      <c r="A365" s="125"/>
      <c r="B365" s="120"/>
      <c r="C365" s="119"/>
      <c r="D365" s="119"/>
      <c r="E365" s="97"/>
      <c r="F365" s="179"/>
      <c r="G365" s="186"/>
      <c r="H365" s="98"/>
      <c r="I365" s="8"/>
      <c r="J365" s="97"/>
      <c r="K365" s="140"/>
    </row>
    <row r="366" spans="1:11" x14ac:dyDescent="0.25">
      <c r="A366" s="125"/>
      <c r="B366" s="120"/>
      <c r="C366" s="119"/>
      <c r="D366" s="119"/>
      <c r="E366" s="97"/>
      <c r="F366" s="97"/>
      <c r="G366" s="8"/>
      <c r="H366" s="98"/>
      <c r="I366" s="8"/>
      <c r="J366" s="97"/>
      <c r="K366" s="140"/>
    </row>
    <row r="367" spans="1:11" x14ac:dyDescent="0.25">
      <c r="A367" s="125"/>
      <c r="B367" s="107" t="s">
        <v>216</v>
      </c>
      <c r="C367" s="276" t="s">
        <v>337</v>
      </c>
      <c r="D367" s="276"/>
      <c r="E367" s="276"/>
      <c r="F367" s="276"/>
      <c r="G367" s="276"/>
      <c r="H367" s="276"/>
      <c r="I367" s="276"/>
      <c r="J367" s="276"/>
      <c r="K367" s="276"/>
    </row>
    <row r="368" spans="1:11" ht="16.5" customHeight="1" x14ac:dyDescent="0.25">
      <c r="B368" s="107" t="s">
        <v>217</v>
      </c>
      <c r="C368" s="276" t="s">
        <v>350</v>
      </c>
      <c r="D368" s="276"/>
      <c r="E368" s="276"/>
      <c r="F368" s="276"/>
      <c r="G368" s="276"/>
      <c r="H368" s="276"/>
      <c r="I368" s="276"/>
      <c r="J368" s="276"/>
      <c r="K368" s="276"/>
    </row>
    <row r="369" spans="2:11" x14ac:dyDescent="0.25">
      <c r="B369" s="130" t="s">
        <v>650</v>
      </c>
      <c r="C369" s="276" t="s">
        <v>19</v>
      </c>
      <c r="D369" s="276"/>
      <c r="E369" s="276"/>
      <c r="F369" s="276"/>
      <c r="G369" s="276"/>
      <c r="H369" s="276"/>
      <c r="I369" s="276"/>
      <c r="J369" s="276"/>
      <c r="K369" s="276"/>
    </row>
    <row r="370" spans="2:11" ht="16.5" customHeight="1" x14ac:dyDescent="0.25">
      <c r="B370" s="130" t="s">
        <v>13</v>
      </c>
      <c r="C370" s="276" t="s">
        <v>27</v>
      </c>
      <c r="D370" s="276"/>
      <c r="E370" s="276"/>
      <c r="F370" s="276"/>
      <c r="G370" s="276"/>
      <c r="H370" s="276"/>
      <c r="I370" s="276"/>
      <c r="J370" s="276"/>
      <c r="K370" s="276"/>
    </row>
    <row r="371" spans="2:11" ht="16.5" customHeight="1" x14ac:dyDescent="0.25">
      <c r="B371" s="130" t="s">
        <v>12</v>
      </c>
      <c r="C371" s="276" t="s">
        <v>40</v>
      </c>
      <c r="D371" s="276"/>
      <c r="E371" s="276"/>
      <c r="F371" s="276"/>
      <c r="G371" s="276"/>
      <c r="H371" s="276"/>
      <c r="I371" s="276"/>
      <c r="J371" s="276"/>
      <c r="K371" s="276"/>
    </row>
    <row r="372" spans="2:11" ht="16.5" customHeight="1" x14ac:dyDescent="0.25">
      <c r="B372" s="130" t="s">
        <v>218</v>
      </c>
      <c r="C372" s="276" t="s">
        <v>344</v>
      </c>
      <c r="D372" s="276"/>
      <c r="E372" s="276"/>
      <c r="F372" s="276"/>
      <c r="G372" s="276"/>
      <c r="H372" s="276"/>
      <c r="I372" s="276"/>
      <c r="J372" s="276"/>
      <c r="K372" s="276"/>
    </row>
    <row r="373" spans="2:11" x14ac:dyDescent="0.25">
      <c r="B373" s="108"/>
      <c r="C373" s="108"/>
      <c r="D373" s="108"/>
      <c r="E373" s="115"/>
      <c r="F373" s="115"/>
      <c r="G373" s="115"/>
      <c r="H373" s="115"/>
      <c r="I373" s="115"/>
      <c r="J373" s="115"/>
      <c r="K373" s="138"/>
    </row>
    <row r="374" spans="2:11" ht="17.25" thickBot="1" x14ac:dyDescent="0.3">
      <c r="B374" s="130"/>
      <c r="C374" s="108"/>
      <c r="D374" s="108"/>
      <c r="E374" s="115"/>
      <c r="F374" s="115"/>
      <c r="G374" s="115"/>
      <c r="H374" s="115"/>
      <c r="I374" s="115"/>
      <c r="J374" s="115"/>
      <c r="K374" s="138"/>
    </row>
    <row r="375" spans="2:11" ht="16.5" customHeight="1" x14ac:dyDescent="0.25">
      <c r="B375" s="321" t="s">
        <v>11</v>
      </c>
      <c r="C375" s="307" t="s">
        <v>167</v>
      </c>
      <c r="D375" s="307" t="s">
        <v>168</v>
      </c>
      <c r="E375" s="295" t="s">
        <v>169</v>
      </c>
      <c r="F375" s="295" t="s">
        <v>753</v>
      </c>
      <c r="G375" s="304" t="s">
        <v>798</v>
      </c>
      <c r="H375" s="305"/>
      <c r="I375" s="306"/>
      <c r="J375" s="300" t="s">
        <v>8</v>
      </c>
      <c r="K375" s="300" t="s">
        <v>9</v>
      </c>
    </row>
    <row r="376" spans="2:11" x14ac:dyDescent="0.25">
      <c r="B376" s="322"/>
      <c r="C376" s="308"/>
      <c r="D376" s="308"/>
      <c r="E376" s="296"/>
      <c r="F376" s="296"/>
      <c r="G376" s="278" t="s">
        <v>752</v>
      </c>
      <c r="H376" s="279"/>
      <c r="I376" s="279"/>
      <c r="J376" s="301"/>
      <c r="K376" s="301"/>
    </row>
    <row r="377" spans="2:11" ht="18" customHeight="1" thickBot="1" x14ac:dyDescent="0.3">
      <c r="B377" s="323"/>
      <c r="C377" s="309"/>
      <c r="D377" s="309"/>
      <c r="E377" s="297"/>
      <c r="F377" s="297"/>
      <c r="G377" s="106" t="s">
        <v>654</v>
      </c>
      <c r="H377" s="106" t="s">
        <v>655</v>
      </c>
      <c r="I377" s="106" t="s">
        <v>656</v>
      </c>
      <c r="J377" s="302"/>
      <c r="K377" s="302"/>
    </row>
    <row r="378" spans="2:11" ht="47.25" customHeight="1" x14ac:dyDescent="0.25">
      <c r="B378" s="339" t="s">
        <v>56</v>
      </c>
      <c r="C378" s="76" t="s">
        <v>99</v>
      </c>
      <c r="D378" s="76" t="s">
        <v>100</v>
      </c>
      <c r="E378" s="82" t="s">
        <v>542</v>
      </c>
      <c r="F378" s="57">
        <v>150</v>
      </c>
      <c r="G378" s="206">
        <v>150</v>
      </c>
      <c r="H378" s="240">
        <v>150</v>
      </c>
      <c r="I378" s="51">
        <f>+H378/G378</f>
        <v>1</v>
      </c>
      <c r="J378" s="145" t="s">
        <v>208</v>
      </c>
      <c r="K378" s="205" t="s">
        <v>738</v>
      </c>
    </row>
    <row r="379" spans="2:11" ht="82.5" x14ac:dyDescent="0.25">
      <c r="B379" s="339"/>
      <c r="C379" s="62" t="s">
        <v>107</v>
      </c>
      <c r="D379" s="62" t="s">
        <v>685</v>
      </c>
      <c r="E379" s="123" t="s">
        <v>542</v>
      </c>
      <c r="F379" s="63">
        <v>1</v>
      </c>
      <c r="G379" s="241">
        <v>0.5</v>
      </c>
      <c r="H379" s="241">
        <v>0.5</v>
      </c>
      <c r="I379" s="51">
        <f>+H379/G379</f>
        <v>1</v>
      </c>
      <c r="J379" s="89" t="s">
        <v>212</v>
      </c>
      <c r="K379" s="43" t="s">
        <v>827</v>
      </c>
    </row>
    <row r="380" spans="2:11" ht="33" x14ac:dyDescent="0.25">
      <c r="B380" s="339"/>
      <c r="C380" s="124" t="s">
        <v>448</v>
      </c>
      <c r="D380" s="124" t="s">
        <v>449</v>
      </c>
      <c r="E380" s="123" t="s">
        <v>542</v>
      </c>
      <c r="F380" s="211">
        <v>48</v>
      </c>
      <c r="G380" s="211">
        <v>24</v>
      </c>
      <c r="H380" s="211">
        <v>24</v>
      </c>
      <c r="I380" s="51">
        <f>+H380/G380</f>
        <v>1</v>
      </c>
      <c r="J380" s="53" t="s">
        <v>115</v>
      </c>
      <c r="K380" s="43" t="s">
        <v>672</v>
      </c>
    </row>
    <row r="381" spans="2:11" ht="66.75" thickBot="1" x14ac:dyDescent="0.3">
      <c r="B381" s="340"/>
      <c r="C381" s="93" t="s">
        <v>384</v>
      </c>
      <c r="D381" s="93" t="s">
        <v>516</v>
      </c>
      <c r="E381" s="195" t="s">
        <v>542</v>
      </c>
      <c r="F381" s="56">
        <v>1</v>
      </c>
      <c r="G381" s="56">
        <v>0.5</v>
      </c>
      <c r="H381" s="56">
        <v>0.5</v>
      </c>
      <c r="I381" s="56">
        <f>+H381/G381</f>
        <v>1</v>
      </c>
      <c r="J381" s="61" t="s">
        <v>112</v>
      </c>
      <c r="K381" s="49" t="s">
        <v>896</v>
      </c>
    </row>
    <row r="383" spans="2:11" x14ac:dyDescent="0.25">
      <c r="B383" s="3"/>
      <c r="C383" s="126"/>
      <c r="D383" s="126"/>
      <c r="E383" s="127"/>
      <c r="F383" s="157"/>
      <c r="G383" s="118"/>
      <c r="H383" s="116"/>
      <c r="I383" s="118"/>
      <c r="J383" s="129"/>
      <c r="K383" s="137"/>
    </row>
    <row r="384" spans="2:11" x14ac:dyDescent="0.25">
      <c r="B384" s="107" t="s">
        <v>216</v>
      </c>
      <c r="C384" s="298" t="s">
        <v>337</v>
      </c>
      <c r="D384" s="298"/>
      <c r="E384" s="298"/>
      <c r="F384" s="298"/>
      <c r="G384" s="298"/>
      <c r="H384" s="298"/>
      <c r="I384" s="298"/>
      <c r="J384" s="298"/>
      <c r="K384" s="298"/>
    </row>
    <row r="385" spans="1:11" ht="16.5" customHeight="1" x14ac:dyDescent="0.25">
      <c r="B385" s="107" t="s">
        <v>217</v>
      </c>
      <c r="C385" s="298" t="s">
        <v>354</v>
      </c>
      <c r="D385" s="298"/>
      <c r="E385" s="298"/>
      <c r="F385" s="298"/>
      <c r="G385" s="298"/>
      <c r="H385" s="298"/>
      <c r="I385" s="298"/>
      <c r="J385" s="298"/>
      <c r="K385" s="298"/>
    </row>
    <row r="386" spans="1:11" ht="16.5" customHeight="1" x14ac:dyDescent="0.25">
      <c r="A386" s="94"/>
      <c r="B386" s="130" t="s">
        <v>686</v>
      </c>
      <c r="C386" s="298" t="s">
        <v>20</v>
      </c>
      <c r="D386" s="298"/>
      <c r="E386" s="298"/>
      <c r="F386" s="298"/>
      <c r="G386" s="298"/>
      <c r="H386" s="298"/>
      <c r="I386" s="298"/>
      <c r="J386" s="298"/>
      <c r="K386" s="298"/>
    </row>
    <row r="387" spans="1:11" ht="16.5" customHeight="1" x14ac:dyDescent="0.25">
      <c r="A387" s="94"/>
      <c r="B387" s="130" t="s">
        <v>13</v>
      </c>
      <c r="C387" s="298" t="s">
        <v>27</v>
      </c>
      <c r="D387" s="298"/>
      <c r="E387" s="298"/>
      <c r="F387" s="298"/>
      <c r="G387" s="298"/>
      <c r="H387" s="298"/>
      <c r="I387" s="298"/>
      <c r="J387" s="298"/>
      <c r="K387" s="298"/>
    </row>
    <row r="388" spans="1:11" ht="16.5" customHeight="1" x14ac:dyDescent="0.25">
      <c r="A388" s="94"/>
      <c r="B388" s="130" t="s">
        <v>12</v>
      </c>
      <c r="C388" s="298" t="s">
        <v>31</v>
      </c>
      <c r="D388" s="298"/>
      <c r="E388" s="298"/>
      <c r="F388" s="298"/>
      <c r="G388" s="298"/>
      <c r="H388" s="298"/>
      <c r="I388" s="298"/>
      <c r="J388" s="298"/>
      <c r="K388" s="298"/>
    </row>
    <row r="389" spans="1:11" ht="16.5" customHeight="1" x14ac:dyDescent="0.25">
      <c r="A389" s="94"/>
      <c r="B389" s="130" t="s">
        <v>218</v>
      </c>
      <c r="C389" s="298" t="s">
        <v>469</v>
      </c>
      <c r="D389" s="298"/>
      <c r="E389" s="298"/>
      <c r="F389" s="298"/>
      <c r="G389" s="298"/>
      <c r="H389" s="298"/>
      <c r="I389" s="298"/>
      <c r="J389" s="298"/>
      <c r="K389" s="298"/>
    </row>
    <row r="390" spans="1:11" x14ac:dyDescent="0.25">
      <c r="A390" s="94"/>
      <c r="B390" s="108"/>
      <c r="C390" s="108"/>
      <c r="D390" s="108"/>
      <c r="E390" s="115"/>
      <c r="F390" s="115"/>
      <c r="G390" s="115"/>
      <c r="H390" s="115"/>
      <c r="I390" s="115"/>
      <c r="J390" s="115"/>
      <c r="K390" s="138"/>
    </row>
    <row r="391" spans="1:11" ht="17.25" thickBot="1" x14ac:dyDescent="0.3">
      <c r="A391" s="94"/>
      <c r="B391" s="130"/>
      <c r="C391" s="108"/>
      <c r="D391" s="108"/>
      <c r="E391" s="115"/>
      <c r="F391" s="115"/>
      <c r="G391" s="115"/>
      <c r="H391" s="115"/>
      <c r="I391" s="115"/>
      <c r="J391" s="115"/>
      <c r="K391" s="138"/>
    </row>
    <row r="392" spans="1:11" ht="16.5" customHeight="1" x14ac:dyDescent="0.25">
      <c r="A392" s="125"/>
      <c r="B392" s="321" t="s">
        <v>11</v>
      </c>
      <c r="C392" s="307" t="s">
        <v>167</v>
      </c>
      <c r="D392" s="307" t="s">
        <v>168</v>
      </c>
      <c r="E392" s="295" t="s">
        <v>169</v>
      </c>
      <c r="F392" s="295" t="s">
        <v>753</v>
      </c>
      <c r="G392" s="304" t="s">
        <v>798</v>
      </c>
      <c r="H392" s="305"/>
      <c r="I392" s="306"/>
      <c r="J392" s="300" t="s">
        <v>8</v>
      </c>
      <c r="K392" s="300" t="s">
        <v>9</v>
      </c>
    </row>
    <row r="393" spans="1:11" ht="16.5" customHeight="1" x14ac:dyDescent="0.25">
      <c r="A393" s="125"/>
      <c r="B393" s="322"/>
      <c r="C393" s="308"/>
      <c r="D393" s="308"/>
      <c r="E393" s="296"/>
      <c r="F393" s="296"/>
      <c r="G393" s="278" t="s">
        <v>752</v>
      </c>
      <c r="H393" s="279"/>
      <c r="I393" s="279"/>
      <c r="J393" s="301"/>
      <c r="K393" s="301"/>
    </row>
    <row r="394" spans="1:11" ht="16.5" customHeight="1" thickBot="1" x14ac:dyDescent="0.3">
      <c r="A394" s="125"/>
      <c r="B394" s="323"/>
      <c r="C394" s="309"/>
      <c r="D394" s="309"/>
      <c r="E394" s="297"/>
      <c r="F394" s="297"/>
      <c r="G394" s="106" t="s">
        <v>654</v>
      </c>
      <c r="H394" s="106" t="s">
        <v>655</v>
      </c>
      <c r="I394" s="106" t="s">
        <v>656</v>
      </c>
      <c r="J394" s="302"/>
      <c r="K394" s="302"/>
    </row>
    <row r="395" spans="1:11" ht="54" customHeight="1" x14ac:dyDescent="0.25">
      <c r="A395" s="125"/>
      <c r="B395" s="316" t="s">
        <v>45</v>
      </c>
      <c r="C395" s="76" t="s">
        <v>286</v>
      </c>
      <c r="D395" s="100" t="s">
        <v>288</v>
      </c>
      <c r="E395" s="82" t="s">
        <v>542</v>
      </c>
      <c r="F395" s="170">
        <v>1</v>
      </c>
      <c r="G395" s="242">
        <v>0.5</v>
      </c>
      <c r="H395" s="214">
        <v>0.5</v>
      </c>
      <c r="I395" s="51">
        <f t="shared" ref="I395:I401" si="9">+H395/G395</f>
        <v>1</v>
      </c>
      <c r="J395" s="82" t="s">
        <v>517</v>
      </c>
      <c r="K395" s="243" t="s">
        <v>783</v>
      </c>
    </row>
    <row r="396" spans="1:11" ht="49.5" x14ac:dyDescent="0.25">
      <c r="A396" s="125"/>
      <c r="B396" s="316"/>
      <c r="C396" s="124" t="s">
        <v>593</v>
      </c>
      <c r="D396" s="85" t="s">
        <v>287</v>
      </c>
      <c r="E396" s="123" t="s">
        <v>542</v>
      </c>
      <c r="F396" s="167">
        <v>1</v>
      </c>
      <c r="G396" s="58">
        <v>1</v>
      </c>
      <c r="H396" s="58">
        <v>1</v>
      </c>
      <c r="I396" s="51">
        <f t="shared" si="9"/>
        <v>1</v>
      </c>
      <c r="J396" s="123" t="s">
        <v>517</v>
      </c>
      <c r="K396" s="141" t="s">
        <v>673</v>
      </c>
    </row>
    <row r="397" spans="1:11" ht="49.5" x14ac:dyDescent="0.25">
      <c r="A397" s="125"/>
      <c r="B397" s="316"/>
      <c r="C397" s="124" t="s">
        <v>570</v>
      </c>
      <c r="D397" s="85" t="s">
        <v>571</v>
      </c>
      <c r="E397" s="123" t="s">
        <v>542</v>
      </c>
      <c r="F397" s="167">
        <v>1</v>
      </c>
      <c r="G397" s="58">
        <v>1</v>
      </c>
      <c r="H397" s="58">
        <v>1</v>
      </c>
      <c r="I397" s="51">
        <f t="shared" si="9"/>
        <v>1</v>
      </c>
      <c r="J397" s="123" t="s">
        <v>289</v>
      </c>
      <c r="K397" s="141" t="s">
        <v>674</v>
      </c>
    </row>
    <row r="398" spans="1:11" ht="59.25" customHeight="1" x14ac:dyDescent="0.25">
      <c r="A398" s="125"/>
      <c r="B398" s="316"/>
      <c r="C398" s="124" t="s">
        <v>423</v>
      </c>
      <c r="D398" s="85" t="s">
        <v>424</v>
      </c>
      <c r="E398" s="123" t="s">
        <v>542</v>
      </c>
      <c r="F398" s="166">
        <v>1</v>
      </c>
      <c r="G398" s="58">
        <v>1</v>
      </c>
      <c r="H398" s="58">
        <v>1</v>
      </c>
      <c r="I398" s="51">
        <f t="shared" si="9"/>
        <v>1</v>
      </c>
      <c r="J398" s="123" t="s">
        <v>425</v>
      </c>
      <c r="K398" s="141" t="s">
        <v>784</v>
      </c>
    </row>
    <row r="399" spans="1:11" ht="49.5" x14ac:dyDescent="0.25">
      <c r="A399" s="125"/>
      <c r="B399" s="316"/>
      <c r="C399" s="124" t="s">
        <v>426</v>
      </c>
      <c r="D399" s="85" t="s">
        <v>427</v>
      </c>
      <c r="E399" s="123" t="s">
        <v>542</v>
      </c>
      <c r="F399" s="167">
        <v>1</v>
      </c>
      <c r="G399" s="58">
        <v>1</v>
      </c>
      <c r="H399" s="58">
        <v>1</v>
      </c>
      <c r="I399" s="51">
        <f t="shared" si="9"/>
        <v>1</v>
      </c>
      <c r="J399" s="123" t="s">
        <v>428</v>
      </c>
      <c r="K399" s="141" t="s">
        <v>897</v>
      </c>
    </row>
    <row r="400" spans="1:11" ht="49.5" x14ac:dyDescent="0.25">
      <c r="A400" s="125"/>
      <c r="B400" s="316"/>
      <c r="C400" s="124" t="s">
        <v>681</v>
      </c>
      <c r="D400" s="85" t="s">
        <v>508</v>
      </c>
      <c r="E400" s="123" t="s">
        <v>542</v>
      </c>
      <c r="F400" s="166">
        <v>12</v>
      </c>
      <c r="G400" s="6">
        <v>6</v>
      </c>
      <c r="H400" s="6">
        <v>6</v>
      </c>
      <c r="I400" s="51">
        <f t="shared" si="9"/>
        <v>1</v>
      </c>
      <c r="J400" s="123" t="s">
        <v>429</v>
      </c>
      <c r="K400" s="141" t="s">
        <v>920</v>
      </c>
    </row>
    <row r="401" spans="1:11" ht="59.25" customHeight="1" x14ac:dyDescent="0.25">
      <c r="A401" s="125"/>
      <c r="B401" s="316"/>
      <c r="C401" s="124" t="s">
        <v>602</v>
      </c>
      <c r="D401" s="85" t="s">
        <v>430</v>
      </c>
      <c r="E401" s="123" t="s">
        <v>542</v>
      </c>
      <c r="F401" s="166">
        <v>2</v>
      </c>
      <c r="G401" s="6">
        <v>2</v>
      </c>
      <c r="H401" s="6">
        <v>2</v>
      </c>
      <c r="I401" s="52">
        <f t="shared" si="9"/>
        <v>1</v>
      </c>
      <c r="J401" s="123" t="s">
        <v>336</v>
      </c>
      <c r="K401" s="141" t="s">
        <v>828</v>
      </c>
    </row>
    <row r="402" spans="1:11" ht="59.25" customHeight="1" x14ac:dyDescent="0.25">
      <c r="A402" s="125"/>
      <c r="B402" s="316"/>
      <c r="C402" s="124" t="s">
        <v>603</v>
      </c>
      <c r="D402" s="85" t="s">
        <v>604</v>
      </c>
      <c r="E402" s="123" t="s">
        <v>542</v>
      </c>
      <c r="F402" s="166">
        <v>1</v>
      </c>
      <c r="G402" s="58">
        <v>0</v>
      </c>
      <c r="H402" s="58">
        <v>0</v>
      </c>
      <c r="I402" s="58">
        <v>0</v>
      </c>
      <c r="J402" s="194" t="s">
        <v>431</v>
      </c>
      <c r="K402" s="141" t="s">
        <v>675</v>
      </c>
    </row>
    <row r="403" spans="1:11" ht="82.5" customHeight="1" x14ac:dyDescent="0.25">
      <c r="A403" s="125"/>
      <c r="B403" s="316"/>
      <c r="C403" s="124" t="s">
        <v>682</v>
      </c>
      <c r="D403" s="85" t="s">
        <v>605</v>
      </c>
      <c r="E403" s="123" t="s">
        <v>542</v>
      </c>
      <c r="F403" s="167">
        <v>1</v>
      </c>
      <c r="G403" s="58">
        <v>0.5</v>
      </c>
      <c r="H403" s="58">
        <v>0.5</v>
      </c>
      <c r="I403" s="52">
        <f>+H403/G403</f>
        <v>1</v>
      </c>
      <c r="J403" s="123" t="s">
        <v>432</v>
      </c>
      <c r="K403" s="141" t="s">
        <v>898</v>
      </c>
    </row>
    <row r="404" spans="1:11" ht="66" x14ac:dyDescent="0.25">
      <c r="A404" s="125"/>
      <c r="B404" s="316"/>
      <c r="C404" s="124" t="s">
        <v>433</v>
      </c>
      <c r="D404" s="85" t="s">
        <v>434</v>
      </c>
      <c r="E404" s="123" t="s">
        <v>542</v>
      </c>
      <c r="F404" s="167">
        <v>1</v>
      </c>
      <c r="G404" s="58">
        <v>0</v>
      </c>
      <c r="H404" s="58">
        <v>0</v>
      </c>
      <c r="I404" s="58">
        <v>0</v>
      </c>
      <c r="J404" s="123" t="s">
        <v>435</v>
      </c>
      <c r="K404" s="141" t="s">
        <v>675</v>
      </c>
    </row>
    <row r="405" spans="1:11" ht="49.5" x14ac:dyDescent="0.25">
      <c r="A405" s="125"/>
      <c r="B405" s="316"/>
      <c r="C405" s="124" t="s">
        <v>594</v>
      </c>
      <c r="D405" s="85" t="s">
        <v>572</v>
      </c>
      <c r="E405" s="123" t="s">
        <v>542</v>
      </c>
      <c r="F405" s="167">
        <v>1</v>
      </c>
      <c r="G405" s="58">
        <v>0</v>
      </c>
      <c r="H405" s="58">
        <v>0</v>
      </c>
      <c r="I405" s="58">
        <v>0</v>
      </c>
      <c r="J405" s="123" t="s">
        <v>290</v>
      </c>
      <c r="K405" s="141" t="s">
        <v>691</v>
      </c>
    </row>
    <row r="406" spans="1:11" ht="49.5" x14ac:dyDescent="0.25">
      <c r="A406" s="125"/>
      <c r="B406" s="316"/>
      <c r="C406" s="124" t="s">
        <v>573</v>
      </c>
      <c r="D406" s="85" t="s">
        <v>606</v>
      </c>
      <c r="E406" s="123" t="s">
        <v>542</v>
      </c>
      <c r="F406" s="167">
        <v>1</v>
      </c>
      <c r="G406" s="58">
        <v>0.33</v>
      </c>
      <c r="H406" s="58">
        <v>0.33</v>
      </c>
      <c r="I406" s="52">
        <f>+H406/G406</f>
        <v>1</v>
      </c>
      <c r="J406" s="123" t="s">
        <v>292</v>
      </c>
      <c r="K406" s="141" t="s">
        <v>899</v>
      </c>
    </row>
    <row r="407" spans="1:11" ht="40.5" customHeight="1" x14ac:dyDescent="0.25">
      <c r="A407" s="125"/>
      <c r="B407" s="316"/>
      <c r="C407" s="124" t="s">
        <v>595</v>
      </c>
      <c r="D407" s="85" t="s">
        <v>436</v>
      </c>
      <c r="E407" s="123" t="s">
        <v>542</v>
      </c>
      <c r="F407" s="167">
        <v>1</v>
      </c>
      <c r="G407" s="58">
        <v>1</v>
      </c>
      <c r="H407" s="58">
        <v>1</v>
      </c>
      <c r="I407" s="52">
        <f>+H407/G407</f>
        <v>1</v>
      </c>
      <c r="J407" s="123" t="s">
        <v>596</v>
      </c>
      <c r="K407" s="43" t="s">
        <v>900</v>
      </c>
    </row>
    <row r="408" spans="1:11" ht="41.25" customHeight="1" x14ac:dyDescent="0.25">
      <c r="A408" s="125"/>
      <c r="B408" s="316"/>
      <c r="C408" s="124" t="s">
        <v>597</v>
      </c>
      <c r="D408" s="85" t="s">
        <v>296</v>
      </c>
      <c r="E408" s="123" t="s">
        <v>542</v>
      </c>
      <c r="F408" s="167">
        <v>1</v>
      </c>
      <c r="G408" s="58">
        <v>0.5</v>
      </c>
      <c r="H408" s="58">
        <v>0.5</v>
      </c>
      <c r="I408" s="52">
        <f>+H408/G408</f>
        <v>1</v>
      </c>
      <c r="J408" s="123" t="s">
        <v>139</v>
      </c>
      <c r="K408" s="43" t="s">
        <v>901</v>
      </c>
    </row>
    <row r="409" spans="1:11" ht="53.25" customHeight="1" x14ac:dyDescent="0.25">
      <c r="A409" s="125"/>
      <c r="B409" s="316"/>
      <c r="C409" s="124" t="s">
        <v>598</v>
      </c>
      <c r="D409" s="85" t="s">
        <v>683</v>
      </c>
      <c r="E409" s="123" t="s">
        <v>542</v>
      </c>
      <c r="F409" s="167">
        <v>1</v>
      </c>
      <c r="G409" s="58">
        <v>0.5</v>
      </c>
      <c r="H409" s="58">
        <v>0.5</v>
      </c>
      <c r="I409" s="52">
        <f>+H409/G409</f>
        <v>1</v>
      </c>
      <c r="J409" s="123" t="s">
        <v>747</v>
      </c>
      <c r="K409" s="43" t="s">
        <v>873</v>
      </c>
    </row>
    <row r="410" spans="1:11" ht="49.5" x14ac:dyDescent="0.25">
      <c r="A410" s="125"/>
      <c r="B410" s="316"/>
      <c r="C410" s="124" t="s">
        <v>437</v>
      </c>
      <c r="D410" s="85" t="s">
        <v>574</v>
      </c>
      <c r="E410" s="123" t="s">
        <v>542</v>
      </c>
      <c r="F410" s="167">
        <v>1</v>
      </c>
      <c r="G410" s="58">
        <v>0</v>
      </c>
      <c r="H410" s="58">
        <v>0</v>
      </c>
      <c r="I410" s="58">
        <v>0</v>
      </c>
      <c r="J410" s="123" t="s">
        <v>923</v>
      </c>
      <c r="K410" s="141" t="s">
        <v>658</v>
      </c>
    </row>
    <row r="411" spans="1:11" ht="49.5" x14ac:dyDescent="0.25">
      <c r="A411" s="125"/>
      <c r="B411" s="316"/>
      <c r="C411" s="124" t="s">
        <v>716</v>
      </c>
      <c r="D411" s="100" t="s">
        <v>607</v>
      </c>
      <c r="E411" s="123" t="s">
        <v>542</v>
      </c>
      <c r="F411" s="167">
        <v>1</v>
      </c>
      <c r="G411" s="58">
        <v>1</v>
      </c>
      <c r="H411" s="58">
        <v>1</v>
      </c>
      <c r="I411" s="52">
        <f>+H411/G411</f>
        <v>1</v>
      </c>
      <c r="J411" s="123" t="s">
        <v>303</v>
      </c>
      <c r="K411" s="141" t="s">
        <v>829</v>
      </c>
    </row>
    <row r="412" spans="1:11" ht="49.5" x14ac:dyDescent="0.25">
      <c r="A412" s="125"/>
      <c r="B412" s="316"/>
      <c r="C412" s="124" t="s">
        <v>304</v>
      </c>
      <c r="D412" s="85" t="s">
        <v>305</v>
      </c>
      <c r="E412" s="123" t="s">
        <v>542</v>
      </c>
      <c r="F412" s="167">
        <v>1</v>
      </c>
      <c r="G412" s="58">
        <v>1</v>
      </c>
      <c r="H412" s="58">
        <v>1</v>
      </c>
      <c r="I412" s="52">
        <f>+H412/G412</f>
        <v>1</v>
      </c>
      <c r="J412" s="123" t="s">
        <v>310</v>
      </c>
      <c r="K412" s="141" t="s">
        <v>830</v>
      </c>
    </row>
    <row r="413" spans="1:11" ht="49.5" x14ac:dyDescent="0.25">
      <c r="A413" s="125"/>
      <c r="B413" s="316"/>
      <c r="C413" s="124" t="s">
        <v>311</v>
      </c>
      <c r="D413" s="85" t="s">
        <v>541</v>
      </c>
      <c r="E413" s="123" t="s">
        <v>542</v>
      </c>
      <c r="F413" s="167">
        <v>1</v>
      </c>
      <c r="G413" s="58">
        <v>1</v>
      </c>
      <c r="H413" s="58">
        <v>1</v>
      </c>
      <c r="I413" s="52">
        <f>+H413/G413</f>
        <v>1</v>
      </c>
      <c r="J413" s="123" t="s">
        <v>310</v>
      </c>
      <c r="K413" s="43" t="s">
        <v>733</v>
      </c>
    </row>
    <row r="414" spans="1:11" ht="49.5" x14ac:dyDescent="0.25">
      <c r="A414" s="125"/>
      <c r="B414" s="316"/>
      <c r="C414" s="124" t="s">
        <v>717</v>
      </c>
      <c r="D414" s="85" t="s">
        <v>478</v>
      </c>
      <c r="E414" s="123" t="s">
        <v>542</v>
      </c>
      <c r="F414" s="176">
        <v>2</v>
      </c>
      <c r="G414" s="58">
        <v>0.5</v>
      </c>
      <c r="H414" s="58">
        <v>0.5</v>
      </c>
      <c r="I414" s="52">
        <f>+H414/G414</f>
        <v>1</v>
      </c>
      <c r="J414" s="123" t="s">
        <v>599</v>
      </c>
      <c r="K414" s="141" t="s">
        <v>831</v>
      </c>
    </row>
    <row r="415" spans="1:11" ht="56.25" customHeight="1" x14ac:dyDescent="0.25">
      <c r="A415" s="125"/>
      <c r="B415" s="316"/>
      <c r="C415" s="124" t="s">
        <v>718</v>
      </c>
      <c r="D415" s="85" t="s">
        <v>312</v>
      </c>
      <c r="E415" s="123" t="s">
        <v>542</v>
      </c>
      <c r="F415" s="167">
        <v>1</v>
      </c>
      <c r="G415" s="58">
        <v>0.5</v>
      </c>
      <c r="H415" s="58">
        <v>0.5</v>
      </c>
      <c r="I415" s="52">
        <f>+H415/G415</f>
        <v>1</v>
      </c>
      <c r="J415" s="123" t="s">
        <v>600</v>
      </c>
      <c r="K415" s="141" t="s">
        <v>832</v>
      </c>
    </row>
    <row r="416" spans="1:11" ht="49.5" x14ac:dyDescent="0.25">
      <c r="A416" s="125"/>
      <c r="B416" s="316"/>
      <c r="C416" s="124" t="s">
        <v>438</v>
      </c>
      <c r="D416" s="85" t="s">
        <v>439</v>
      </c>
      <c r="E416" s="123" t="s">
        <v>542</v>
      </c>
      <c r="F416" s="167">
        <v>1</v>
      </c>
      <c r="G416" s="58">
        <v>0</v>
      </c>
      <c r="H416" s="58">
        <v>0</v>
      </c>
      <c r="I416" s="58">
        <v>0</v>
      </c>
      <c r="J416" s="123" t="s">
        <v>440</v>
      </c>
      <c r="K416" s="141" t="s">
        <v>658</v>
      </c>
    </row>
    <row r="417" spans="1:11" ht="49.5" x14ac:dyDescent="0.25">
      <c r="A417" s="125"/>
      <c r="B417" s="316"/>
      <c r="C417" s="124" t="s">
        <v>441</v>
      </c>
      <c r="D417" s="85" t="s">
        <v>316</v>
      </c>
      <c r="E417" s="123" t="s">
        <v>542</v>
      </c>
      <c r="F417" s="167">
        <v>1</v>
      </c>
      <c r="G417" s="58">
        <v>1</v>
      </c>
      <c r="H417" s="58">
        <v>1</v>
      </c>
      <c r="I417" s="52">
        <f t="shared" ref="I417:I429" si="10">+H417/G417</f>
        <v>1</v>
      </c>
      <c r="J417" s="123" t="s">
        <v>301</v>
      </c>
      <c r="K417" s="141" t="s">
        <v>902</v>
      </c>
    </row>
    <row r="418" spans="1:11" ht="47.25" customHeight="1" x14ac:dyDescent="0.25">
      <c r="A418" s="125"/>
      <c r="B418" s="316"/>
      <c r="C418" s="124" t="s">
        <v>719</v>
      </c>
      <c r="D418" s="85" t="s">
        <v>720</v>
      </c>
      <c r="E418" s="123" t="s">
        <v>542</v>
      </c>
      <c r="F418" s="167">
        <v>1</v>
      </c>
      <c r="G418" s="58">
        <v>0.5</v>
      </c>
      <c r="H418" s="58">
        <v>0.5</v>
      </c>
      <c r="I418" s="52">
        <f t="shared" si="10"/>
        <v>1</v>
      </c>
      <c r="J418" s="123" t="s">
        <v>442</v>
      </c>
      <c r="K418" s="43" t="s">
        <v>874</v>
      </c>
    </row>
    <row r="419" spans="1:11" ht="104.25" customHeight="1" x14ac:dyDescent="0.25">
      <c r="A419" s="125"/>
      <c r="B419" s="316"/>
      <c r="C419" s="124" t="s">
        <v>608</v>
      </c>
      <c r="D419" s="85" t="s">
        <v>317</v>
      </c>
      <c r="E419" s="123" t="s">
        <v>542</v>
      </c>
      <c r="F419" s="167">
        <v>1</v>
      </c>
      <c r="G419" s="58">
        <v>0.5</v>
      </c>
      <c r="H419" s="58">
        <v>0.5</v>
      </c>
      <c r="I419" s="52">
        <f t="shared" si="10"/>
        <v>1</v>
      </c>
      <c r="J419" s="123" t="s">
        <v>443</v>
      </c>
      <c r="K419" s="43" t="s">
        <v>833</v>
      </c>
    </row>
    <row r="420" spans="1:11" ht="49.5" x14ac:dyDescent="0.25">
      <c r="A420" s="125"/>
      <c r="B420" s="316"/>
      <c r="C420" s="124" t="s">
        <v>800</v>
      </c>
      <c r="D420" s="85" t="s">
        <v>444</v>
      </c>
      <c r="E420" s="123" t="s">
        <v>542</v>
      </c>
      <c r="F420" s="167">
        <v>1</v>
      </c>
      <c r="G420" s="58">
        <v>0.5</v>
      </c>
      <c r="H420" s="58">
        <v>0.5</v>
      </c>
      <c r="I420" s="52">
        <f t="shared" si="10"/>
        <v>1</v>
      </c>
      <c r="J420" s="123" t="s">
        <v>302</v>
      </c>
      <c r="K420" s="43" t="s">
        <v>875</v>
      </c>
    </row>
    <row r="421" spans="1:11" ht="49.5" x14ac:dyDescent="0.25">
      <c r="A421" s="125"/>
      <c r="B421" s="316"/>
      <c r="C421" s="124" t="s">
        <v>742</v>
      </c>
      <c r="D421" s="85" t="s">
        <v>318</v>
      </c>
      <c r="E421" s="123" t="s">
        <v>542</v>
      </c>
      <c r="F421" s="167">
        <v>1</v>
      </c>
      <c r="G421" s="58">
        <v>0.5</v>
      </c>
      <c r="H421" s="58">
        <v>0.5</v>
      </c>
      <c r="I421" s="52">
        <f t="shared" si="10"/>
        <v>1</v>
      </c>
      <c r="J421" s="123" t="s">
        <v>538</v>
      </c>
      <c r="K421" s="43" t="s">
        <v>676</v>
      </c>
    </row>
    <row r="422" spans="1:11" ht="66" x14ac:dyDescent="0.25">
      <c r="A422" s="125"/>
      <c r="B422" s="316"/>
      <c r="C422" s="124" t="s">
        <v>575</v>
      </c>
      <c r="D422" s="85" t="s">
        <v>721</v>
      </c>
      <c r="E422" s="123" t="s">
        <v>542</v>
      </c>
      <c r="F422" s="167">
        <v>1</v>
      </c>
      <c r="G422" s="58">
        <v>0.33</v>
      </c>
      <c r="H422" s="58">
        <v>0.33</v>
      </c>
      <c r="I422" s="52">
        <f t="shared" si="10"/>
        <v>1</v>
      </c>
      <c r="J422" s="123" t="s">
        <v>748</v>
      </c>
      <c r="K422" s="141"/>
    </row>
    <row r="423" spans="1:11" ht="70.5" customHeight="1" x14ac:dyDescent="0.25">
      <c r="A423" s="125"/>
      <c r="B423" s="316"/>
      <c r="C423" s="111" t="s">
        <v>625</v>
      </c>
      <c r="D423" s="7" t="s">
        <v>319</v>
      </c>
      <c r="E423" s="53" t="s">
        <v>542</v>
      </c>
      <c r="F423" s="176">
        <v>4</v>
      </c>
      <c r="G423" s="244">
        <v>0.5</v>
      </c>
      <c r="H423" s="58">
        <v>0.5</v>
      </c>
      <c r="I423" s="52">
        <f t="shared" si="10"/>
        <v>1</v>
      </c>
      <c r="J423" s="53" t="s">
        <v>626</v>
      </c>
      <c r="K423" s="43" t="s">
        <v>801</v>
      </c>
    </row>
    <row r="424" spans="1:11" ht="49.5" x14ac:dyDescent="0.25">
      <c r="A424" s="125"/>
      <c r="B424" s="316"/>
      <c r="C424" s="124" t="s">
        <v>321</v>
      </c>
      <c r="D424" s="85" t="s">
        <v>319</v>
      </c>
      <c r="E424" s="123" t="s">
        <v>542</v>
      </c>
      <c r="F424" s="167">
        <v>1</v>
      </c>
      <c r="G424" s="58">
        <v>0.5</v>
      </c>
      <c r="H424" s="58">
        <v>0.5</v>
      </c>
      <c r="I424" s="52">
        <f t="shared" si="10"/>
        <v>1</v>
      </c>
      <c r="J424" s="123" t="s">
        <v>537</v>
      </c>
      <c r="K424" s="43" t="s">
        <v>739</v>
      </c>
    </row>
    <row r="425" spans="1:11" ht="49.5" x14ac:dyDescent="0.25">
      <c r="A425" s="125"/>
      <c r="B425" s="316"/>
      <c r="C425" s="76" t="s">
        <v>322</v>
      </c>
      <c r="D425" s="124" t="s">
        <v>320</v>
      </c>
      <c r="E425" s="123" t="s">
        <v>542</v>
      </c>
      <c r="F425" s="167">
        <v>1</v>
      </c>
      <c r="G425" s="58">
        <v>0.5</v>
      </c>
      <c r="H425" s="58">
        <v>0.5</v>
      </c>
      <c r="I425" s="52">
        <f t="shared" si="10"/>
        <v>1</v>
      </c>
      <c r="J425" s="123" t="s">
        <v>345</v>
      </c>
      <c r="K425" s="43" t="s">
        <v>785</v>
      </c>
    </row>
    <row r="426" spans="1:11" ht="66" x14ac:dyDescent="0.25">
      <c r="A426" s="125"/>
      <c r="B426" s="316"/>
      <c r="C426" s="76" t="s">
        <v>325</v>
      </c>
      <c r="D426" s="124" t="s">
        <v>323</v>
      </c>
      <c r="E426" s="123" t="s">
        <v>542</v>
      </c>
      <c r="F426" s="167">
        <v>1</v>
      </c>
      <c r="G426" s="58">
        <v>0.5</v>
      </c>
      <c r="H426" s="58">
        <v>0.5</v>
      </c>
      <c r="I426" s="52">
        <f t="shared" si="10"/>
        <v>1</v>
      </c>
      <c r="J426" s="123" t="s">
        <v>539</v>
      </c>
      <c r="K426" s="141" t="s">
        <v>876</v>
      </c>
    </row>
    <row r="427" spans="1:11" ht="66" x14ac:dyDescent="0.25">
      <c r="A427" s="125"/>
      <c r="B427" s="316"/>
      <c r="C427" s="76" t="s">
        <v>326</v>
      </c>
      <c r="D427" s="124" t="s">
        <v>324</v>
      </c>
      <c r="E427" s="123" t="s">
        <v>542</v>
      </c>
      <c r="F427" s="167">
        <v>1</v>
      </c>
      <c r="G427" s="58">
        <v>1</v>
      </c>
      <c r="H427" s="58">
        <v>1</v>
      </c>
      <c r="I427" s="52">
        <f t="shared" si="10"/>
        <v>1</v>
      </c>
      <c r="J427" s="123" t="s">
        <v>722</v>
      </c>
      <c r="K427" s="43" t="s">
        <v>834</v>
      </c>
    </row>
    <row r="428" spans="1:11" ht="49.5" x14ac:dyDescent="0.25">
      <c r="A428" s="125"/>
      <c r="B428" s="316"/>
      <c r="C428" s="76" t="s">
        <v>327</v>
      </c>
      <c r="D428" s="124" t="s">
        <v>609</v>
      </c>
      <c r="E428" s="123" t="s">
        <v>542</v>
      </c>
      <c r="F428" s="167">
        <v>1</v>
      </c>
      <c r="G428" s="58">
        <v>0.5</v>
      </c>
      <c r="H428" s="58">
        <v>0.5</v>
      </c>
      <c r="I428" s="52">
        <f t="shared" si="10"/>
        <v>1</v>
      </c>
      <c r="J428" s="123" t="s">
        <v>328</v>
      </c>
      <c r="K428" s="141" t="s">
        <v>835</v>
      </c>
    </row>
    <row r="429" spans="1:11" ht="49.5" x14ac:dyDescent="0.25">
      <c r="A429" s="125"/>
      <c r="B429" s="316"/>
      <c r="C429" s="76" t="s">
        <v>329</v>
      </c>
      <c r="D429" s="124" t="s">
        <v>330</v>
      </c>
      <c r="E429" s="123" t="s">
        <v>542</v>
      </c>
      <c r="F429" s="167">
        <v>1</v>
      </c>
      <c r="G429" s="58">
        <v>0.5</v>
      </c>
      <c r="H429" s="58">
        <v>0.5</v>
      </c>
      <c r="I429" s="52">
        <f t="shared" si="10"/>
        <v>1</v>
      </c>
      <c r="J429" s="123" t="s">
        <v>749</v>
      </c>
      <c r="K429" s="141" t="s">
        <v>657</v>
      </c>
    </row>
    <row r="430" spans="1:11" ht="49.5" x14ac:dyDescent="0.25">
      <c r="A430" s="125"/>
      <c r="B430" s="316"/>
      <c r="C430" s="76" t="s">
        <v>445</v>
      </c>
      <c r="D430" s="124" t="s">
        <v>331</v>
      </c>
      <c r="E430" s="123" t="s">
        <v>542</v>
      </c>
      <c r="F430" s="167">
        <v>1</v>
      </c>
      <c r="G430" s="58">
        <v>0</v>
      </c>
      <c r="H430" s="58">
        <v>0</v>
      </c>
      <c r="I430" s="58">
        <v>0</v>
      </c>
      <c r="J430" s="123" t="s">
        <v>601</v>
      </c>
      <c r="K430" s="141" t="s">
        <v>658</v>
      </c>
    </row>
    <row r="431" spans="1:11" ht="49.5" x14ac:dyDescent="0.25">
      <c r="A431" s="125"/>
      <c r="B431" s="316"/>
      <c r="C431" s="76" t="s">
        <v>333</v>
      </c>
      <c r="D431" s="124" t="s">
        <v>335</v>
      </c>
      <c r="E431" s="123" t="s">
        <v>543</v>
      </c>
      <c r="F431" s="167">
        <v>1</v>
      </c>
      <c r="G431" s="58">
        <v>0</v>
      </c>
      <c r="H431" s="58">
        <v>0</v>
      </c>
      <c r="I431" s="58">
        <v>0</v>
      </c>
      <c r="J431" s="123" t="s">
        <v>301</v>
      </c>
      <c r="K431" s="141" t="s">
        <v>658</v>
      </c>
    </row>
    <row r="432" spans="1:11" ht="50.25" thickBot="1" x14ac:dyDescent="0.3">
      <c r="A432" s="125"/>
      <c r="B432" s="317"/>
      <c r="C432" s="64" t="s">
        <v>332</v>
      </c>
      <c r="D432" s="74" t="s">
        <v>736</v>
      </c>
      <c r="E432" s="123" t="s">
        <v>542</v>
      </c>
      <c r="F432" s="168">
        <v>1</v>
      </c>
      <c r="G432" s="226">
        <v>0.5</v>
      </c>
      <c r="H432" s="204">
        <v>0.5</v>
      </c>
      <c r="I432" s="56">
        <f>+H432/G432</f>
        <v>1</v>
      </c>
      <c r="J432" s="61" t="s">
        <v>334</v>
      </c>
      <c r="K432" s="49" t="s">
        <v>836</v>
      </c>
    </row>
    <row r="433" spans="1:11" ht="66.75" thickBot="1" x14ac:dyDescent="0.3">
      <c r="A433" s="125"/>
      <c r="B433" s="84" t="s">
        <v>50</v>
      </c>
      <c r="C433" s="96" t="s">
        <v>263</v>
      </c>
      <c r="D433" s="96" t="s">
        <v>264</v>
      </c>
      <c r="E433" s="92" t="s">
        <v>542</v>
      </c>
      <c r="F433" s="183">
        <v>1</v>
      </c>
      <c r="G433" s="224">
        <v>0.5</v>
      </c>
      <c r="H433" s="204">
        <v>0.5</v>
      </c>
      <c r="I433" s="56">
        <f>+H433/G433</f>
        <v>1</v>
      </c>
      <c r="J433" s="92" t="s">
        <v>446</v>
      </c>
      <c r="K433" s="225" t="s">
        <v>837</v>
      </c>
    </row>
    <row r="434" spans="1:11" x14ac:dyDescent="0.25">
      <c r="A434" s="125"/>
      <c r="B434" s="120"/>
      <c r="C434" s="119"/>
      <c r="D434" s="119"/>
      <c r="E434" s="97"/>
      <c r="F434" s="179"/>
      <c r="G434" s="186"/>
      <c r="H434" s="98"/>
      <c r="I434" s="8"/>
      <c r="J434" s="97"/>
      <c r="K434" s="140"/>
    </row>
    <row r="435" spans="1:11" x14ac:dyDescent="0.25">
      <c r="A435" s="125"/>
      <c r="B435" s="120"/>
      <c r="C435" s="119"/>
      <c r="D435" s="119"/>
      <c r="E435" s="97"/>
      <c r="F435" s="97"/>
      <c r="G435" s="8"/>
      <c r="H435" s="98"/>
      <c r="I435" s="8"/>
      <c r="J435" s="97"/>
      <c r="K435" s="140"/>
    </row>
    <row r="436" spans="1:11" x14ac:dyDescent="0.25">
      <c r="A436" s="125"/>
      <c r="B436" s="107" t="s">
        <v>346</v>
      </c>
      <c r="C436" s="276" t="s">
        <v>337</v>
      </c>
      <c r="D436" s="276"/>
      <c r="E436" s="276"/>
      <c r="F436" s="276"/>
      <c r="G436" s="276"/>
      <c r="H436" s="276"/>
      <c r="I436" s="276"/>
      <c r="J436" s="276"/>
      <c r="K436" s="276"/>
    </row>
    <row r="437" spans="1:11" ht="16.5" customHeight="1" thickBot="1" x14ac:dyDescent="0.3">
      <c r="B437" s="107" t="s">
        <v>217</v>
      </c>
      <c r="C437" s="276" t="s">
        <v>354</v>
      </c>
      <c r="D437" s="276"/>
      <c r="E437" s="276"/>
      <c r="F437" s="276"/>
      <c r="G437" s="276"/>
      <c r="H437" s="276"/>
      <c r="I437" s="276"/>
      <c r="J437" s="276"/>
      <c r="K437" s="276"/>
    </row>
    <row r="438" spans="1:11" ht="16.5" customHeight="1" thickBot="1" x14ac:dyDescent="0.3">
      <c r="B438" s="130" t="s">
        <v>651</v>
      </c>
      <c r="C438" s="299" t="s">
        <v>20</v>
      </c>
      <c r="D438" s="299"/>
      <c r="E438" s="299"/>
      <c r="F438" s="299"/>
      <c r="G438" s="299"/>
      <c r="H438" s="299"/>
      <c r="I438" s="299"/>
      <c r="J438" s="299"/>
      <c r="K438" s="299"/>
    </row>
    <row r="439" spans="1:11" ht="16.5" customHeight="1" x14ac:dyDescent="0.25">
      <c r="B439" s="130" t="s">
        <v>13</v>
      </c>
      <c r="C439" s="303" t="s">
        <v>27</v>
      </c>
      <c r="D439" s="303"/>
      <c r="E439" s="303"/>
      <c r="F439" s="303"/>
      <c r="G439" s="303"/>
      <c r="H439" s="303"/>
      <c r="I439" s="303"/>
      <c r="J439" s="303"/>
      <c r="K439" s="303"/>
    </row>
    <row r="440" spans="1:11" ht="16.5" customHeight="1" x14ac:dyDescent="0.25">
      <c r="B440" s="130" t="s">
        <v>12</v>
      </c>
      <c r="C440" s="276" t="s">
        <v>35</v>
      </c>
      <c r="D440" s="276"/>
      <c r="E440" s="276"/>
      <c r="F440" s="276"/>
      <c r="G440" s="276"/>
      <c r="H440" s="276"/>
      <c r="I440" s="276"/>
      <c r="J440" s="276"/>
      <c r="K440" s="276"/>
    </row>
    <row r="441" spans="1:11" ht="16.5" customHeight="1" x14ac:dyDescent="0.25">
      <c r="B441" s="130" t="s">
        <v>218</v>
      </c>
      <c r="C441" s="276" t="s">
        <v>338</v>
      </c>
      <c r="D441" s="276"/>
      <c r="E441" s="276"/>
      <c r="F441" s="276"/>
      <c r="G441" s="276"/>
      <c r="H441" s="276"/>
      <c r="I441" s="276"/>
      <c r="J441" s="276"/>
      <c r="K441" s="276"/>
    </row>
    <row r="442" spans="1:11" x14ac:dyDescent="0.25">
      <c r="B442" s="108"/>
      <c r="C442" s="108"/>
      <c r="D442" s="108"/>
      <c r="E442" s="115"/>
      <c r="F442" s="115"/>
      <c r="G442" s="115"/>
      <c r="H442" s="115"/>
      <c r="I442" s="115"/>
      <c r="J442" s="115"/>
      <c r="K442" s="138"/>
    </row>
    <row r="443" spans="1:11" ht="17.25" thickBot="1" x14ac:dyDescent="0.3">
      <c r="B443" s="130"/>
      <c r="C443" s="108"/>
      <c r="D443" s="108"/>
      <c r="E443" s="115"/>
      <c r="F443" s="115"/>
      <c r="G443" s="115"/>
      <c r="H443" s="115"/>
      <c r="I443" s="115"/>
      <c r="J443" s="115"/>
      <c r="K443" s="138"/>
    </row>
    <row r="444" spans="1:11" ht="16.5" customHeight="1" x14ac:dyDescent="0.25">
      <c r="B444" s="321" t="s">
        <v>11</v>
      </c>
      <c r="C444" s="307" t="s">
        <v>167</v>
      </c>
      <c r="D444" s="307" t="s">
        <v>168</v>
      </c>
      <c r="E444" s="295" t="s">
        <v>169</v>
      </c>
      <c r="F444" s="295" t="s">
        <v>753</v>
      </c>
      <c r="G444" s="304" t="s">
        <v>798</v>
      </c>
      <c r="H444" s="305"/>
      <c r="I444" s="306"/>
      <c r="J444" s="300" t="s">
        <v>8</v>
      </c>
      <c r="K444" s="300" t="s">
        <v>9</v>
      </c>
    </row>
    <row r="445" spans="1:11" ht="16.5" customHeight="1" x14ac:dyDescent="0.25">
      <c r="B445" s="322"/>
      <c r="C445" s="308"/>
      <c r="D445" s="308"/>
      <c r="E445" s="296"/>
      <c r="F445" s="296"/>
      <c r="G445" s="278" t="s">
        <v>752</v>
      </c>
      <c r="H445" s="279"/>
      <c r="I445" s="279"/>
      <c r="J445" s="301"/>
      <c r="K445" s="301"/>
    </row>
    <row r="446" spans="1:11" ht="17.25" customHeight="1" thickBot="1" x14ac:dyDescent="0.3">
      <c r="B446" s="323"/>
      <c r="C446" s="309"/>
      <c r="D446" s="309"/>
      <c r="E446" s="297"/>
      <c r="F446" s="297"/>
      <c r="G446" s="106" t="s">
        <v>654</v>
      </c>
      <c r="H446" s="106" t="s">
        <v>655</v>
      </c>
      <c r="I446" s="106" t="s">
        <v>656</v>
      </c>
      <c r="J446" s="302"/>
      <c r="K446" s="302"/>
    </row>
    <row r="447" spans="1:11" ht="74.25" customHeight="1" thickBot="1" x14ac:dyDescent="0.3">
      <c r="B447" s="84" t="s">
        <v>45</v>
      </c>
      <c r="C447" s="96" t="s">
        <v>256</v>
      </c>
      <c r="D447" s="96" t="s">
        <v>257</v>
      </c>
      <c r="E447" s="92" t="s">
        <v>542</v>
      </c>
      <c r="F447" s="59">
        <v>1</v>
      </c>
      <c r="G447" s="226">
        <v>1</v>
      </c>
      <c r="H447" s="224">
        <v>1</v>
      </c>
      <c r="I447" s="224">
        <f>+H447/G447</f>
        <v>1</v>
      </c>
      <c r="J447" s="92" t="s">
        <v>258</v>
      </c>
      <c r="K447" s="237" t="s">
        <v>803</v>
      </c>
    </row>
    <row r="448" spans="1:11" ht="55.5" customHeight="1" x14ac:dyDescent="0.25">
      <c r="B448" s="316" t="s">
        <v>50</v>
      </c>
      <c r="C448" s="76" t="s">
        <v>447</v>
      </c>
      <c r="D448" s="76" t="s">
        <v>254</v>
      </c>
      <c r="E448" s="82" t="s">
        <v>542</v>
      </c>
      <c r="F448" s="67">
        <v>1</v>
      </c>
      <c r="G448" s="242">
        <v>0.5</v>
      </c>
      <c r="H448" s="214">
        <v>0.5</v>
      </c>
      <c r="I448" s="51">
        <f>+H448/G448</f>
        <v>1</v>
      </c>
      <c r="J448" s="82" t="s">
        <v>255</v>
      </c>
      <c r="K448" s="141" t="s">
        <v>838</v>
      </c>
    </row>
    <row r="449" spans="1:11" ht="33" x14ac:dyDescent="0.25">
      <c r="B449" s="316"/>
      <c r="C449" s="76" t="s">
        <v>259</v>
      </c>
      <c r="D449" s="192" t="s">
        <v>260</v>
      </c>
      <c r="E449" s="123" t="s">
        <v>542</v>
      </c>
      <c r="F449" s="52">
        <v>1</v>
      </c>
      <c r="G449" s="58">
        <v>0</v>
      </c>
      <c r="H449" s="58">
        <v>0</v>
      </c>
      <c r="I449" s="58">
        <v>0</v>
      </c>
      <c r="J449" s="123" t="s">
        <v>258</v>
      </c>
      <c r="K449" s="141" t="s">
        <v>675</v>
      </c>
    </row>
    <row r="450" spans="1:11" ht="50.25" thickBot="1" x14ac:dyDescent="0.3">
      <c r="B450" s="317"/>
      <c r="C450" s="64" t="s">
        <v>261</v>
      </c>
      <c r="D450" s="74" t="s">
        <v>262</v>
      </c>
      <c r="E450" s="61" t="s">
        <v>542</v>
      </c>
      <c r="F450" s="56">
        <v>1</v>
      </c>
      <c r="G450" s="204">
        <v>0.5</v>
      </c>
      <c r="H450" s="204">
        <v>0.5</v>
      </c>
      <c r="I450" s="204">
        <f>+H450/G450</f>
        <v>1</v>
      </c>
      <c r="J450" s="61" t="s">
        <v>258</v>
      </c>
      <c r="K450" s="49" t="s">
        <v>802</v>
      </c>
    </row>
    <row r="451" spans="1:11" x14ac:dyDescent="0.25">
      <c r="C451" s="190"/>
      <c r="D451" s="190"/>
    </row>
    <row r="452" spans="1:11" x14ac:dyDescent="0.25">
      <c r="B452" s="3"/>
      <c r="C452" s="3"/>
      <c r="D452" s="3"/>
      <c r="E452" s="198"/>
      <c r="F452" s="198"/>
      <c r="G452" s="118"/>
      <c r="H452" s="116"/>
      <c r="I452" s="118"/>
      <c r="J452" s="198"/>
      <c r="K452" s="137"/>
    </row>
    <row r="453" spans="1:11" x14ac:dyDescent="0.25">
      <c r="B453" s="107" t="s">
        <v>346</v>
      </c>
      <c r="C453" s="280" t="s">
        <v>337</v>
      </c>
      <c r="D453" s="280"/>
      <c r="E453" s="280"/>
      <c r="F453" s="280"/>
      <c r="G453" s="280"/>
      <c r="H453" s="280"/>
      <c r="I453" s="280"/>
      <c r="J453" s="280"/>
      <c r="K453" s="280"/>
    </row>
    <row r="454" spans="1:11" ht="16.5" customHeight="1" x14ac:dyDescent="0.25">
      <c r="B454" s="107" t="s">
        <v>217</v>
      </c>
      <c r="C454" s="280" t="s">
        <v>349</v>
      </c>
      <c r="D454" s="280"/>
      <c r="E454" s="280"/>
      <c r="F454" s="280"/>
      <c r="G454" s="280"/>
      <c r="H454" s="280"/>
      <c r="I454" s="280"/>
      <c r="J454" s="280"/>
      <c r="K454" s="280"/>
    </row>
    <row r="455" spans="1:11" ht="24.75" customHeight="1" x14ac:dyDescent="0.25">
      <c r="A455" s="94"/>
      <c r="B455" s="130" t="s">
        <v>644</v>
      </c>
      <c r="C455" s="280" t="s">
        <v>21</v>
      </c>
      <c r="D455" s="280"/>
      <c r="E455" s="280"/>
      <c r="F455" s="280"/>
      <c r="G455" s="280"/>
      <c r="H455" s="280"/>
      <c r="I455" s="280"/>
      <c r="J455" s="280"/>
      <c r="K455" s="280"/>
    </row>
    <row r="456" spans="1:11" ht="16.5" customHeight="1" x14ac:dyDescent="0.25">
      <c r="A456" s="94"/>
      <c r="B456" s="130" t="s">
        <v>13</v>
      </c>
      <c r="C456" s="280" t="s">
        <v>27</v>
      </c>
      <c r="D456" s="280"/>
      <c r="E456" s="280"/>
      <c r="F456" s="280"/>
      <c r="G456" s="280"/>
      <c r="H456" s="280"/>
      <c r="I456" s="280"/>
      <c r="J456" s="280"/>
      <c r="K456" s="280"/>
    </row>
    <row r="457" spans="1:11" ht="16.5" customHeight="1" x14ac:dyDescent="0.25">
      <c r="A457" s="94"/>
      <c r="B457" s="130" t="s">
        <v>12</v>
      </c>
      <c r="C457" s="280" t="s">
        <v>37</v>
      </c>
      <c r="D457" s="280"/>
      <c r="E457" s="280"/>
      <c r="F457" s="280"/>
      <c r="G457" s="280"/>
      <c r="H457" s="280"/>
      <c r="I457" s="280"/>
      <c r="J457" s="280"/>
      <c r="K457" s="280"/>
    </row>
    <row r="458" spans="1:11" ht="16.5" customHeight="1" x14ac:dyDescent="0.25">
      <c r="A458" s="94"/>
      <c r="B458" s="107" t="s">
        <v>218</v>
      </c>
      <c r="C458" s="280" t="s">
        <v>389</v>
      </c>
      <c r="D458" s="280"/>
      <c r="E458" s="280"/>
      <c r="F458" s="280"/>
      <c r="G458" s="280"/>
      <c r="H458" s="280"/>
      <c r="I458" s="280"/>
      <c r="J458" s="280"/>
      <c r="K458" s="280"/>
    </row>
    <row r="459" spans="1:11" x14ac:dyDescent="0.25">
      <c r="A459" s="94"/>
      <c r="B459" s="108"/>
      <c r="C459" s="112"/>
      <c r="D459" s="112"/>
      <c r="E459" s="115"/>
      <c r="F459" s="115"/>
      <c r="G459" s="115"/>
      <c r="H459" s="115"/>
      <c r="I459" s="115"/>
      <c r="J459" s="115"/>
      <c r="K459" s="138"/>
    </row>
    <row r="460" spans="1:11" ht="17.25" thickBot="1" x14ac:dyDescent="0.3">
      <c r="A460" s="94"/>
      <c r="B460" s="130"/>
      <c r="C460" s="112"/>
      <c r="D460" s="112"/>
      <c r="E460" s="115"/>
      <c r="F460" s="115"/>
      <c r="G460" s="115"/>
      <c r="H460" s="115"/>
      <c r="I460" s="115"/>
      <c r="J460" s="115"/>
      <c r="K460" s="138"/>
    </row>
    <row r="461" spans="1:11" ht="16.5" customHeight="1" x14ac:dyDescent="0.25">
      <c r="A461" s="125"/>
      <c r="B461" s="321" t="s">
        <v>11</v>
      </c>
      <c r="C461" s="307" t="s">
        <v>167</v>
      </c>
      <c r="D461" s="307" t="s">
        <v>168</v>
      </c>
      <c r="E461" s="295" t="s">
        <v>169</v>
      </c>
      <c r="F461" s="295" t="s">
        <v>753</v>
      </c>
      <c r="G461" s="304" t="s">
        <v>798</v>
      </c>
      <c r="H461" s="305"/>
      <c r="I461" s="306"/>
      <c r="J461" s="300" t="s">
        <v>8</v>
      </c>
      <c r="K461" s="300" t="s">
        <v>9</v>
      </c>
    </row>
    <row r="462" spans="1:11" ht="16.5" customHeight="1" x14ac:dyDescent="0.25">
      <c r="A462" s="125"/>
      <c r="B462" s="322"/>
      <c r="C462" s="308"/>
      <c r="D462" s="308"/>
      <c r="E462" s="296"/>
      <c r="F462" s="296"/>
      <c r="G462" s="278" t="s">
        <v>752</v>
      </c>
      <c r="H462" s="279"/>
      <c r="I462" s="279"/>
      <c r="J462" s="301"/>
      <c r="K462" s="301"/>
    </row>
    <row r="463" spans="1:11" ht="18" customHeight="1" thickBot="1" x14ac:dyDescent="0.3">
      <c r="A463" s="125"/>
      <c r="B463" s="323"/>
      <c r="C463" s="309"/>
      <c r="D463" s="309"/>
      <c r="E463" s="297"/>
      <c r="F463" s="297"/>
      <c r="G463" s="106" t="s">
        <v>654</v>
      </c>
      <c r="H463" s="106" t="s">
        <v>655</v>
      </c>
      <c r="I463" s="106" t="s">
        <v>656</v>
      </c>
      <c r="J463" s="302"/>
      <c r="K463" s="302"/>
    </row>
    <row r="464" spans="1:11" ht="60" customHeight="1" thickBot="1" x14ac:dyDescent="0.3">
      <c r="A464" s="125"/>
      <c r="B464" s="122" t="s">
        <v>54</v>
      </c>
      <c r="C464" s="117" t="s">
        <v>627</v>
      </c>
      <c r="D464" s="117" t="s">
        <v>628</v>
      </c>
      <c r="E464" s="196" t="s">
        <v>542</v>
      </c>
      <c r="F464" s="218">
        <v>1</v>
      </c>
      <c r="G464" s="246">
        <v>0</v>
      </c>
      <c r="H464" s="224">
        <v>0</v>
      </c>
      <c r="I464" s="70">
        <v>0</v>
      </c>
      <c r="J464" s="91" t="s">
        <v>187</v>
      </c>
      <c r="K464" s="247" t="s">
        <v>675</v>
      </c>
    </row>
    <row r="465" spans="1:11" x14ac:dyDescent="0.25">
      <c r="A465" s="125"/>
      <c r="B465" s="120"/>
      <c r="C465" s="191"/>
      <c r="D465" s="191"/>
      <c r="E465" s="97"/>
      <c r="F465" s="179"/>
      <c r="G465" s="186"/>
      <c r="H465" s="98"/>
      <c r="I465" s="8"/>
      <c r="J465" s="97"/>
      <c r="K465" s="140"/>
    </row>
    <row r="466" spans="1:11" x14ac:dyDescent="0.25">
      <c r="A466" s="125"/>
      <c r="B466" s="120"/>
      <c r="C466" s="191"/>
      <c r="D466" s="191"/>
      <c r="E466" s="97"/>
      <c r="F466" s="97"/>
      <c r="G466" s="8"/>
      <c r="H466" s="98"/>
      <c r="I466" s="8"/>
      <c r="J466" s="97"/>
      <c r="K466" s="140"/>
    </row>
    <row r="467" spans="1:11" x14ac:dyDescent="0.25">
      <c r="A467" s="125"/>
      <c r="B467" s="125" t="s">
        <v>346</v>
      </c>
      <c r="C467" s="276" t="s">
        <v>341</v>
      </c>
      <c r="D467" s="276"/>
      <c r="E467" s="276"/>
      <c r="F467" s="276"/>
      <c r="G467" s="276"/>
      <c r="H467" s="276"/>
      <c r="I467" s="276"/>
      <c r="J467" s="276"/>
      <c r="K467" s="276"/>
    </row>
    <row r="468" spans="1:11" ht="16.5" customHeight="1" x14ac:dyDescent="0.25">
      <c r="B468" s="107" t="s">
        <v>217</v>
      </c>
      <c r="C468" s="276" t="s">
        <v>349</v>
      </c>
      <c r="D468" s="276"/>
      <c r="E468" s="276"/>
      <c r="F468" s="276"/>
      <c r="G468" s="276"/>
      <c r="H468" s="276"/>
      <c r="I468" s="276"/>
      <c r="J468" s="276"/>
      <c r="K468" s="276"/>
    </row>
    <row r="469" spans="1:11" ht="16.5" customHeight="1" x14ac:dyDescent="0.25">
      <c r="A469" s="125"/>
      <c r="B469" s="130" t="s">
        <v>652</v>
      </c>
      <c r="C469" s="120" t="s">
        <v>21</v>
      </c>
      <c r="D469" s="120"/>
      <c r="E469" s="97"/>
      <c r="F469" s="97"/>
      <c r="G469" s="8"/>
      <c r="H469" s="98"/>
      <c r="I469" s="8"/>
      <c r="J469" s="97"/>
      <c r="K469" s="140"/>
    </row>
    <row r="470" spans="1:11" ht="16.5" customHeight="1" x14ac:dyDescent="0.25">
      <c r="A470" s="125"/>
      <c r="B470" s="130" t="s">
        <v>13</v>
      </c>
      <c r="C470" s="276" t="s">
        <v>27</v>
      </c>
      <c r="D470" s="276"/>
      <c r="E470" s="276"/>
      <c r="F470" s="276"/>
      <c r="G470" s="276"/>
      <c r="H470" s="276"/>
      <c r="I470" s="276"/>
      <c r="J470" s="276"/>
      <c r="K470" s="276"/>
    </row>
    <row r="471" spans="1:11" ht="16.5" customHeight="1" x14ac:dyDescent="0.25">
      <c r="A471" s="125"/>
      <c r="B471" s="130" t="s">
        <v>12</v>
      </c>
      <c r="C471" s="276" t="s">
        <v>58</v>
      </c>
      <c r="D471" s="276"/>
      <c r="E471" s="276"/>
      <c r="F471" s="276"/>
      <c r="G471" s="276"/>
      <c r="H471" s="276"/>
      <c r="I471" s="276"/>
      <c r="J471" s="276"/>
      <c r="K471" s="276"/>
    </row>
    <row r="472" spans="1:11" ht="16.5" customHeight="1" x14ac:dyDescent="0.25">
      <c r="A472" s="125"/>
      <c r="B472" s="132" t="s">
        <v>218</v>
      </c>
      <c r="C472" s="276" t="s">
        <v>619</v>
      </c>
      <c r="D472" s="276"/>
      <c r="E472" s="276"/>
      <c r="F472" s="276"/>
      <c r="G472" s="276"/>
      <c r="H472" s="276"/>
      <c r="I472" s="276"/>
      <c r="J472" s="276"/>
      <c r="K472" s="276"/>
    </row>
    <row r="473" spans="1:11" x14ac:dyDescent="0.25">
      <c r="A473" s="125"/>
      <c r="B473" s="108"/>
      <c r="C473" s="112"/>
      <c r="D473" s="112"/>
      <c r="E473" s="115"/>
      <c r="F473" s="115"/>
      <c r="G473" s="115"/>
      <c r="H473" s="115"/>
      <c r="I473" s="115"/>
      <c r="J473" s="115"/>
      <c r="K473" s="138"/>
    </row>
    <row r="474" spans="1:11" ht="17.25" thickBot="1" x14ac:dyDescent="0.3">
      <c r="A474" s="125"/>
      <c r="B474" s="130"/>
      <c r="C474" s="112"/>
      <c r="D474" s="112"/>
      <c r="E474" s="115"/>
      <c r="F474" s="115"/>
      <c r="G474" s="115"/>
      <c r="H474" s="115"/>
      <c r="I474" s="115"/>
      <c r="J474" s="115"/>
      <c r="K474" s="138"/>
    </row>
    <row r="475" spans="1:11" ht="16.5" customHeight="1" x14ac:dyDescent="0.25">
      <c r="A475" s="125"/>
      <c r="B475" s="321" t="s">
        <v>11</v>
      </c>
      <c r="C475" s="307" t="s">
        <v>167</v>
      </c>
      <c r="D475" s="307" t="s">
        <v>168</v>
      </c>
      <c r="E475" s="295" t="s">
        <v>169</v>
      </c>
      <c r="F475" s="295" t="s">
        <v>753</v>
      </c>
      <c r="G475" s="304" t="s">
        <v>798</v>
      </c>
      <c r="H475" s="305"/>
      <c r="I475" s="306"/>
      <c r="J475" s="300" t="s">
        <v>8</v>
      </c>
      <c r="K475" s="300" t="s">
        <v>9</v>
      </c>
    </row>
    <row r="476" spans="1:11" ht="16.5" customHeight="1" x14ac:dyDescent="0.25">
      <c r="A476" s="125"/>
      <c r="B476" s="322"/>
      <c r="C476" s="308"/>
      <c r="D476" s="308"/>
      <c r="E476" s="296"/>
      <c r="F476" s="296"/>
      <c r="G476" s="278" t="s">
        <v>752</v>
      </c>
      <c r="H476" s="279"/>
      <c r="I476" s="279"/>
      <c r="J476" s="301"/>
      <c r="K476" s="301"/>
    </row>
    <row r="477" spans="1:11" ht="21.75" customHeight="1" thickBot="1" x14ac:dyDescent="0.3">
      <c r="A477" s="125"/>
      <c r="B477" s="323"/>
      <c r="C477" s="309"/>
      <c r="D477" s="309"/>
      <c r="E477" s="297"/>
      <c r="F477" s="297"/>
      <c r="G477" s="106" t="s">
        <v>654</v>
      </c>
      <c r="H477" s="106" t="s">
        <v>655</v>
      </c>
      <c r="I477" s="106" t="s">
        <v>656</v>
      </c>
      <c r="J477" s="302"/>
      <c r="K477" s="302"/>
    </row>
    <row r="478" spans="1:11" ht="82.5" x14ac:dyDescent="0.25">
      <c r="A478" s="125"/>
      <c r="B478" s="316" t="s">
        <v>54</v>
      </c>
      <c r="C478" s="68" t="s">
        <v>189</v>
      </c>
      <c r="D478" s="68" t="s">
        <v>135</v>
      </c>
      <c r="E478" s="82" t="s">
        <v>542</v>
      </c>
      <c r="F478" s="6">
        <v>5</v>
      </c>
      <c r="G478" s="58">
        <v>0.6</v>
      </c>
      <c r="H478" s="58">
        <v>0.5</v>
      </c>
      <c r="I478" s="51">
        <f>+H478/G478</f>
        <v>0.83333333333333337</v>
      </c>
      <c r="J478" s="82" t="s">
        <v>188</v>
      </c>
      <c r="K478" s="205" t="s">
        <v>776</v>
      </c>
    </row>
    <row r="479" spans="1:11" ht="33.75" thickBot="1" x14ac:dyDescent="0.3">
      <c r="A479" s="125"/>
      <c r="B479" s="317"/>
      <c r="C479" s="60" t="s">
        <v>201</v>
      </c>
      <c r="D479" s="60" t="s">
        <v>202</v>
      </c>
      <c r="E479" s="61" t="s">
        <v>542</v>
      </c>
      <c r="F479" s="178">
        <v>8</v>
      </c>
      <c r="G479" s="56">
        <v>0.5</v>
      </c>
      <c r="H479" s="56">
        <v>0.5</v>
      </c>
      <c r="I479" s="56">
        <f>+H479/G479</f>
        <v>1</v>
      </c>
      <c r="J479" s="44" t="s">
        <v>190</v>
      </c>
      <c r="K479" s="49" t="s">
        <v>839</v>
      </c>
    </row>
    <row r="480" spans="1:11" x14ac:dyDescent="0.25">
      <c r="A480" s="125"/>
      <c r="B480" s="120"/>
      <c r="C480" s="120"/>
      <c r="D480" s="120"/>
      <c r="E480" s="97"/>
      <c r="F480" s="179"/>
      <c r="G480" s="186"/>
      <c r="H480" s="98"/>
      <c r="I480" s="8"/>
      <c r="J480" s="97"/>
      <c r="K480" s="140"/>
    </row>
    <row r="481" spans="1:11" x14ac:dyDescent="0.25">
      <c r="A481" s="125"/>
      <c r="B481" s="120"/>
      <c r="C481" s="120"/>
      <c r="D481" s="97"/>
      <c r="E481" s="8"/>
      <c r="F481" s="8"/>
      <c r="G481" s="98"/>
      <c r="H481" s="8"/>
      <c r="I481" s="120"/>
      <c r="J481" s="150"/>
      <c r="K481" s="140"/>
    </row>
    <row r="482" spans="1:11" x14ac:dyDescent="0.25">
      <c r="A482" s="125"/>
      <c r="B482" s="107" t="s">
        <v>347</v>
      </c>
      <c r="C482" s="276" t="s">
        <v>341</v>
      </c>
      <c r="D482" s="276"/>
      <c r="E482" s="276"/>
      <c r="F482" s="276"/>
      <c r="G482" s="276"/>
      <c r="H482" s="276"/>
      <c r="I482" s="276"/>
      <c r="J482" s="276"/>
      <c r="K482" s="276"/>
    </row>
    <row r="483" spans="1:11" ht="16.5" customHeight="1" x14ac:dyDescent="0.25">
      <c r="B483" s="107" t="s">
        <v>217</v>
      </c>
      <c r="C483" s="276" t="s">
        <v>349</v>
      </c>
      <c r="D483" s="276"/>
      <c r="E483" s="276"/>
      <c r="F483" s="276"/>
      <c r="G483" s="276"/>
      <c r="H483" s="276"/>
      <c r="I483" s="276"/>
      <c r="J483" s="276"/>
      <c r="K483" s="276"/>
    </row>
    <row r="484" spans="1:11" ht="16.5" customHeight="1" x14ac:dyDescent="0.25">
      <c r="B484" s="130" t="s">
        <v>652</v>
      </c>
      <c r="C484" s="276" t="s">
        <v>21</v>
      </c>
      <c r="D484" s="276"/>
      <c r="E484" s="276"/>
      <c r="F484" s="276"/>
      <c r="G484" s="276"/>
      <c r="H484" s="276"/>
      <c r="I484" s="276"/>
      <c r="J484" s="276"/>
      <c r="K484" s="276"/>
    </row>
    <row r="485" spans="1:11" ht="16.5" customHeight="1" x14ac:dyDescent="0.25">
      <c r="B485" s="130" t="s">
        <v>13</v>
      </c>
      <c r="C485" s="276" t="s">
        <v>27</v>
      </c>
      <c r="D485" s="276"/>
      <c r="E485" s="276"/>
      <c r="F485" s="276"/>
      <c r="G485" s="276"/>
      <c r="H485" s="276"/>
      <c r="I485" s="276"/>
      <c r="J485" s="276"/>
      <c r="K485" s="276"/>
    </row>
    <row r="486" spans="1:11" ht="16.5" customHeight="1" x14ac:dyDescent="0.25">
      <c r="B486" s="130" t="s">
        <v>12</v>
      </c>
      <c r="C486" s="276" t="s">
        <v>33</v>
      </c>
      <c r="D486" s="276"/>
      <c r="E486" s="276"/>
      <c r="F486" s="276"/>
      <c r="G486" s="276"/>
      <c r="H486" s="276"/>
      <c r="I486" s="276"/>
      <c r="J486" s="276"/>
      <c r="K486" s="276"/>
    </row>
    <row r="487" spans="1:11" ht="16.5" customHeight="1" x14ac:dyDescent="0.25">
      <c r="B487" s="130" t="s">
        <v>218</v>
      </c>
      <c r="C487" s="276" t="s">
        <v>342</v>
      </c>
      <c r="D487" s="276"/>
      <c r="E487" s="276"/>
      <c r="F487" s="276"/>
      <c r="G487" s="276"/>
      <c r="H487" s="276"/>
      <c r="I487" s="276"/>
      <c r="J487" s="276"/>
      <c r="K487" s="276"/>
    </row>
    <row r="488" spans="1:11" ht="17.25" thickBot="1" x14ac:dyDescent="0.3">
      <c r="B488" s="108"/>
      <c r="C488" s="112"/>
      <c r="D488" s="112"/>
      <c r="E488" s="115"/>
      <c r="F488" s="115"/>
      <c r="G488" s="115"/>
      <c r="H488" s="115"/>
      <c r="I488" s="115"/>
      <c r="J488" s="115"/>
      <c r="K488" s="138"/>
    </row>
    <row r="489" spans="1:11" ht="16.5" customHeight="1" x14ac:dyDescent="0.25">
      <c r="B489" s="321" t="s">
        <v>11</v>
      </c>
      <c r="C489" s="307" t="s">
        <v>167</v>
      </c>
      <c r="D489" s="307" t="s">
        <v>168</v>
      </c>
      <c r="E489" s="295" t="s">
        <v>169</v>
      </c>
      <c r="F489" s="295" t="s">
        <v>753</v>
      </c>
      <c r="G489" s="304" t="s">
        <v>798</v>
      </c>
      <c r="H489" s="305"/>
      <c r="I489" s="306"/>
      <c r="J489" s="300" t="s">
        <v>8</v>
      </c>
      <c r="K489" s="300" t="s">
        <v>9</v>
      </c>
    </row>
    <row r="490" spans="1:11" ht="16.5" customHeight="1" x14ac:dyDescent="0.25">
      <c r="B490" s="322"/>
      <c r="C490" s="308"/>
      <c r="D490" s="308"/>
      <c r="E490" s="296"/>
      <c r="F490" s="296"/>
      <c r="G490" s="278" t="s">
        <v>752</v>
      </c>
      <c r="H490" s="279"/>
      <c r="I490" s="279"/>
      <c r="J490" s="301"/>
      <c r="K490" s="301"/>
    </row>
    <row r="491" spans="1:11" ht="17.25" customHeight="1" thickBot="1" x14ac:dyDescent="0.3">
      <c r="B491" s="323"/>
      <c r="C491" s="309"/>
      <c r="D491" s="309"/>
      <c r="E491" s="297"/>
      <c r="F491" s="297"/>
      <c r="G491" s="106" t="s">
        <v>654</v>
      </c>
      <c r="H491" s="106" t="s">
        <v>655</v>
      </c>
      <c r="I491" s="106" t="s">
        <v>656</v>
      </c>
      <c r="J491" s="302"/>
      <c r="K491" s="302"/>
    </row>
    <row r="492" spans="1:11" ht="40.5" customHeight="1" thickBot="1" x14ac:dyDescent="0.3">
      <c r="A492" s="127"/>
      <c r="B492" s="122" t="s">
        <v>54</v>
      </c>
      <c r="C492" s="91" t="s">
        <v>191</v>
      </c>
      <c r="D492" s="117" t="s">
        <v>134</v>
      </c>
      <c r="E492" s="91" t="s">
        <v>542</v>
      </c>
      <c r="F492" s="91">
        <v>1</v>
      </c>
      <c r="G492" s="44">
        <v>1</v>
      </c>
      <c r="H492" s="44">
        <v>1</v>
      </c>
      <c r="I492" s="70">
        <f>+H492/G492</f>
        <v>1</v>
      </c>
      <c r="J492" s="91" t="s">
        <v>165</v>
      </c>
      <c r="K492" s="80" t="s">
        <v>840</v>
      </c>
    </row>
    <row r="493" spans="1:11" x14ac:dyDescent="0.25">
      <c r="A493" s="164"/>
      <c r="B493" s="97"/>
      <c r="C493" s="97"/>
      <c r="D493" s="161"/>
      <c r="E493" s="97"/>
      <c r="F493" s="97"/>
      <c r="G493" s="98"/>
      <c r="H493" s="98"/>
      <c r="I493" s="105"/>
      <c r="J493" s="97"/>
      <c r="K493" s="140"/>
    </row>
    <row r="494" spans="1:11" ht="10.5" customHeight="1" x14ac:dyDescent="0.25">
      <c r="A494" s="164"/>
      <c r="B494" s="97"/>
      <c r="C494" s="97"/>
      <c r="D494" s="161"/>
      <c r="E494" s="97"/>
      <c r="F494" s="97"/>
      <c r="G494" s="98"/>
      <c r="H494" s="98"/>
      <c r="I494" s="105"/>
      <c r="J494" s="97"/>
      <c r="K494" s="140"/>
    </row>
    <row r="495" spans="1:11" x14ac:dyDescent="0.25">
      <c r="A495" s="125"/>
      <c r="B495" s="107" t="s">
        <v>347</v>
      </c>
      <c r="C495" s="276" t="s">
        <v>341</v>
      </c>
      <c r="D495" s="276"/>
      <c r="E495" s="276"/>
      <c r="F495" s="276"/>
      <c r="G495" s="276"/>
      <c r="H495" s="276"/>
      <c r="I495" s="276"/>
      <c r="J495" s="276"/>
      <c r="K495" s="276"/>
    </row>
    <row r="496" spans="1:11" x14ac:dyDescent="0.25">
      <c r="B496" s="107" t="s">
        <v>217</v>
      </c>
      <c r="C496" s="276" t="s">
        <v>349</v>
      </c>
      <c r="D496" s="276"/>
      <c r="E496" s="276"/>
      <c r="F496" s="276"/>
      <c r="G496" s="276"/>
      <c r="H496" s="276"/>
      <c r="I496" s="276"/>
      <c r="J496" s="276"/>
      <c r="K496" s="276"/>
    </row>
    <row r="497" spans="1:11" x14ac:dyDescent="0.25">
      <c r="B497" s="130" t="s">
        <v>652</v>
      </c>
      <c r="C497" s="276" t="s">
        <v>21</v>
      </c>
      <c r="D497" s="276"/>
      <c r="E497" s="276"/>
      <c r="F497" s="276"/>
      <c r="G497" s="276"/>
      <c r="H497" s="276"/>
      <c r="I497" s="276"/>
      <c r="J497" s="276"/>
      <c r="K497" s="276"/>
    </row>
    <row r="498" spans="1:11" ht="16.5" customHeight="1" x14ac:dyDescent="0.25">
      <c r="B498" s="130" t="s">
        <v>13</v>
      </c>
      <c r="C498" s="276" t="s">
        <v>27</v>
      </c>
      <c r="D498" s="276"/>
      <c r="E498" s="276"/>
      <c r="F498" s="276"/>
      <c r="G498" s="276"/>
      <c r="H498" s="276"/>
      <c r="I498" s="276"/>
      <c r="J498" s="276"/>
      <c r="K498" s="276"/>
    </row>
    <row r="499" spans="1:11" x14ac:dyDescent="0.25">
      <c r="B499" s="130" t="s">
        <v>12</v>
      </c>
      <c r="C499" s="276" t="s">
        <v>33</v>
      </c>
      <c r="D499" s="276"/>
      <c r="E499" s="276"/>
      <c r="F499" s="276"/>
      <c r="G499" s="276"/>
      <c r="H499" s="276"/>
      <c r="I499" s="276"/>
      <c r="J499" s="276"/>
      <c r="K499" s="276"/>
    </row>
    <row r="500" spans="1:11" ht="16.5" customHeight="1" x14ac:dyDescent="0.25">
      <c r="B500" s="130" t="s">
        <v>218</v>
      </c>
      <c r="C500" s="276" t="s">
        <v>342</v>
      </c>
      <c r="D500" s="276"/>
      <c r="E500" s="276"/>
      <c r="F500" s="276"/>
      <c r="G500" s="276"/>
      <c r="H500" s="276"/>
      <c r="I500" s="276"/>
      <c r="J500" s="276"/>
      <c r="K500" s="276"/>
    </row>
    <row r="501" spans="1:11" ht="16.5" customHeight="1" thickBot="1" x14ac:dyDescent="0.3">
      <c r="B501" s="108"/>
      <c r="C501" s="112"/>
      <c r="D501" s="112"/>
      <c r="E501" s="115"/>
      <c r="F501" s="115"/>
      <c r="G501" s="115"/>
      <c r="H501" s="115"/>
      <c r="I501" s="115"/>
      <c r="J501" s="115"/>
      <c r="K501" s="138"/>
    </row>
    <row r="502" spans="1:11" ht="16.5" customHeight="1" x14ac:dyDescent="0.25">
      <c r="B502" s="321" t="s">
        <v>11</v>
      </c>
      <c r="C502" s="307" t="s">
        <v>167</v>
      </c>
      <c r="D502" s="307" t="s">
        <v>168</v>
      </c>
      <c r="E502" s="295" t="s">
        <v>169</v>
      </c>
      <c r="F502" s="295" t="s">
        <v>753</v>
      </c>
      <c r="G502" s="304" t="s">
        <v>798</v>
      </c>
      <c r="H502" s="305"/>
      <c r="I502" s="306"/>
      <c r="J502" s="300" t="s">
        <v>8</v>
      </c>
      <c r="K502" s="300" t="s">
        <v>9</v>
      </c>
    </row>
    <row r="503" spans="1:11" ht="16.5" customHeight="1" x14ac:dyDescent="0.25">
      <c r="B503" s="322"/>
      <c r="C503" s="308"/>
      <c r="D503" s="308"/>
      <c r="E503" s="296"/>
      <c r="F503" s="296"/>
      <c r="G503" s="278" t="s">
        <v>752</v>
      </c>
      <c r="H503" s="279"/>
      <c r="I503" s="279"/>
      <c r="J503" s="301"/>
      <c r="K503" s="301"/>
    </row>
    <row r="504" spans="1:11" ht="16.5" customHeight="1" thickBot="1" x14ac:dyDescent="0.3">
      <c r="B504" s="333"/>
      <c r="C504" s="334"/>
      <c r="D504" s="334"/>
      <c r="E504" s="296"/>
      <c r="F504" s="296"/>
      <c r="G504" s="213" t="s">
        <v>654</v>
      </c>
      <c r="H504" s="213" t="s">
        <v>655</v>
      </c>
      <c r="I504" s="213" t="s">
        <v>656</v>
      </c>
      <c r="J504" s="329"/>
      <c r="K504" s="329"/>
    </row>
    <row r="505" spans="1:11" ht="48.75" customHeight="1" thickBot="1" x14ac:dyDescent="0.3">
      <c r="A505" s="198"/>
      <c r="B505" s="262" t="s">
        <v>755</v>
      </c>
      <c r="C505" s="263" t="s">
        <v>754</v>
      </c>
      <c r="D505" s="263" t="s">
        <v>756</v>
      </c>
      <c r="E505" s="92" t="s">
        <v>542</v>
      </c>
      <c r="F505" s="264">
        <v>1</v>
      </c>
      <c r="G505" s="264">
        <v>0</v>
      </c>
      <c r="H505" s="264">
        <v>0</v>
      </c>
      <c r="I505" s="264">
        <v>0</v>
      </c>
      <c r="J505" s="263" t="s">
        <v>777</v>
      </c>
      <c r="K505" s="225" t="s">
        <v>688</v>
      </c>
    </row>
    <row r="506" spans="1:11" ht="16.5" customHeight="1" x14ac:dyDescent="0.25">
      <c r="A506" s="164"/>
      <c r="B506" s="97"/>
      <c r="C506" s="97"/>
      <c r="D506" s="161"/>
      <c r="E506" s="97"/>
      <c r="F506" s="97"/>
      <c r="G506" s="98"/>
      <c r="H506" s="98"/>
      <c r="I506" s="105"/>
      <c r="J506" s="97"/>
      <c r="K506" s="140"/>
    </row>
    <row r="507" spans="1:11" x14ac:dyDescent="0.25">
      <c r="A507" s="125"/>
      <c r="B507" s="161"/>
      <c r="C507" s="162"/>
      <c r="D507" s="162"/>
      <c r="E507" s="88"/>
      <c r="F507" s="88"/>
      <c r="G507" s="8"/>
      <c r="H507" s="54"/>
      <c r="I507" s="8"/>
      <c r="J507" s="88"/>
      <c r="K507" s="140"/>
    </row>
    <row r="508" spans="1:11" x14ac:dyDescent="0.25">
      <c r="A508" s="125"/>
      <c r="B508" s="107" t="s">
        <v>216</v>
      </c>
      <c r="C508" s="310" t="s">
        <v>337</v>
      </c>
      <c r="D508" s="310"/>
      <c r="E508" s="310"/>
      <c r="F508" s="310"/>
      <c r="G508" s="310"/>
      <c r="H508" s="310"/>
      <c r="I508" s="310"/>
      <c r="J508" s="310"/>
      <c r="K508" s="310"/>
    </row>
    <row r="509" spans="1:11" ht="16.5" customHeight="1" x14ac:dyDescent="0.25">
      <c r="B509" s="107" t="s">
        <v>217</v>
      </c>
      <c r="C509" s="310" t="s">
        <v>355</v>
      </c>
      <c r="D509" s="310"/>
      <c r="E509" s="310"/>
      <c r="F509" s="310"/>
      <c r="G509" s="310"/>
      <c r="H509" s="310"/>
      <c r="I509" s="310"/>
      <c r="J509" s="310"/>
      <c r="K509" s="310"/>
    </row>
    <row r="510" spans="1:11" x14ac:dyDescent="0.25">
      <c r="B510" s="130" t="s">
        <v>687</v>
      </c>
      <c r="C510" s="310" t="s">
        <v>22</v>
      </c>
      <c r="D510" s="310"/>
      <c r="E510" s="310"/>
      <c r="F510" s="310"/>
      <c r="G510" s="310"/>
      <c r="H510" s="310"/>
      <c r="I510" s="310"/>
      <c r="J510" s="310"/>
      <c r="K510" s="310"/>
    </row>
    <row r="511" spans="1:11" ht="16.5" customHeight="1" x14ac:dyDescent="0.25">
      <c r="B511" s="130" t="s">
        <v>13</v>
      </c>
      <c r="C511" s="310" t="s">
        <v>27</v>
      </c>
      <c r="D511" s="310"/>
      <c r="E511" s="310"/>
      <c r="F511" s="310"/>
      <c r="G511" s="310"/>
      <c r="H511" s="310"/>
      <c r="I511" s="310"/>
      <c r="J511" s="310"/>
      <c r="K511" s="310"/>
    </row>
    <row r="512" spans="1:11" ht="16.5" customHeight="1" x14ac:dyDescent="0.25">
      <c r="B512" s="130" t="s">
        <v>12</v>
      </c>
      <c r="C512" s="310" t="s">
        <v>40</v>
      </c>
      <c r="D512" s="310"/>
      <c r="E512" s="310"/>
      <c r="F512" s="310"/>
      <c r="G512" s="310"/>
      <c r="H512" s="310"/>
      <c r="I512" s="310"/>
      <c r="J512" s="310"/>
      <c r="K512" s="310"/>
    </row>
    <row r="513" spans="2:11" ht="16.5" customHeight="1" x14ac:dyDescent="0.25">
      <c r="B513" s="130" t="s">
        <v>218</v>
      </c>
      <c r="C513" s="310" t="s">
        <v>344</v>
      </c>
      <c r="D513" s="310"/>
      <c r="E513" s="310"/>
      <c r="F513" s="310"/>
      <c r="G513" s="310"/>
      <c r="H513" s="310"/>
      <c r="I513" s="310"/>
      <c r="J513" s="310"/>
      <c r="K513" s="310"/>
    </row>
    <row r="514" spans="2:11" x14ac:dyDescent="0.25">
      <c r="B514" s="108"/>
      <c r="C514" s="108"/>
      <c r="D514" s="108"/>
      <c r="E514" s="115"/>
      <c r="F514" s="115"/>
      <c r="G514" s="115"/>
      <c r="H514" s="115"/>
      <c r="I514" s="115"/>
      <c r="J514" s="115"/>
      <c r="K514" s="138"/>
    </row>
    <row r="515" spans="2:11" ht="17.25" thickBot="1" x14ac:dyDescent="0.3">
      <c r="B515" s="130"/>
      <c r="C515" s="108"/>
      <c r="D515" s="108"/>
      <c r="E515" s="115"/>
      <c r="F515" s="115"/>
      <c r="G515" s="115"/>
      <c r="H515" s="115"/>
      <c r="I515" s="115"/>
      <c r="J515" s="115"/>
      <c r="K515" s="138"/>
    </row>
    <row r="516" spans="2:11" ht="16.5" customHeight="1" x14ac:dyDescent="0.25">
      <c r="B516" s="321" t="s">
        <v>11</v>
      </c>
      <c r="C516" s="307" t="s">
        <v>167</v>
      </c>
      <c r="D516" s="307" t="s">
        <v>168</v>
      </c>
      <c r="E516" s="295" t="s">
        <v>169</v>
      </c>
      <c r="F516" s="295" t="s">
        <v>753</v>
      </c>
      <c r="G516" s="304" t="s">
        <v>798</v>
      </c>
      <c r="H516" s="305"/>
      <c r="I516" s="306"/>
      <c r="J516" s="300" t="s">
        <v>8</v>
      </c>
      <c r="K516" s="300" t="s">
        <v>9</v>
      </c>
    </row>
    <row r="517" spans="2:11" ht="16.5" customHeight="1" x14ac:dyDescent="0.25">
      <c r="B517" s="322"/>
      <c r="C517" s="308"/>
      <c r="D517" s="308"/>
      <c r="E517" s="296"/>
      <c r="F517" s="296"/>
      <c r="G517" s="278" t="s">
        <v>752</v>
      </c>
      <c r="H517" s="279"/>
      <c r="I517" s="279"/>
      <c r="J517" s="301"/>
      <c r="K517" s="301"/>
    </row>
    <row r="518" spans="2:11" ht="15.75" customHeight="1" thickBot="1" x14ac:dyDescent="0.3">
      <c r="B518" s="323"/>
      <c r="C518" s="309"/>
      <c r="D518" s="309"/>
      <c r="E518" s="297"/>
      <c r="F518" s="297"/>
      <c r="G518" s="106" t="s">
        <v>654</v>
      </c>
      <c r="H518" s="106" t="s">
        <v>655</v>
      </c>
      <c r="I518" s="106" t="s">
        <v>656</v>
      </c>
      <c r="J518" s="302"/>
      <c r="K518" s="302"/>
    </row>
    <row r="519" spans="2:11" ht="100.5" customHeight="1" x14ac:dyDescent="0.25">
      <c r="B519" s="315" t="s">
        <v>55</v>
      </c>
      <c r="C519" s="87" t="s">
        <v>903</v>
      </c>
      <c r="D519" s="87" t="s">
        <v>101</v>
      </c>
      <c r="E519" s="75" t="s">
        <v>542</v>
      </c>
      <c r="F519" s="67">
        <v>1</v>
      </c>
      <c r="G519" s="67">
        <v>0.5</v>
      </c>
      <c r="H519" s="67">
        <v>0.5</v>
      </c>
      <c r="I519" s="67">
        <f>+H519/G519</f>
        <v>1</v>
      </c>
      <c r="J519" s="75" t="s">
        <v>208</v>
      </c>
      <c r="K519" s="248" t="s">
        <v>904</v>
      </c>
    </row>
    <row r="520" spans="2:11" ht="56.25" customHeight="1" x14ac:dyDescent="0.25">
      <c r="B520" s="316"/>
      <c r="C520" s="201" t="s">
        <v>518</v>
      </c>
      <c r="D520" s="201" t="s">
        <v>136</v>
      </c>
      <c r="E520" s="123" t="s">
        <v>542</v>
      </c>
      <c r="F520" s="249">
        <v>1</v>
      </c>
      <c r="G520" s="52">
        <v>1</v>
      </c>
      <c r="H520" s="63">
        <v>0.98</v>
      </c>
      <c r="I520" s="52">
        <f>+H520/G520</f>
        <v>0.98</v>
      </c>
      <c r="J520" s="123" t="s">
        <v>629</v>
      </c>
      <c r="K520" s="43" t="s">
        <v>841</v>
      </c>
    </row>
    <row r="521" spans="2:11" ht="49.5" x14ac:dyDescent="0.25">
      <c r="B521" s="316"/>
      <c r="C521" s="201" t="s">
        <v>576</v>
      </c>
      <c r="D521" s="201" t="s">
        <v>192</v>
      </c>
      <c r="E521" s="123" t="s">
        <v>542</v>
      </c>
      <c r="F521" s="249">
        <v>1</v>
      </c>
      <c r="G521" s="63">
        <v>0</v>
      </c>
      <c r="H521" s="63">
        <v>0</v>
      </c>
      <c r="I521" s="63">
        <v>0</v>
      </c>
      <c r="J521" s="123" t="s">
        <v>112</v>
      </c>
      <c r="K521" s="43" t="s">
        <v>675</v>
      </c>
    </row>
    <row r="522" spans="2:11" ht="66" x14ac:dyDescent="0.25">
      <c r="B522" s="316"/>
      <c r="C522" s="113" t="s">
        <v>150</v>
      </c>
      <c r="D522" s="201" t="s">
        <v>723</v>
      </c>
      <c r="E522" s="123" t="s">
        <v>542</v>
      </c>
      <c r="F522" s="250">
        <v>1</v>
      </c>
      <c r="G522" s="52">
        <v>0</v>
      </c>
      <c r="H522" s="63">
        <v>0.5</v>
      </c>
      <c r="I522" s="52">
        <v>0.5</v>
      </c>
      <c r="J522" s="123" t="s">
        <v>193</v>
      </c>
      <c r="K522" s="43" t="s">
        <v>905</v>
      </c>
    </row>
    <row r="523" spans="2:11" ht="82.5" x14ac:dyDescent="0.25">
      <c r="B523" s="316"/>
      <c r="C523" s="85" t="s">
        <v>744</v>
      </c>
      <c r="D523" s="85" t="s">
        <v>225</v>
      </c>
      <c r="E523" s="123" t="s">
        <v>542</v>
      </c>
      <c r="F523" s="52">
        <v>1</v>
      </c>
      <c r="G523" s="52">
        <v>1</v>
      </c>
      <c r="H523" s="52">
        <v>1</v>
      </c>
      <c r="I523" s="251">
        <f>+H523/G523</f>
        <v>1</v>
      </c>
      <c r="J523" s="151" t="s">
        <v>226</v>
      </c>
      <c r="K523" s="43" t="s">
        <v>740</v>
      </c>
    </row>
    <row r="524" spans="2:11" ht="81" customHeight="1" x14ac:dyDescent="0.25">
      <c r="B524" s="316"/>
      <c r="C524" s="85" t="s">
        <v>532</v>
      </c>
      <c r="D524" s="85" t="s">
        <v>519</v>
      </c>
      <c r="E524" s="123" t="s">
        <v>542</v>
      </c>
      <c r="F524" s="52">
        <v>1</v>
      </c>
      <c r="G524" s="52">
        <v>0.5</v>
      </c>
      <c r="H524" s="52">
        <v>0.5</v>
      </c>
      <c r="I524" s="251">
        <f>+H524/G524</f>
        <v>1</v>
      </c>
      <c r="J524" s="151" t="s">
        <v>750</v>
      </c>
      <c r="K524" s="43" t="s">
        <v>906</v>
      </c>
    </row>
    <row r="525" spans="2:11" ht="69" customHeight="1" x14ac:dyDescent="0.25">
      <c r="B525" s="316"/>
      <c r="C525" s="85" t="s">
        <v>724</v>
      </c>
      <c r="D525" s="201" t="s">
        <v>520</v>
      </c>
      <c r="E525" s="123" t="s">
        <v>542</v>
      </c>
      <c r="F525" s="52">
        <v>1</v>
      </c>
      <c r="G525" s="52">
        <v>1</v>
      </c>
      <c r="H525" s="52">
        <v>1</v>
      </c>
      <c r="I525" s="251">
        <f>+H525/G525</f>
        <v>1</v>
      </c>
      <c r="J525" s="123" t="s">
        <v>751</v>
      </c>
      <c r="K525" s="43" t="s">
        <v>842</v>
      </c>
    </row>
    <row r="526" spans="2:11" ht="110.25" customHeight="1" x14ac:dyDescent="0.25">
      <c r="B526" s="316"/>
      <c r="C526" s="85" t="s">
        <v>450</v>
      </c>
      <c r="D526" s="201" t="s">
        <v>577</v>
      </c>
      <c r="E526" s="123" t="s">
        <v>542</v>
      </c>
      <c r="F526" s="52">
        <v>1</v>
      </c>
      <c r="G526" s="52">
        <v>0</v>
      </c>
      <c r="H526" s="52">
        <v>0</v>
      </c>
      <c r="I526" s="52">
        <v>0</v>
      </c>
      <c r="J526" s="123" t="s">
        <v>451</v>
      </c>
      <c r="K526" s="43" t="s">
        <v>658</v>
      </c>
    </row>
    <row r="527" spans="2:11" ht="72.75" customHeight="1" x14ac:dyDescent="0.25">
      <c r="B527" s="316"/>
      <c r="C527" s="85" t="s">
        <v>745</v>
      </c>
      <c r="D527" s="201" t="s">
        <v>578</v>
      </c>
      <c r="E527" s="123" t="s">
        <v>542</v>
      </c>
      <c r="F527" s="52">
        <v>1</v>
      </c>
      <c r="G527" s="52">
        <v>0</v>
      </c>
      <c r="H527" s="52">
        <v>0</v>
      </c>
      <c r="I527" s="52">
        <v>0</v>
      </c>
      <c r="J527" s="123" t="s">
        <v>528</v>
      </c>
      <c r="K527" s="43" t="s">
        <v>658</v>
      </c>
    </row>
    <row r="528" spans="2:11" ht="66" customHeight="1" x14ac:dyDescent="0.25">
      <c r="B528" s="316"/>
      <c r="C528" s="85" t="s">
        <v>734</v>
      </c>
      <c r="D528" s="201" t="s">
        <v>227</v>
      </c>
      <c r="E528" s="123" t="s">
        <v>542</v>
      </c>
      <c r="F528" s="52">
        <v>1</v>
      </c>
      <c r="G528" s="52">
        <v>1</v>
      </c>
      <c r="H528" s="251">
        <v>1</v>
      </c>
      <c r="I528" s="251">
        <f>+H528/G528</f>
        <v>1</v>
      </c>
      <c r="J528" s="123" t="s">
        <v>232</v>
      </c>
      <c r="K528" s="43" t="s">
        <v>677</v>
      </c>
    </row>
    <row r="529" spans="2:11" ht="54" customHeight="1" x14ac:dyDescent="0.25">
      <c r="B529" s="316"/>
      <c r="C529" s="85" t="s">
        <v>579</v>
      </c>
      <c r="D529" s="201" t="s">
        <v>228</v>
      </c>
      <c r="E529" s="123" t="s">
        <v>542</v>
      </c>
      <c r="F529" s="52">
        <v>1</v>
      </c>
      <c r="G529" s="52">
        <v>0.5</v>
      </c>
      <c r="H529" s="52">
        <v>0.5</v>
      </c>
      <c r="I529" s="52">
        <f>+H529/G529</f>
        <v>1</v>
      </c>
      <c r="J529" s="123" t="s">
        <v>725</v>
      </c>
      <c r="K529" s="43" t="s">
        <v>843</v>
      </c>
    </row>
    <row r="530" spans="2:11" ht="66" x14ac:dyDescent="0.25">
      <c r="B530" s="316"/>
      <c r="C530" s="85" t="s">
        <v>452</v>
      </c>
      <c r="D530" s="201" t="s">
        <v>229</v>
      </c>
      <c r="E530" s="123" t="s">
        <v>542</v>
      </c>
      <c r="F530" s="52">
        <v>1</v>
      </c>
      <c r="G530" s="52">
        <v>0.5</v>
      </c>
      <c r="H530" s="52">
        <v>0.5</v>
      </c>
      <c r="I530" s="52">
        <f>+H530/G530</f>
        <v>1</v>
      </c>
      <c r="J530" s="123" t="s">
        <v>726</v>
      </c>
      <c r="K530" s="43" t="s">
        <v>844</v>
      </c>
    </row>
    <row r="531" spans="2:11" ht="49.5" x14ac:dyDescent="0.25">
      <c r="B531" s="316"/>
      <c r="C531" s="85" t="s">
        <v>611</v>
      </c>
      <c r="D531" s="201" t="s">
        <v>230</v>
      </c>
      <c r="E531" s="123" t="s">
        <v>542</v>
      </c>
      <c r="F531" s="52">
        <v>1</v>
      </c>
      <c r="G531" s="52">
        <v>0</v>
      </c>
      <c r="H531" s="52">
        <v>0</v>
      </c>
      <c r="I531" s="52">
        <v>0</v>
      </c>
      <c r="J531" s="123" t="s">
        <v>233</v>
      </c>
      <c r="K531" s="43" t="s">
        <v>658</v>
      </c>
    </row>
    <row r="532" spans="2:11" ht="49.5" x14ac:dyDescent="0.25">
      <c r="B532" s="316"/>
      <c r="C532" s="85" t="s">
        <v>612</v>
      </c>
      <c r="D532" s="201" t="s">
        <v>453</v>
      </c>
      <c r="E532" s="123" t="s">
        <v>542</v>
      </c>
      <c r="F532" s="52">
        <v>1</v>
      </c>
      <c r="G532" s="52">
        <v>0.5</v>
      </c>
      <c r="H532" s="63">
        <v>0.5</v>
      </c>
      <c r="I532" s="52">
        <f>+H532/G532</f>
        <v>1</v>
      </c>
      <c r="J532" s="123" t="s">
        <v>234</v>
      </c>
      <c r="K532" s="43" t="s">
        <v>778</v>
      </c>
    </row>
    <row r="533" spans="2:11" ht="72.75" customHeight="1" x14ac:dyDescent="0.25">
      <c r="B533" s="316"/>
      <c r="C533" s="85" t="s">
        <v>235</v>
      </c>
      <c r="D533" s="201" t="s">
        <v>237</v>
      </c>
      <c r="E533" s="123" t="s">
        <v>542</v>
      </c>
      <c r="F533" s="52">
        <v>1</v>
      </c>
      <c r="G533" s="52">
        <v>1</v>
      </c>
      <c r="H533" s="63">
        <v>1</v>
      </c>
      <c r="I533" s="52">
        <f>+H533/G533</f>
        <v>1</v>
      </c>
      <c r="J533" s="123" t="s">
        <v>236</v>
      </c>
      <c r="K533" s="43" t="s">
        <v>779</v>
      </c>
    </row>
    <row r="534" spans="2:11" ht="39" customHeight="1" x14ac:dyDescent="0.25">
      <c r="B534" s="316"/>
      <c r="C534" s="85" t="s">
        <v>239</v>
      </c>
      <c r="D534" s="201" t="s">
        <v>240</v>
      </c>
      <c r="E534" s="123" t="s">
        <v>542</v>
      </c>
      <c r="F534" s="63">
        <v>1</v>
      </c>
      <c r="G534" s="52">
        <v>0</v>
      </c>
      <c r="H534" s="52">
        <v>0</v>
      </c>
      <c r="I534" s="52">
        <v>0</v>
      </c>
      <c r="J534" s="123" t="s">
        <v>241</v>
      </c>
      <c r="K534" s="43" t="s">
        <v>782</v>
      </c>
    </row>
    <row r="535" spans="2:11" ht="63" customHeight="1" x14ac:dyDescent="0.25">
      <c r="B535" s="316"/>
      <c r="C535" s="85" t="s">
        <v>242</v>
      </c>
      <c r="D535" s="201" t="s">
        <v>243</v>
      </c>
      <c r="E535" s="123" t="s">
        <v>542</v>
      </c>
      <c r="F535" s="63">
        <v>1</v>
      </c>
      <c r="G535" s="52">
        <v>0.33</v>
      </c>
      <c r="H535" s="63">
        <v>0.33</v>
      </c>
      <c r="I535" s="52">
        <f>+H535/G535</f>
        <v>1</v>
      </c>
      <c r="J535" s="123" t="s">
        <v>244</v>
      </c>
      <c r="K535" s="43" t="s">
        <v>845</v>
      </c>
    </row>
    <row r="536" spans="2:11" ht="66" x14ac:dyDescent="0.25">
      <c r="B536" s="316"/>
      <c r="C536" s="85" t="s">
        <v>245</v>
      </c>
      <c r="D536" s="201" t="s">
        <v>246</v>
      </c>
      <c r="E536" s="123" t="s">
        <v>542</v>
      </c>
      <c r="F536" s="63">
        <v>1</v>
      </c>
      <c r="G536" s="52">
        <v>0.5</v>
      </c>
      <c r="H536" s="52">
        <v>0.5</v>
      </c>
      <c r="I536" s="52">
        <f>+H536/G536</f>
        <v>1</v>
      </c>
      <c r="J536" s="123" t="s">
        <v>247</v>
      </c>
      <c r="K536" s="43" t="s">
        <v>877</v>
      </c>
    </row>
    <row r="537" spans="2:11" ht="66" x14ac:dyDescent="0.25">
      <c r="B537" s="316"/>
      <c r="C537" s="199" t="s">
        <v>248</v>
      </c>
      <c r="D537" s="201" t="s">
        <v>385</v>
      </c>
      <c r="E537" s="123" t="s">
        <v>542</v>
      </c>
      <c r="F537" s="63">
        <v>1</v>
      </c>
      <c r="G537" s="202">
        <v>0</v>
      </c>
      <c r="H537" s="202">
        <v>0</v>
      </c>
      <c r="I537" s="202">
        <v>0</v>
      </c>
      <c r="J537" s="123" t="s">
        <v>249</v>
      </c>
      <c r="K537" s="43" t="s">
        <v>780</v>
      </c>
    </row>
    <row r="538" spans="2:11" ht="69" customHeight="1" x14ac:dyDescent="0.25">
      <c r="B538" s="316"/>
      <c r="C538" s="85" t="s">
        <v>613</v>
      </c>
      <c r="D538" s="201" t="s">
        <v>521</v>
      </c>
      <c r="E538" s="123" t="s">
        <v>542</v>
      </c>
      <c r="F538" s="63">
        <v>1</v>
      </c>
      <c r="G538" s="52">
        <v>0.5</v>
      </c>
      <c r="H538" s="52">
        <v>0.5</v>
      </c>
      <c r="I538" s="52">
        <f t="shared" ref="I538:I547" si="11">+H538/G538</f>
        <v>1</v>
      </c>
      <c r="J538" s="123" t="s">
        <v>454</v>
      </c>
      <c r="K538" s="43" t="s">
        <v>735</v>
      </c>
    </row>
    <row r="539" spans="2:11" ht="51" customHeight="1" x14ac:dyDescent="0.25">
      <c r="B539" s="316"/>
      <c r="C539" s="199" t="s">
        <v>727</v>
      </c>
      <c r="D539" s="201" t="s">
        <v>250</v>
      </c>
      <c r="E539" s="123" t="s">
        <v>542</v>
      </c>
      <c r="F539" s="63">
        <v>1</v>
      </c>
      <c r="G539" s="52">
        <v>0.5</v>
      </c>
      <c r="H539" s="52">
        <v>0.5</v>
      </c>
      <c r="I539" s="52">
        <f t="shared" si="11"/>
        <v>1</v>
      </c>
      <c r="J539" s="123" t="s">
        <v>251</v>
      </c>
      <c r="K539" s="43" t="s">
        <v>781</v>
      </c>
    </row>
    <row r="540" spans="2:11" ht="49.5" x14ac:dyDescent="0.25">
      <c r="B540" s="316"/>
      <c r="C540" s="85" t="s">
        <v>252</v>
      </c>
      <c r="D540" s="201" t="s">
        <v>253</v>
      </c>
      <c r="E540" s="123" t="s">
        <v>542</v>
      </c>
      <c r="F540" s="63">
        <v>1</v>
      </c>
      <c r="G540" s="52">
        <v>0.5</v>
      </c>
      <c r="H540" s="52">
        <v>0.5</v>
      </c>
      <c r="I540" s="52">
        <f t="shared" si="11"/>
        <v>1</v>
      </c>
      <c r="J540" s="123" t="s">
        <v>536</v>
      </c>
      <c r="K540" s="43" t="s">
        <v>907</v>
      </c>
    </row>
    <row r="541" spans="2:11" ht="50.25" customHeight="1" x14ac:dyDescent="0.25">
      <c r="B541" s="316"/>
      <c r="C541" s="85" t="s">
        <v>265</v>
      </c>
      <c r="D541" s="201" t="s">
        <v>266</v>
      </c>
      <c r="E541" s="123" t="s">
        <v>542</v>
      </c>
      <c r="F541" s="63">
        <v>1</v>
      </c>
      <c r="G541" s="52">
        <v>0.5</v>
      </c>
      <c r="H541" s="52">
        <v>0.5</v>
      </c>
      <c r="I541" s="52">
        <f t="shared" si="11"/>
        <v>1</v>
      </c>
      <c r="J541" s="123" t="s">
        <v>267</v>
      </c>
      <c r="K541" s="43" t="s">
        <v>846</v>
      </c>
    </row>
    <row r="542" spans="2:11" ht="82.5" x14ac:dyDescent="0.25">
      <c r="B542" s="316"/>
      <c r="C542" s="85" t="s">
        <v>455</v>
      </c>
      <c r="D542" s="201" t="s">
        <v>456</v>
      </c>
      <c r="E542" s="123" t="s">
        <v>542</v>
      </c>
      <c r="F542" s="63">
        <v>1</v>
      </c>
      <c r="G542" s="52">
        <v>0.5</v>
      </c>
      <c r="H542" s="52">
        <v>0.5</v>
      </c>
      <c r="I542" s="52">
        <f t="shared" si="11"/>
        <v>1</v>
      </c>
      <c r="J542" s="123" t="s">
        <v>267</v>
      </c>
      <c r="K542" s="43" t="s">
        <v>878</v>
      </c>
    </row>
    <row r="543" spans="2:11" ht="49.5" x14ac:dyDescent="0.25">
      <c r="B543" s="316"/>
      <c r="C543" s="201" t="s">
        <v>268</v>
      </c>
      <c r="D543" s="201" t="s">
        <v>269</v>
      </c>
      <c r="E543" s="123" t="s">
        <v>542</v>
      </c>
      <c r="F543" s="63">
        <v>1</v>
      </c>
      <c r="G543" s="52">
        <v>0.5</v>
      </c>
      <c r="H543" s="52">
        <v>0.5</v>
      </c>
      <c r="I543" s="52">
        <f t="shared" si="11"/>
        <v>1</v>
      </c>
      <c r="J543" s="123" t="s">
        <v>270</v>
      </c>
      <c r="K543" s="43" t="s">
        <v>847</v>
      </c>
    </row>
    <row r="544" spans="2:11" ht="165" x14ac:dyDescent="0.25">
      <c r="B544" s="316"/>
      <c r="C544" s="85" t="s">
        <v>457</v>
      </c>
      <c r="D544" s="201" t="s">
        <v>458</v>
      </c>
      <c r="E544" s="123" t="s">
        <v>542</v>
      </c>
      <c r="F544" s="63">
        <v>1</v>
      </c>
      <c r="G544" s="52">
        <v>0.5</v>
      </c>
      <c r="H544" s="52">
        <v>0.5</v>
      </c>
      <c r="I544" s="52">
        <f t="shared" si="11"/>
        <v>1</v>
      </c>
      <c r="J544" s="123" t="s">
        <v>267</v>
      </c>
      <c r="K544" s="43" t="s">
        <v>908</v>
      </c>
    </row>
    <row r="545" spans="2:11" ht="222.75" customHeight="1" x14ac:dyDescent="0.25">
      <c r="B545" s="316"/>
      <c r="C545" s="85" t="s">
        <v>580</v>
      </c>
      <c r="D545" s="201" t="s">
        <v>271</v>
      </c>
      <c r="E545" s="123" t="s">
        <v>542</v>
      </c>
      <c r="F545" s="63">
        <v>1</v>
      </c>
      <c r="G545" s="52">
        <v>0.5</v>
      </c>
      <c r="H545" s="52">
        <v>0.5</v>
      </c>
      <c r="I545" s="52">
        <f t="shared" si="11"/>
        <v>1</v>
      </c>
      <c r="J545" s="123" t="s">
        <v>267</v>
      </c>
      <c r="K545" s="43" t="s">
        <v>879</v>
      </c>
    </row>
    <row r="546" spans="2:11" ht="165" x14ac:dyDescent="0.25">
      <c r="B546" s="316"/>
      <c r="C546" s="85" t="s">
        <v>386</v>
      </c>
      <c r="D546" s="201" t="s">
        <v>387</v>
      </c>
      <c r="E546" s="123" t="s">
        <v>542</v>
      </c>
      <c r="F546" s="63">
        <v>1</v>
      </c>
      <c r="G546" s="52">
        <v>0.5</v>
      </c>
      <c r="H546" s="52">
        <v>0.5</v>
      </c>
      <c r="I546" s="52">
        <f t="shared" si="11"/>
        <v>1</v>
      </c>
      <c r="J546" s="123" t="s">
        <v>267</v>
      </c>
      <c r="K546" s="43" t="s">
        <v>848</v>
      </c>
    </row>
    <row r="547" spans="2:11" ht="148.5" x14ac:dyDescent="0.25">
      <c r="B547" s="316"/>
      <c r="C547" s="85" t="s">
        <v>459</v>
      </c>
      <c r="D547" s="201" t="s">
        <v>460</v>
      </c>
      <c r="E547" s="123" t="s">
        <v>542</v>
      </c>
      <c r="F547" s="63">
        <v>1</v>
      </c>
      <c r="G547" s="52">
        <v>0.5</v>
      </c>
      <c r="H547" s="52">
        <v>0.5</v>
      </c>
      <c r="I547" s="52">
        <f t="shared" si="11"/>
        <v>1</v>
      </c>
      <c r="J547" s="123" t="s">
        <v>272</v>
      </c>
      <c r="K547" s="43" t="s">
        <v>849</v>
      </c>
    </row>
    <row r="548" spans="2:11" ht="49.5" x14ac:dyDescent="0.25">
      <c r="B548" s="316"/>
      <c r="C548" s="201" t="s">
        <v>581</v>
      </c>
      <c r="D548" s="47" t="s">
        <v>924</v>
      </c>
      <c r="E548" s="123" t="s">
        <v>542</v>
      </c>
      <c r="F548" s="63">
        <v>1</v>
      </c>
      <c r="G548" s="52">
        <v>0</v>
      </c>
      <c r="H548" s="52">
        <v>0</v>
      </c>
      <c r="I548" s="52">
        <v>0</v>
      </c>
      <c r="J548" s="53" t="s">
        <v>295</v>
      </c>
      <c r="K548" s="43" t="s">
        <v>658</v>
      </c>
    </row>
    <row r="549" spans="2:11" ht="49.5" x14ac:dyDescent="0.25">
      <c r="B549" s="316"/>
      <c r="C549" s="85" t="s">
        <v>909</v>
      </c>
      <c r="D549" s="201" t="s">
        <v>231</v>
      </c>
      <c r="E549" s="123" t="s">
        <v>542</v>
      </c>
      <c r="F549" s="52">
        <v>1</v>
      </c>
      <c r="G549" s="52">
        <v>0.66</v>
      </c>
      <c r="H549" s="52">
        <v>0.66</v>
      </c>
      <c r="I549" s="52">
        <f>+H549/G549</f>
        <v>1</v>
      </c>
      <c r="J549" s="123" t="s">
        <v>139</v>
      </c>
      <c r="K549" s="43" t="s">
        <v>850</v>
      </c>
    </row>
    <row r="550" spans="2:11" ht="49.5" x14ac:dyDescent="0.25">
      <c r="B550" s="316"/>
      <c r="C550" s="201" t="s">
        <v>614</v>
      </c>
      <c r="D550" s="47" t="s">
        <v>461</v>
      </c>
      <c r="E550" s="123" t="s">
        <v>542</v>
      </c>
      <c r="F550" s="63">
        <v>1</v>
      </c>
      <c r="G550" s="52">
        <v>0</v>
      </c>
      <c r="H550" s="52">
        <v>0</v>
      </c>
      <c r="I550" s="52">
        <v>0</v>
      </c>
      <c r="J550" s="53" t="s">
        <v>139</v>
      </c>
      <c r="K550" s="43" t="s">
        <v>658</v>
      </c>
    </row>
    <row r="551" spans="2:11" ht="33" x14ac:dyDescent="0.25">
      <c r="B551" s="316"/>
      <c r="C551" s="201" t="s">
        <v>462</v>
      </c>
      <c r="D551" s="47" t="s">
        <v>293</v>
      </c>
      <c r="E551" s="123" t="s">
        <v>542</v>
      </c>
      <c r="F551" s="63">
        <v>1</v>
      </c>
      <c r="G551" s="52">
        <v>0</v>
      </c>
      <c r="H551" s="52">
        <v>0</v>
      </c>
      <c r="I551" s="52">
        <v>0</v>
      </c>
      <c r="J551" s="53" t="s">
        <v>139</v>
      </c>
      <c r="K551" s="43" t="s">
        <v>658</v>
      </c>
    </row>
    <row r="552" spans="2:11" ht="66" x14ac:dyDescent="0.25">
      <c r="B552" s="316"/>
      <c r="C552" s="201" t="s">
        <v>463</v>
      </c>
      <c r="D552" s="47" t="s">
        <v>464</v>
      </c>
      <c r="E552" s="123" t="s">
        <v>542</v>
      </c>
      <c r="F552" s="63">
        <v>1</v>
      </c>
      <c r="G552" s="52">
        <v>0</v>
      </c>
      <c r="H552" s="52">
        <v>0</v>
      </c>
      <c r="I552" s="52">
        <v>0</v>
      </c>
      <c r="J552" s="53" t="s">
        <v>465</v>
      </c>
      <c r="K552" s="43" t="s">
        <v>658</v>
      </c>
    </row>
    <row r="553" spans="2:11" ht="49.5" x14ac:dyDescent="0.25">
      <c r="B553" s="316"/>
      <c r="C553" s="201" t="s">
        <v>466</v>
      </c>
      <c r="D553" s="47" t="s">
        <v>294</v>
      </c>
      <c r="E553" s="123" t="s">
        <v>542</v>
      </c>
      <c r="F553" s="63">
        <v>1</v>
      </c>
      <c r="G553" s="52">
        <v>0</v>
      </c>
      <c r="H553" s="52">
        <v>0</v>
      </c>
      <c r="I553" s="52">
        <v>0</v>
      </c>
      <c r="J553" s="53" t="s">
        <v>617</v>
      </c>
      <c r="K553" s="43" t="s">
        <v>658</v>
      </c>
    </row>
    <row r="554" spans="2:11" ht="49.5" x14ac:dyDescent="0.25">
      <c r="B554" s="316"/>
      <c r="C554" s="201" t="s">
        <v>638</v>
      </c>
      <c r="D554" s="47" t="s">
        <v>535</v>
      </c>
      <c r="E554" s="123" t="s">
        <v>542</v>
      </c>
      <c r="F554" s="63">
        <v>1</v>
      </c>
      <c r="G554" s="52">
        <v>0.5</v>
      </c>
      <c r="H554" s="52">
        <v>0.5</v>
      </c>
      <c r="I554" s="52">
        <f>+H554/G554</f>
        <v>1</v>
      </c>
      <c r="J554" s="200" t="s">
        <v>630</v>
      </c>
      <c r="K554" s="43" t="s">
        <v>844</v>
      </c>
    </row>
    <row r="555" spans="2:11" ht="66" x14ac:dyDescent="0.25">
      <c r="B555" s="316"/>
      <c r="C555" s="201" t="s">
        <v>137</v>
      </c>
      <c r="D555" s="201" t="s">
        <v>138</v>
      </c>
      <c r="E555" s="123" t="s">
        <v>542</v>
      </c>
      <c r="F555" s="250">
        <v>3</v>
      </c>
      <c r="G555" s="52">
        <v>0.33</v>
      </c>
      <c r="H555" s="52">
        <v>0.33</v>
      </c>
      <c r="I555" s="52">
        <f>+H555/G555</f>
        <v>1</v>
      </c>
      <c r="J555" s="123" t="s">
        <v>139</v>
      </c>
      <c r="K555" s="43" t="s">
        <v>851</v>
      </c>
    </row>
    <row r="556" spans="2:11" ht="54.75" customHeight="1" x14ac:dyDescent="0.25">
      <c r="B556" s="316"/>
      <c r="C556" s="201" t="s">
        <v>615</v>
      </c>
      <c r="D556" s="201" t="s">
        <v>467</v>
      </c>
      <c r="E556" s="123" t="s">
        <v>542</v>
      </c>
      <c r="F556" s="250">
        <v>4</v>
      </c>
      <c r="G556" s="211">
        <v>2</v>
      </c>
      <c r="H556" s="211">
        <v>2</v>
      </c>
      <c r="I556" s="52">
        <f>+H556/G556</f>
        <v>1</v>
      </c>
      <c r="J556" s="123" t="s">
        <v>139</v>
      </c>
      <c r="K556" s="43" t="s">
        <v>852</v>
      </c>
    </row>
    <row r="557" spans="2:11" ht="35.25" customHeight="1" x14ac:dyDescent="0.25">
      <c r="B557" s="316"/>
      <c r="C557" s="201" t="s">
        <v>140</v>
      </c>
      <c r="D557" s="201" t="s">
        <v>141</v>
      </c>
      <c r="E557" s="123" t="s">
        <v>542</v>
      </c>
      <c r="F557" s="250">
        <v>26</v>
      </c>
      <c r="G557" s="211">
        <v>16</v>
      </c>
      <c r="H557" s="211">
        <v>16</v>
      </c>
      <c r="I557" s="52">
        <f>+H557/G557</f>
        <v>1</v>
      </c>
      <c r="J557" s="123" t="s">
        <v>139</v>
      </c>
      <c r="K557" s="43" t="s">
        <v>853</v>
      </c>
    </row>
    <row r="558" spans="2:11" ht="33" x14ac:dyDescent="0.25">
      <c r="B558" s="316"/>
      <c r="C558" s="201" t="s">
        <v>142</v>
      </c>
      <c r="D558" s="201" t="s">
        <v>143</v>
      </c>
      <c r="E558" s="123" t="s">
        <v>542</v>
      </c>
      <c r="F558" s="250">
        <v>30</v>
      </c>
      <c r="G558" s="52">
        <v>0.53</v>
      </c>
      <c r="H558" s="52">
        <v>0.53</v>
      </c>
      <c r="I558" s="52">
        <f>+H558/G558</f>
        <v>1</v>
      </c>
      <c r="J558" s="123" t="s">
        <v>139</v>
      </c>
      <c r="K558" s="43" t="s">
        <v>678</v>
      </c>
    </row>
    <row r="559" spans="2:11" ht="49.5" x14ac:dyDescent="0.25">
      <c r="B559" s="316"/>
      <c r="C559" s="201" t="s">
        <v>144</v>
      </c>
      <c r="D559" s="201" t="s">
        <v>145</v>
      </c>
      <c r="E559" s="123" t="s">
        <v>542</v>
      </c>
      <c r="F559" s="211">
        <v>1</v>
      </c>
      <c r="G559" s="52">
        <v>0</v>
      </c>
      <c r="H559" s="52">
        <v>0</v>
      </c>
      <c r="I559" s="52">
        <v>0</v>
      </c>
      <c r="J559" s="123" t="s">
        <v>139</v>
      </c>
      <c r="K559" s="43" t="s">
        <v>675</v>
      </c>
    </row>
    <row r="560" spans="2:11" ht="49.5" x14ac:dyDescent="0.25">
      <c r="B560" s="316"/>
      <c r="C560" s="201" t="s">
        <v>616</v>
      </c>
      <c r="D560" s="201" t="s">
        <v>146</v>
      </c>
      <c r="E560" s="123" t="s">
        <v>542</v>
      </c>
      <c r="F560" s="52">
        <v>1</v>
      </c>
      <c r="G560" s="52">
        <v>0.5</v>
      </c>
      <c r="H560" s="52">
        <v>0.5</v>
      </c>
      <c r="I560" s="52">
        <f>+H560/G560</f>
        <v>1</v>
      </c>
      <c r="J560" s="123" t="s">
        <v>139</v>
      </c>
      <c r="K560" s="43" t="s">
        <v>854</v>
      </c>
    </row>
    <row r="561" spans="2:11" ht="49.5" x14ac:dyDescent="0.25">
      <c r="B561" s="316"/>
      <c r="C561" s="201" t="s">
        <v>147</v>
      </c>
      <c r="D561" s="201" t="s">
        <v>148</v>
      </c>
      <c r="E561" s="123" t="s">
        <v>542</v>
      </c>
      <c r="F561" s="52">
        <v>1</v>
      </c>
      <c r="G561" s="52">
        <v>0.5</v>
      </c>
      <c r="H561" s="52">
        <v>0.5</v>
      </c>
      <c r="I561" s="52">
        <f>+H561/G561</f>
        <v>1</v>
      </c>
      <c r="J561" s="123" t="s">
        <v>139</v>
      </c>
      <c r="K561" s="43" t="s">
        <v>679</v>
      </c>
    </row>
    <row r="562" spans="2:11" ht="33.75" thickBot="1" x14ac:dyDescent="0.3">
      <c r="B562" s="317"/>
      <c r="C562" s="74" t="s">
        <v>468</v>
      </c>
      <c r="D562" s="74" t="s">
        <v>149</v>
      </c>
      <c r="E562" s="61" t="s">
        <v>542</v>
      </c>
      <c r="F562" s="56">
        <v>1</v>
      </c>
      <c r="G562" s="56">
        <v>0.5</v>
      </c>
      <c r="H562" s="56">
        <v>0.5</v>
      </c>
      <c r="I562" s="56">
        <f>+H562/G562</f>
        <v>1</v>
      </c>
      <c r="J562" s="61" t="s">
        <v>139</v>
      </c>
      <c r="K562" s="49" t="s">
        <v>698</v>
      </c>
    </row>
    <row r="569" spans="2:11" x14ac:dyDescent="0.25">
      <c r="G569" s="128"/>
    </row>
    <row r="570" spans="2:11" x14ac:dyDescent="0.25">
      <c r="G570" s="128"/>
    </row>
    <row r="571" spans="2:11" x14ac:dyDescent="0.25">
      <c r="G571" s="128"/>
    </row>
  </sheetData>
  <mergeCells count="408">
    <mergeCell ref="F344:F346"/>
    <mergeCell ref="F358:F360"/>
    <mergeCell ref="F375:F377"/>
    <mergeCell ref="C368:K368"/>
    <mergeCell ref="C369:K369"/>
    <mergeCell ref="C370:K370"/>
    <mergeCell ref="C509:K509"/>
    <mergeCell ref="C510:K510"/>
    <mergeCell ref="C511:K511"/>
    <mergeCell ref="C512:K512"/>
    <mergeCell ref="C513:K513"/>
    <mergeCell ref="B502:B504"/>
    <mergeCell ref="C502:C504"/>
    <mergeCell ref="D502:D504"/>
    <mergeCell ref="E502:E504"/>
    <mergeCell ref="G502:I502"/>
    <mergeCell ref="J502:J504"/>
    <mergeCell ref="K502:K504"/>
    <mergeCell ref="G503:I503"/>
    <mergeCell ref="F502:F504"/>
    <mergeCell ref="C71:K71"/>
    <mergeCell ref="C72:K72"/>
    <mergeCell ref="J142:J144"/>
    <mergeCell ref="K142:K144"/>
    <mergeCell ref="C136:K136"/>
    <mergeCell ref="C137:K137"/>
    <mergeCell ref="C138:K138"/>
    <mergeCell ref="C139:K139"/>
    <mergeCell ref="C508:K508"/>
    <mergeCell ref="F78:F80"/>
    <mergeCell ref="F106:F108"/>
    <mergeCell ref="C101:K101"/>
    <mergeCell ref="C102:K102"/>
    <mergeCell ref="C103:K103"/>
    <mergeCell ref="C73:K73"/>
    <mergeCell ref="C74:K74"/>
    <mergeCell ref="C75:K75"/>
    <mergeCell ref="F195:F197"/>
    <mergeCell ref="F218:F220"/>
    <mergeCell ref="F240:F242"/>
    <mergeCell ref="F257:F259"/>
    <mergeCell ref="F279:F281"/>
    <mergeCell ref="F295:F297"/>
    <mergeCell ref="C272:K272"/>
    <mergeCell ref="B489:B491"/>
    <mergeCell ref="C489:C491"/>
    <mergeCell ref="D489:D491"/>
    <mergeCell ref="E489:E491"/>
    <mergeCell ref="G489:I489"/>
    <mergeCell ref="J489:J491"/>
    <mergeCell ref="K489:K491"/>
    <mergeCell ref="G490:I490"/>
    <mergeCell ref="B478:B479"/>
    <mergeCell ref="C482:K482"/>
    <mergeCell ref="C483:K483"/>
    <mergeCell ref="C484:K484"/>
    <mergeCell ref="C485:K485"/>
    <mergeCell ref="C486:K486"/>
    <mergeCell ref="C487:K487"/>
    <mergeCell ref="F489:F491"/>
    <mergeCell ref="B519:B562"/>
    <mergeCell ref="B516:B518"/>
    <mergeCell ref="C516:C518"/>
    <mergeCell ref="D516:D518"/>
    <mergeCell ref="E516:E518"/>
    <mergeCell ref="G516:I516"/>
    <mergeCell ref="J516:J518"/>
    <mergeCell ref="K516:K518"/>
    <mergeCell ref="G517:I517"/>
    <mergeCell ref="F516:F518"/>
    <mergeCell ref="B448:B450"/>
    <mergeCell ref="B444:B446"/>
    <mergeCell ref="C444:C446"/>
    <mergeCell ref="D444:D446"/>
    <mergeCell ref="E444:E446"/>
    <mergeCell ref="G444:I444"/>
    <mergeCell ref="J444:J446"/>
    <mergeCell ref="B475:B477"/>
    <mergeCell ref="C475:C477"/>
    <mergeCell ref="D475:D477"/>
    <mergeCell ref="E475:E477"/>
    <mergeCell ref="G475:I475"/>
    <mergeCell ref="J475:J477"/>
    <mergeCell ref="C472:K472"/>
    <mergeCell ref="C453:K453"/>
    <mergeCell ref="C454:K454"/>
    <mergeCell ref="C455:K455"/>
    <mergeCell ref="C456:K456"/>
    <mergeCell ref="C457:K457"/>
    <mergeCell ref="B461:B463"/>
    <mergeCell ref="F444:F446"/>
    <mergeCell ref="G476:I476"/>
    <mergeCell ref="F475:F477"/>
    <mergeCell ref="B395:B432"/>
    <mergeCell ref="B392:B394"/>
    <mergeCell ref="C392:C394"/>
    <mergeCell ref="D392:D394"/>
    <mergeCell ref="E392:E394"/>
    <mergeCell ref="G392:I392"/>
    <mergeCell ref="G393:I393"/>
    <mergeCell ref="B378:B381"/>
    <mergeCell ref="B375:B377"/>
    <mergeCell ref="C375:C377"/>
    <mergeCell ref="D375:D377"/>
    <mergeCell ref="E375:E377"/>
    <mergeCell ref="C384:K384"/>
    <mergeCell ref="C385:K385"/>
    <mergeCell ref="B344:B346"/>
    <mergeCell ref="C344:C346"/>
    <mergeCell ref="D344:D346"/>
    <mergeCell ref="E344:E346"/>
    <mergeCell ref="G344:I344"/>
    <mergeCell ref="J344:J346"/>
    <mergeCell ref="K344:K346"/>
    <mergeCell ref="C355:K355"/>
    <mergeCell ref="G375:I375"/>
    <mergeCell ref="J375:J377"/>
    <mergeCell ref="K375:K377"/>
    <mergeCell ref="C371:K371"/>
    <mergeCell ref="C372:K372"/>
    <mergeCell ref="G376:I376"/>
    <mergeCell ref="J358:J360"/>
    <mergeCell ref="K358:K360"/>
    <mergeCell ref="G359:I359"/>
    <mergeCell ref="B361:B364"/>
    <mergeCell ref="B358:B360"/>
    <mergeCell ref="C358:C360"/>
    <mergeCell ref="D358:D360"/>
    <mergeCell ref="E358:E360"/>
    <mergeCell ref="G358:I358"/>
    <mergeCell ref="C367:K367"/>
    <mergeCell ref="B330:B332"/>
    <mergeCell ref="C330:C332"/>
    <mergeCell ref="D330:D332"/>
    <mergeCell ref="E330:E332"/>
    <mergeCell ref="G330:I330"/>
    <mergeCell ref="J330:J332"/>
    <mergeCell ref="K330:K332"/>
    <mergeCell ref="G296:I296"/>
    <mergeCell ref="G331:I331"/>
    <mergeCell ref="B298:B319"/>
    <mergeCell ref="C299:C300"/>
    <mergeCell ref="B295:B297"/>
    <mergeCell ref="C295:C297"/>
    <mergeCell ref="D295:D297"/>
    <mergeCell ref="E295:E297"/>
    <mergeCell ref="G295:I295"/>
    <mergeCell ref="C325:K325"/>
    <mergeCell ref="C326:K326"/>
    <mergeCell ref="C327:K327"/>
    <mergeCell ref="F330:F332"/>
    <mergeCell ref="C324:K324"/>
    <mergeCell ref="J295:J297"/>
    <mergeCell ref="B282:B283"/>
    <mergeCell ref="B279:B281"/>
    <mergeCell ref="C279:C281"/>
    <mergeCell ref="D279:D281"/>
    <mergeCell ref="E279:E281"/>
    <mergeCell ref="G279:I279"/>
    <mergeCell ref="J279:J281"/>
    <mergeCell ref="K279:K281"/>
    <mergeCell ref="G280:I280"/>
    <mergeCell ref="B243:B246"/>
    <mergeCell ref="B240:B242"/>
    <mergeCell ref="C240:C242"/>
    <mergeCell ref="D240:D242"/>
    <mergeCell ref="E240:E242"/>
    <mergeCell ref="B260:B262"/>
    <mergeCell ref="B263:B268"/>
    <mergeCell ref="B257:B259"/>
    <mergeCell ref="C257:C259"/>
    <mergeCell ref="D257:D259"/>
    <mergeCell ref="E257:E259"/>
    <mergeCell ref="C250:K250"/>
    <mergeCell ref="C251:K251"/>
    <mergeCell ref="C252:K252"/>
    <mergeCell ref="K257:K259"/>
    <mergeCell ref="C253:K253"/>
    <mergeCell ref="C254:K254"/>
    <mergeCell ref="G257:I257"/>
    <mergeCell ref="J257:J259"/>
    <mergeCell ref="G258:I258"/>
    <mergeCell ref="C187:K187"/>
    <mergeCell ref="C188:K188"/>
    <mergeCell ref="C189:K189"/>
    <mergeCell ref="K195:K197"/>
    <mergeCell ref="C210:K210"/>
    <mergeCell ref="C211:K211"/>
    <mergeCell ref="C212:K212"/>
    <mergeCell ref="B221:B226"/>
    <mergeCell ref="B227:B228"/>
    <mergeCell ref="B218:B220"/>
    <mergeCell ref="C218:C220"/>
    <mergeCell ref="D218:D220"/>
    <mergeCell ref="E218:E220"/>
    <mergeCell ref="G218:I218"/>
    <mergeCell ref="J218:J220"/>
    <mergeCell ref="K218:K220"/>
    <mergeCell ref="C213:K213"/>
    <mergeCell ref="C214:K214"/>
    <mergeCell ref="C215:K215"/>
    <mergeCell ref="G196:I196"/>
    <mergeCell ref="G219:I219"/>
    <mergeCell ref="B198:B204"/>
    <mergeCell ref="B205:B207"/>
    <mergeCell ref="B195:B197"/>
    <mergeCell ref="C166:K166"/>
    <mergeCell ref="C167:K167"/>
    <mergeCell ref="C168:K168"/>
    <mergeCell ref="B177:B178"/>
    <mergeCell ref="B179:B184"/>
    <mergeCell ref="B174:B176"/>
    <mergeCell ref="C174:C176"/>
    <mergeCell ref="D174:D176"/>
    <mergeCell ref="E174:E176"/>
    <mergeCell ref="G174:I174"/>
    <mergeCell ref="J174:J176"/>
    <mergeCell ref="K174:K176"/>
    <mergeCell ref="G175:I175"/>
    <mergeCell ref="C169:K169"/>
    <mergeCell ref="C170:K170"/>
    <mergeCell ref="C171:K171"/>
    <mergeCell ref="F174:F176"/>
    <mergeCell ref="C152:K152"/>
    <mergeCell ref="C153:K153"/>
    <mergeCell ref="B160:B162"/>
    <mergeCell ref="B157:B159"/>
    <mergeCell ref="C157:C159"/>
    <mergeCell ref="D157:D159"/>
    <mergeCell ref="E157:E159"/>
    <mergeCell ref="G157:I157"/>
    <mergeCell ref="J157:J159"/>
    <mergeCell ref="K157:K159"/>
    <mergeCell ref="C154:K154"/>
    <mergeCell ref="G158:I158"/>
    <mergeCell ref="F157:F159"/>
    <mergeCell ref="C149:K149"/>
    <mergeCell ref="C150:K150"/>
    <mergeCell ref="C151:K151"/>
    <mergeCell ref="B109:B110"/>
    <mergeCell ref="B111:B129"/>
    <mergeCell ref="B130:B131"/>
    <mergeCell ref="B106:B108"/>
    <mergeCell ref="C106:C108"/>
    <mergeCell ref="D106:D108"/>
    <mergeCell ref="E106:E108"/>
    <mergeCell ref="G106:I106"/>
    <mergeCell ref="B142:B144"/>
    <mergeCell ref="C142:C144"/>
    <mergeCell ref="D142:D144"/>
    <mergeCell ref="E142:E144"/>
    <mergeCell ref="G142:I142"/>
    <mergeCell ref="G143:I143"/>
    <mergeCell ref="J106:J108"/>
    <mergeCell ref="K106:K108"/>
    <mergeCell ref="G107:I107"/>
    <mergeCell ref="C134:K134"/>
    <mergeCell ref="C135:K135"/>
    <mergeCell ref="B81:B91"/>
    <mergeCell ref="B92:B95"/>
    <mergeCell ref="C98:K98"/>
    <mergeCell ref="C99:K99"/>
    <mergeCell ref="C100:K100"/>
    <mergeCell ref="B78:B80"/>
    <mergeCell ref="C78:C80"/>
    <mergeCell ref="D78:D80"/>
    <mergeCell ref="E78:E80"/>
    <mergeCell ref="G78:I78"/>
    <mergeCell ref="J78:J80"/>
    <mergeCell ref="K78:K80"/>
    <mergeCell ref="G79:I79"/>
    <mergeCell ref="B10:C10"/>
    <mergeCell ref="D10:K10"/>
    <mergeCell ref="G23:I23"/>
    <mergeCell ref="J23:J25"/>
    <mergeCell ref="K23:K25"/>
    <mergeCell ref="B12:C12"/>
    <mergeCell ref="D12:K12"/>
    <mergeCell ref="B13:C13"/>
    <mergeCell ref="D13:K13"/>
    <mergeCell ref="B23:B25"/>
    <mergeCell ref="C23:C25"/>
    <mergeCell ref="D23:D25"/>
    <mergeCell ref="E23:E25"/>
    <mergeCell ref="B11:C11"/>
    <mergeCell ref="D11:K11"/>
    <mergeCell ref="G24:I24"/>
    <mergeCell ref="C15:K15"/>
    <mergeCell ref="C16:K16"/>
    <mergeCell ref="C17:K17"/>
    <mergeCell ref="C18:K18"/>
    <mergeCell ref="C19:K19"/>
    <mergeCell ref="C20:K20"/>
    <mergeCell ref="F23:F25"/>
    <mergeCell ref="C50:K50"/>
    <mergeCell ref="C70:K70"/>
    <mergeCell ref="B42:B43"/>
    <mergeCell ref="B26:B41"/>
    <mergeCell ref="B56:B62"/>
    <mergeCell ref="B63:B67"/>
    <mergeCell ref="B53:B55"/>
    <mergeCell ref="C53:C55"/>
    <mergeCell ref="D53:D55"/>
    <mergeCell ref="E53:E55"/>
    <mergeCell ref="G53:I53"/>
    <mergeCell ref="G54:I54"/>
    <mergeCell ref="F53:F55"/>
    <mergeCell ref="J53:J55"/>
    <mergeCell ref="K53:K55"/>
    <mergeCell ref="C45:K45"/>
    <mergeCell ref="C46:K46"/>
    <mergeCell ref="C47:K47"/>
    <mergeCell ref="C48:K48"/>
    <mergeCell ref="C49:K49"/>
    <mergeCell ref="C192:K192"/>
    <mergeCell ref="C273:K273"/>
    <mergeCell ref="C274:K274"/>
    <mergeCell ref="C275:K275"/>
    <mergeCell ref="C276:K276"/>
    <mergeCell ref="C287:K287"/>
    <mergeCell ref="C288:K288"/>
    <mergeCell ref="E195:E197"/>
    <mergeCell ref="G195:I195"/>
    <mergeCell ref="J195:J197"/>
    <mergeCell ref="G240:I240"/>
    <mergeCell ref="J240:J242"/>
    <mergeCell ref="K240:K242"/>
    <mergeCell ref="G241:I241"/>
    <mergeCell ref="C232:K232"/>
    <mergeCell ref="C233:K233"/>
    <mergeCell ref="C234:K234"/>
    <mergeCell ref="C235:K235"/>
    <mergeCell ref="C236:K236"/>
    <mergeCell ref="C237:K237"/>
    <mergeCell ref="C249:K249"/>
    <mergeCell ref="C195:C197"/>
    <mergeCell ref="D195:D197"/>
    <mergeCell ref="C499:K499"/>
    <mergeCell ref="C500:K500"/>
    <mergeCell ref="C439:K439"/>
    <mergeCell ref="C440:K440"/>
    <mergeCell ref="C441:K441"/>
    <mergeCell ref="C458:K458"/>
    <mergeCell ref="G462:I462"/>
    <mergeCell ref="C468:K468"/>
    <mergeCell ref="C470:K470"/>
    <mergeCell ref="C471:K471"/>
    <mergeCell ref="K444:K446"/>
    <mergeCell ref="G445:I445"/>
    <mergeCell ref="C467:K467"/>
    <mergeCell ref="K475:K477"/>
    <mergeCell ref="C495:K495"/>
    <mergeCell ref="C496:K496"/>
    <mergeCell ref="C497:K497"/>
    <mergeCell ref="J461:J463"/>
    <mergeCell ref="K461:K463"/>
    <mergeCell ref="C461:C463"/>
    <mergeCell ref="D461:D463"/>
    <mergeCell ref="E461:E463"/>
    <mergeCell ref="G461:I461"/>
    <mergeCell ref="C8:E8"/>
    <mergeCell ref="C2:E4"/>
    <mergeCell ref="K7:K8"/>
    <mergeCell ref="C498:K498"/>
    <mergeCell ref="F461:F463"/>
    <mergeCell ref="C386:K386"/>
    <mergeCell ref="C387:K387"/>
    <mergeCell ref="C388:K388"/>
    <mergeCell ref="C389:K389"/>
    <mergeCell ref="C436:K436"/>
    <mergeCell ref="C438:K438"/>
    <mergeCell ref="C437:K437"/>
    <mergeCell ref="J392:J394"/>
    <mergeCell ref="K392:K394"/>
    <mergeCell ref="F392:F394"/>
    <mergeCell ref="C323:K323"/>
    <mergeCell ref="C289:K289"/>
    <mergeCell ref="C290:K290"/>
    <mergeCell ref="K295:K297"/>
    <mergeCell ref="C291:K291"/>
    <mergeCell ref="C292:K292"/>
    <mergeCell ref="C322:K322"/>
    <mergeCell ref="C190:K190"/>
    <mergeCell ref="C191:K191"/>
    <mergeCell ref="B2:B8"/>
    <mergeCell ref="G2:G4"/>
    <mergeCell ref="G5:G6"/>
    <mergeCell ref="G7:G8"/>
    <mergeCell ref="C336:K336"/>
    <mergeCell ref="C337:K337"/>
    <mergeCell ref="C338:K338"/>
    <mergeCell ref="C339:K339"/>
    <mergeCell ref="C354:K354"/>
    <mergeCell ref="C340:K340"/>
    <mergeCell ref="C350:K350"/>
    <mergeCell ref="C351:K351"/>
    <mergeCell ref="C352:K352"/>
    <mergeCell ref="C353:K353"/>
    <mergeCell ref="C341:K341"/>
    <mergeCell ref="G345:I345"/>
    <mergeCell ref="C271:K271"/>
    <mergeCell ref="H2:K4"/>
    <mergeCell ref="H5:K6"/>
    <mergeCell ref="H7:H8"/>
    <mergeCell ref="I7:J8"/>
    <mergeCell ref="C5:E5"/>
    <mergeCell ref="C6:E6"/>
    <mergeCell ref="C7:E7"/>
  </mergeCells>
  <dataValidations count="11">
    <dataValidation type="list" allowBlank="1" showInputMessage="1" showErrorMessage="1" sqref="B145:B146 B395 B447:B448 B433"/>
    <dataValidation type="list" allowBlank="1" showInputMessage="1" showErrorMessage="1" sqref="B198 B205:B206">
      <formula1>"Fortalecimiento organizacional y simplificación de procesos, Defensa jurídica"</formula1>
    </dataValidation>
    <dataValidation type="list" allowBlank="1" showInputMessage="1" showErrorMessage="1" sqref="B109 B130 B111">
      <formula1>"Gestión presupuestal y eficiencia del gasto público, Fortalecimiento organizacional y simplificación de procesos, Racionalización de trámites"</formula1>
    </dataValidation>
    <dataValidation type="list" allowBlank="1" showInputMessage="1" showErrorMessage="1" sqref="B160 B179 B177 B163">
      <formula1>"Fortalecimiento organizacional y simplificación de procesos, Gestión presupuestal y eficiencia del gasto público"</formula1>
    </dataValidation>
    <dataValidation type="list" allowBlank="1" showInputMessage="1" showErrorMessage="1" sqref="B282 B284">
      <formula1>"Fortalecimiento organizacional y simplificación de procesos, Participación ciudadana en la gestión pública"</formula1>
    </dataValidation>
    <dataValidation type="list" allowBlank="1" showInputMessage="1" showErrorMessage="1" sqref="B260:B262">
      <formula1>"Fortalecimiento organizacional y simplificación de procesos, Racionalización de trámites"</formula1>
    </dataValidation>
    <dataValidation type="list" allowBlank="1" showInputMessage="1" showErrorMessage="1" sqref="B243">
      <formula1>"Fortalecimiento organizacional y simplificación de procesos"</formula1>
    </dataValidation>
    <dataValidation type="list" allowBlank="1" showInputMessage="1" showErrorMessage="1" sqref="C388 C440">
      <formula1>"GESTIÓN DE TECNOLOGIAS DE INFORMACION Y COMUNICACIÓN, ADMINISTRACIÓN DE BIENES Y SERVICIOS"</formula1>
    </dataValidation>
    <dataValidation type="list" allowBlank="1" showInputMessage="1" showErrorMessage="1" sqref="C457 C471">
      <formula1>"GESTIÓN DEL RIESGO EN LA INFRAESTRUCTURA DE TRANSPORTE A CARGO DEL INVIAS, GESTIÓN DEL TALENTO HUMANO, GESTIÓN DE INNOVACIÓN Y REGLAMENTACIÓN TÉCNICA DE LA INFRAESTRUCTURA"</formula1>
    </dataValidation>
    <dataValidation type="list" allowBlank="1" showInputMessage="1" showErrorMessage="1" sqref="C486 C499">
      <formula1>"GESTIÓN DEL TALENTO HUMANO, GESTIÓN DE INNOVACIÓN Y REGLAMENTACIÓN TÉCNICA DE LA INFRAESTRUCTURA"</formula1>
    </dataValidation>
    <dataValidation type="list" allowBlank="1" showInputMessage="1" showErrorMessage="1" sqref="C512">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7" fitToHeight="0" orientation="landscape" r:id="rId1"/>
  <headerFooter alignWithMargins="0"/>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'Políticas Vs Dimensión'!$A$5:$A$6</xm:f>
          </x14:formula1>
          <xm:sqref>B42 B26:B27</xm:sqref>
        </x14:dataValidation>
        <x14:dataValidation type="list" allowBlank="1" showInputMessage="1" showErrorMessage="1">
          <x14:formula1>
            <xm:f>'Políticas Vs Dimensión'!$A$3:$A$4</xm:f>
          </x14:formula1>
          <xm:sqref>B56 B63</xm:sqref>
        </x14:dataValidation>
        <x14:dataValidation type="list" allowBlank="1" showInputMessage="1" showErrorMessage="1">
          <x14:formula1>
            <xm:f>'Políticas Vs Dimensión'!$A$8:$A$10</xm:f>
          </x14:formula1>
          <xm:sqref>B221 B227 B229</xm:sqref>
        </x14:dataValidation>
        <x14:dataValidation type="list" allowBlank="1" showInputMessage="1" showErrorMessage="1">
          <x14:formula1>
            <xm:f>'Políticas Vs Dimensión'!$A$13:$A$14</xm:f>
          </x14:formula1>
          <xm:sqref>B92 B81:B82</xm:sqref>
        </x14:dataValidation>
        <x14:dataValidation type="list" allowBlank="1" showInputMessage="1" showErrorMessage="1">
          <x14:formula1>
            <xm:f>'Políticas Vs Dimensión'!$A$18</xm:f>
          </x14:formula1>
          <xm:sqref>B298 B333 B361 B347 B378</xm:sqref>
        </x14:dataValidation>
        <x14:dataValidation type="list" allowBlank="1" showInputMessage="1" showErrorMessage="1">
          <x14:formula1>
            <xm:f>'Políticas Vs Dimensión'!$A$16</xm:f>
          </x14:formula1>
          <xm:sqref>B478 B464 B492:B494 B506</xm:sqref>
        </x14:dataValidation>
        <x14:dataValidation type="list" allowBlank="1" showInputMessage="1" showErrorMessage="1">
          <x14:formula1>
            <xm:f>'Políticas Vs Dimensión'!$A$17</xm:f>
          </x14:formula1>
          <xm:sqref>B519</xm:sqref>
        </x14:dataValidation>
        <x14:dataValidation type="list" allowBlank="1" showInputMessage="1" showErrorMessage="1">
          <x14:formula1>
            <xm:f>'C:\Users\avarelam\Desktop\Planeación\PLANEACIÓN 2017\Varios\Formatos\[Formato Plan de Accion V2.1.xlsx]Políticas Vs Dimención'!#REF!</xm:f>
          </x14:formula1>
          <xm:sqref>C253 C371 C291 C340 C326 C354 C275 C236 C214 C191 C170 C153 C138 C102 C74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SEGUIMIENTO 2 TRIM. PAA 2018</vt:lpstr>
      <vt:lpstr>'SEGUIMIENTO 2 TRIM. PAA 2018'!Área_de_impresión</vt:lpstr>
      <vt:lpstr>PAAC</vt:lpstr>
      <vt:lpstr>'SEGUIMIENTO 2 TRIM. PAA 2018'!Títulos_a_imprimir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Estebana Tulia Regino Contreras</cp:lastModifiedBy>
  <dcterms:created xsi:type="dcterms:W3CDTF">2014-11-11T21:05:34Z</dcterms:created>
  <dcterms:modified xsi:type="dcterms:W3CDTF">2018-08-29T19:53:19Z</dcterms:modified>
</cp:coreProperties>
</file>