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C:\Users\Eregino\Documents\PLANEACIÓN 2018\SEGUIMIENTO PLAN DE ACCIÓN 2018\"/>
    </mc:Choice>
  </mc:AlternateContent>
  <bookViews>
    <workbookView xWindow="0" yWindow="0" windowWidth="7560" windowHeight="0" firstSheet="1" activeTab="1"/>
  </bookViews>
  <sheets>
    <sheet name="Políticas Vs Dimensión" sheetId="11" state="hidden" r:id="rId1"/>
    <sheet name="SEGUIMIENTO 1 TRIM. PAA 2018" sheetId="10" r:id="rId2"/>
  </sheets>
  <externalReferences>
    <externalReference r:id="rId3"/>
  </externalReferences>
  <definedNames>
    <definedName name="_xlnm._FilterDatabase" localSheetId="0" hidden="1">'Políticas Vs Dimensión'!$A$2:$I$19</definedName>
    <definedName name="_xlnm._FilterDatabase" localSheetId="1" hidden="1">'SEGUIMIENTO 1 TRIM. PAA 2018'!$A$25:$HR$43</definedName>
    <definedName name="_xlnm.Print_Area" localSheetId="1">'SEGUIMIENTO 1 TRIM. PAA 2018'!$A$1:$J$43</definedName>
    <definedName name="PAAC">'Políticas Vs Dimensión'!$A$48:$A$53</definedName>
    <definedName name="_xlnm.Print_Titles" localSheetId="1">'SEGUIMIENTO 1 TRIM. PAA 2018'!$17:$25</definedName>
  </definedNames>
  <calcPr calcId="171027"/>
</workbook>
</file>

<file path=xl/calcChain.xml><?xml version="1.0" encoding="utf-8"?>
<calcChain xmlns="http://schemas.openxmlformats.org/spreadsheetml/2006/main">
  <c r="H549" i="10" l="1"/>
  <c r="H548" i="10"/>
  <c r="H547" i="10"/>
  <c r="H545" i="10"/>
  <c r="H544" i="10"/>
  <c r="H543" i="10"/>
  <c r="H536" i="10"/>
  <c r="H408" i="10"/>
  <c r="H525" i="10" l="1"/>
  <c r="H527" i="10"/>
  <c r="H526" i="10"/>
  <c r="H529" i="10"/>
  <c r="H528" i="10"/>
  <c r="H534" i="10"/>
  <c r="H533" i="10"/>
  <c r="H532" i="10"/>
  <c r="H531" i="10"/>
  <c r="H515" i="10"/>
  <c r="H517" i="10"/>
  <c r="H516" i="10"/>
  <c r="H512" i="10"/>
  <c r="H511" i="10"/>
  <c r="H510" i="10"/>
  <c r="H530" i="10"/>
  <c r="H506" i="10"/>
  <c r="H479" i="10"/>
  <c r="H424" i="10"/>
  <c r="H423" i="10"/>
  <c r="H418" i="10"/>
  <c r="H409" i="10"/>
  <c r="H478" i="10"/>
  <c r="H450" i="10"/>
  <c r="H448" i="10"/>
  <c r="H433" i="10"/>
  <c r="H427" i="10"/>
  <c r="H432" i="10"/>
  <c r="H425" i="10"/>
  <c r="H421" i="10"/>
  <c r="H420" i="10"/>
  <c r="H419" i="10"/>
  <c r="H413" i="10"/>
  <c r="H407" i="10" l="1"/>
  <c r="H403" i="10"/>
  <c r="H400" i="10"/>
  <c r="H397" i="10"/>
  <c r="H396" i="10"/>
  <c r="H395" i="10"/>
  <c r="H380" i="10"/>
  <c r="H381" i="10"/>
  <c r="H379" i="10"/>
  <c r="H378" i="10"/>
  <c r="H363" i="10"/>
  <c r="H333" i="10"/>
  <c r="H315" i="10"/>
  <c r="H313" i="10"/>
  <c r="H310" i="10"/>
  <c r="H307" i="10"/>
  <c r="H306" i="10"/>
  <c r="H304" i="10"/>
  <c r="H303" i="10"/>
  <c r="H301" i="10"/>
  <c r="H300" i="10"/>
  <c r="H299" i="10"/>
  <c r="H298" i="10"/>
  <c r="H284" i="10" l="1"/>
  <c r="H283" i="10"/>
  <c r="H282" i="10"/>
  <c r="H268" i="10"/>
  <c r="H265" i="10"/>
  <c r="H262" i="10"/>
  <c r="H261" i="10"/>
  <c r="H260" i="10"/>
  <c r="H226" i="10"/>
  <c r="H225" i="10"/>
  <c r="H223" i="10"/>
  <c r="H222" i="10"/>
  <c r="H229" i="10"/>
  <c r="H205" i="10"/>
  <c r="H198" i="10"/>
  <c r="H203" i="10"/>
  <c r="H202" i="10"/>
  <c r="H200" i="10"/>
  <c r="H201" i="10"/>
  <c r="H199" i="10"/>
  <c r="H182" i="10"/>
  <c r="H181" i="10"/>
  <c r="H183" i="10" l="1"/>
  <c r="H180" i="10"/>
  <c r="H179" i="10"/>
  <c r="H184" i="10"/>
  <c r="H178" i="10"/>
  <c r="H177" i="10"/>
  <c r="H163" i="10"/>
  <c r="H161" i="10"/>
  <c r="H160" i="10"/>
  <c r="H145" i="10"/>
  <c r="H131" i="10"/>
  <c r="H122" i="10" l="1"/>
  <c r="H120" i="10"/>
  <c r="H118" i="10"/>
  <c r="H116" i="10"/>
  <c r="H129" i="10"/>
  <c r="H128" i="10"/>
  <c r="H119" i="10"/>
  <c r="H113" i="10"/>
  <c r="H111" i="10"/>
  <c r="H110" i="10"/>
  <c r="H95" i="10"/>
  <c r="H94" i="10"/>
  <c r="H90" i="10"/>
  <c r="H67" i="10"/>
  <c r="H66" i="10"/>
  <c r="H64" i="10" l="1"/>
  <c r="H63" i="10"/>
  <c r="H62" i="10"/>
  <c r="H60" i="10"/>
  <c r="H59" i="10"/>
  <c r="H58" i="10"/>
  <c r="H57" i="10"/>
  <c r="H56" i="10"/>
  <c r="H26" i="10"/>
  <c r="H39" i="10"/>
  <c r="H37" i="10"/>
  <c r="H36" i="10"/>
  <c r="H33" i="10"/>
  <c r="H32" i="10"/>
  <c r="H31" i="10"/>
  <c r="H30" i="10"/>
  <c r="H29" i="10"/>
  <c r="H28" i="10"/>
  <c r="O11" i="10"/>
  <c r="O12" i="10" s="1"/>
  <c r="H45" i="11" l="1"/>
  <c r="G45" i="11"/>
  <c r="F45" i="11"/>
  <c r="E45" i="11"/>
  <c r="D45" i="11"/>
  <c r="C45" i="11"/>
  <c r="B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H29" i="11"/>
  <c r="G29" i="11"/>
  <c r="F29" i="11"/>
  <c r="E29" i="11"/>
  <c r="D29" i="11"/>
  <c r="C29" i="11"/>
  <c r="B29" i="11"/>
  <c r="I28" i="11"/>
  <c r="I27" i="11"/>
  <c r="I26" i="11"/>
  <c r="I25" i="11"/>
  <c r="I24" i="11"/>
  <c r="H19" i="11"/>
  <c r="G19" i="11"/>
  <c r="F19" i="11"/>
  <c r="E19" i="11"/>
  <c r="D19" i="11"/>
  <c r="C19" i="11"/>
  <c r="B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I3" i="11"/>
</calcChain>
</file>

<file path=xl/sharedStrings.xml><?xml version="1.0" encoding="utf-8"?>
<sst xmlns="http://schemas.openxmlformats.org/spreadsheetml/2006/main" count="1879" uniqueCount="880">
  <si>
    <t>CÓDIGO</t>
  </si>
  <si>
    <t>VERSIÓN</t>
  </si>
  <si>
    <t>PROCESO DE PLANEACIÓN INSTITUCIONAL Y GESTIÓN PRESUPUESTAL</t>
  </si>
  <si>
    <t>NOMBRE DEL PLAN:</t>
  </si>
  <si>
    <t>PLAN DE ACCIÓN ANUAL</t>
  </si>
  <si>
    <t xml:space="preserve">DESCRIPCIÓN </t>
  </si>
  <si>
    <t>RESPONSABLE:</t>
  </si>
  <si>
    <t>VIGENCIA:</t>
  </si>
  <si>
    <t>RESPONSABLES</t>
  </si>
  <si>
    <t>OBSERVACIONES</t>
  </si>
  <si>
    <t>INSTITUTO NACIONAL DE VIAS</t>
  </si>
  <si>
    <t>POLÍTICA</t>
  </si>
  <si>
    <t>PROCESO</t>
  </si>
  <si>
    <t>OBJETIVO DEL MIPG</t>
  </si>
  <si>
    <t>DIMENSIÓN</t>
  </si>
  <si>
    <t>POLÍTICAS</t>
  </si>
  <si>
    <t>Talento Humano</t>
  </si>
  <si>
    <t>Direccionamiento Estratégico y Planeación</t>
  </si>
  <si>
    <t>Gestión con Valores para Resultados</t>
  </si>
  <si>
    <t>Evaluación de Resultados</t>
  </si>
  <si>
    <t>Información y Comunicación</t>
  </si>
  <si>
    <t>Gestión del Conocimiento y la Innovación</t>
  </si>
  <si>
    <t>Control Interno</t>
  </si>
  <si>
    <t>X</t>
  </si>
  <si>
    <t>Objetivos del Modelo Integrado de Planeación y Gestión – MIPG</t>
  </si>
  <si>
    <t>Fortalecer el liderazgo y el talento humano bajo los principios de integridad y legalidad, como motores de la generación de resultados de las entidades públicas</t>
  </si>
  <si>
    <t>Agilizar, simplificar y flexibilizar la operación de las entidades para la generación de bienes y servicios que resuelvan efectivamente las necesidades de los ciudadanos</t>
  </si>
  <si>
    <t>Desarrollar una cultura organizacional fundamentada en la información, el control y la evaluación, para la toma de decisiones y la mejora continua</t>
  </si>
  <si>
    <t>Facilitar y promover la efectiva participación ciudadana en la planeación, gestión y evaluación de las entidades públicas</t>
  </si>
  <si>
    <t>Promover la coordinación entre entidades públicas para mejorar su gestión y desempeño</t>
  </si>
  <si>
    <t>PROCESOS</t>
  </si>
  <si>
    <t>GESTIÓN DE TECNOLOGIAS DE INFORMACION Y COMUNICACIÓN</t>
  </si>
  <si>
    <t>PLANEACION INSTITUCIONAL Y GESTION PRESUPUESTAL</t>
  </si>
  <si>
    <t>GESTIÓN DE INNOVACIÓN Y REGLAMENTACIÓN TÉCNICA DE LA INFRAESTRUCTURA</t>
  </si>
  <si>
    <t>GESTIÓN DE LA INFRAESTRUCTURA VIAL</t>
  </si>
  <si>
    <t>ADMINISTRACIÓN DE BIENES Y SERVICIOS</t>
  </si>
  <si>
    <t>GESTIÓN CONTRACTUAL</t>
  </si>
  <si>
    <t>GESTIÓN DEL TALENTO HUMANO</t>
  </si>
  <si>
    <t>CONTROL FINANCIERO Y CONTABLE</t>
  </si>
  <si>
    <t>GESTION LEGAL Y DEFENSA JUDICIAL</t>
  </si>
  <si>
    <t>EVALUACION Y SEGUIMIENTO</t>
  </si>
  <si>
    <t>Planeación Institucional</t>
  </si>
  <si>
    <t>Gestión presupuestal y eficiencia del gasto público</t>
  </si>
  <si>
    <t>Talento humano</t>
  </si>
  <si>
    <t>Integridad</t>
  </si>
  <si>
    <t>Transparencia, acceso a la información pública y lucha contra la corrupción</t>
  </si>
  <si>
    <t>Fortalecimiento organizacional y simplificación de procesos</t>
  </si>
  <si>
    <t>Servicio al ciudadano</t>
  </si>
  <si>
    <t>Participación ciudadana en la gestión pública</t>
  </si>
  <si>
    <t>Racionalización de trámites</t>
  </si>
  <si>
    <t>Gestión documental</t>
  </si>
  <si>
    <t>Gobierno Digital, antes Gobierno en Línea</t>
  </si>
  <si>
    <t>Seguridad Digital</t>
  </si>
  <si>
    <t>Defensa jurídica</t>
  </si>
  <si>
    <t>Gestión del conocimiento y la innovación</t>
  </si>
  <si>
    <t>Control interno</t>
  </si>
  <si>
    <t>Seguimiento y evaluación del desempeño institucional</t>
  </si>
  <si>
    <t>Agilizar, simplificar y flexibilizar la operación de las entidades para la generación de bienes y servicios que resuelvan efectivamente las necesidades de los ciudadanos.
Facilitar y promover la efectiva participación ciudadana en la planeación, gestión y evaluación de las entidades públicas.
Promover la coordinación entre entidades públicas para mejorar su gestión y desempeño.</t>
  </si>
  <si>
    <t>GESTIÓN DEL RIESGO EN LA INFRAESTRUCTURA DE TRANSPORTE A CARGO DEL INVIAS</t>
  </si>
  <si>
    <t>GESTIÓN DEL RIESGO EN LA INFRAESTRUCTURA DE TRANSPORTE ACARGO DEL INVIAS</t>
  </si>
  <si>
    <t>GESTIÓN SOCIAL, AMBIENTAL Y PREDIAL EN PROYECTOS DE INFRAESTRUCTURA DE TRANSPORTE A CARGO DEL INVIAS</t>
  </si>
  <si>
    <t>kilómetros de segundas calzadas construidos</t>
  </si>
  <si>
    <t>Kilómetros de red vial nacional primaria rehabilitados</t>
  </si>
  <si>
    <t>Kilómetros de red vial nacional primaria intervenidos con mantenimiento periódico</t>
  </si>
  <si>
    <t xml:space="preserve">kilómetros de red vial nacional primaria con pavimento nuevo </t>
  </si>
  <si>
    <t>Obras de mantenimiento y profundización de canales de acceso a los puertos realizadas</t>
  </si>
  <si>
    <t xml:space="preserve">kilómetros de red vial secundaria con pavimento nuevo </t>
  </si>
  <si>
    <t>Obras fluviales construidas</t>
  </si>
  <si>
    <t>Kilómetros de red vial secundaria rehabilitados</t>
  </si>
  <si>
    <t>Túneles de red vial nacional primaria terminados</t>
  </si>
  <si>
    <t>Pasos a nivel de infraestructura férrea operados, mantenidos y señalizados</t>
  </si>
  <si>
    <t>Kilómetros de red vial nacional primaria intervenidos con mantenimiento rutinario</t>
  </si>
  <si>
    <t>Puentes en la red vial primaria construidos *(incluye viaductos)</t>
  </si>
  <si>
    <t>Puentes en la red vial primaria rehabilitados</t>
  </si>
  <si>
    <t>Sitios críticos en la red vial nacional primaria atendidos</t>
  </si>
  <si>
    <t>Sitios críticos en la red vial secundaria atendidos</t>
  </si>
  <si>
    <t>Sitios críticos en la red vial terciaria atendidos</t>
  </si>
  <si>
    <t>Requerimientos ambientales cumplidos</t>
  </si>
  <si>
    <t>Implementar acciones en los proyectos ambientales en cumplimiento de las medidas de mitigación, conservación, prevención y restauración establecidas dentro de los proyectos</t>
  </si>
  <si>
    <t>Acciones implementadas</t>
  </si>
  <si>
    <t>Dar cumplimiento a las acciones de mitigación, compensación, conservación ambiental establecidas dentro de los proyectos</t>
  </si>
  <si>
    <t>Obras de mitigación ambiental realizadas</t>
  </si>
  <si>
    <t>Efectuar seguimiento a los Programas sociales de los proyectos</t>
  </si>
  <si>
    <t>Seguimiento al componente social de los Planes de manejo y PAGAS</t>
  </si>
  <si>
    <t xml:space="preserve">Gestionar las licencias ambientales requeridas para el desarrollo de los proyectos </t>
  </si>
  <si>
    <t>Licencias ambientales obtenidas</t>
  </si>
  <si>
    <t xml:space="preserve">Subdirección Medio Ambiente y Gestión Social </t>
  </si>
  <si>
    <t>Gestionar la adquisición de los predios requeridos para el desarrollo de los proyectos del INVIAS</t>
  </si>
  <si>
    <t>Predios adquiridos en la red vial nacional</t>
  </si>
  <si>
    <t>Estudios y/o diseños de la red vial elaborados</t>
  </si>
  <si>
    <t xml:space="preserve">Actualizar los lineamientos ambientales, sociales y prediales contenidos en manuales, guías, pliegos, apéndices e instrumentos. </t>
  </si>
  <si>
    <t>Manuales, guías, pliegos, apéndices e instrumentos actualizados y/o revisados</t>
  </si>
  <si>
    <t>Subdirección de Prevención y Atención de Emergencias</t>
  </si>
  <si>
    <t>PIC formulado e implementado</t>
  </si>
  <si>
    <t>PIC divulgado y socializado</t>
  </si>
  <si>
    <t>Subdirección Administrativa</t>
  </si>
  <si>
    <t>Secretaría General 
Subdirección Administrativa</t>
  </si>
  <si>
    <t>Realizar un programa para disposición final de los residuos tecnológicos</t>
  </si>
  <si>
    <t>Programa para disposición final de los residuos tecnológicos realizado</t>
  </si>
  <si>
    <t>Evaluar oportunamente los planes (acción y operativo) de la Dependencia.</t>
  </si>
  <si>
    <t>Planes (acción y operativo) evaluados oportunamente.</t>
  </si>
  <si>
    <t>Acciones preventivas, correctivas y/o de mejora formuladas y registradas en Kawak
Acciones preventivas, correctivas y/o de mejora formuladas y registradas implementadas.</t>
  </si>
  <si>
    <t>Proyectos con requerimientos de inversión evaluados</t>
  </si>
  <si>
    <t>Necesidades de inversión analizadas</t>
  </si>
  <si>
    <t>Modificaciones al presupuesto tramitadas</t>
  </si>
  <si>
    <t>Formular el Plan Anual de Inversiones para la siguiente vigencia.</t>
  </si>
  <si>
    <t>Plan Anual de inversiones formulado</t>
  </si>
  <si>
    <t xml:space="preserve">Realizar seguimiento a los proyectos con recursos de inversión </t>
  </si>
  <si>
    <t>Recursos de inversión comprometidos</t>
  </si>
  <si>
    <t xml:space="preserve">Recursos de inversión obligados </t>
  </si>
  <si>
    <t>Recursos obligados de la reserva presupuestal 2016</t>
  </si>
  <si>
    <t>Plan Anual de Adquisiciones consolidado y publicado</t>
  </si>
  <si>
    <t>Oficina Asesora de Planeación</t>
  </si>
  <si>
    <t>Oficina Asesora de Planeación
Dirección Operativa
Dirección Técnica
Secretaría General
Subdirección de la Red Nacional de Carreteras
Subdirección de la Red Terciaria y Férrea
Subdirección Marítimo y Fluvial
Subdirección de Medio Ambiente y Gestión Social
Subdirección de Estudios e Innovación
Subdirección Administrativa
Dirección Operativa- Grupo de Grandes Proyectos - Grupo Túnel de la Línea
Subdirección de Prevención y Atención de Emergencias</t>
  </si>
  <si>
    <t>Dirección de Contratación</t>
  </si>
  <si>
    <t>Subdirección Financiera</t>
  </si>
  <si>
    <t>Implementar el Sistema de Gestión Documental Electrónico</t>
  </si>
  <si>
    <t>Procesos de selección adelantados</t>
  </si>
  <si>
    <t>Seguimiento realizados</t>
  </si>
  <si>
    <t>Directrices impartidas</t>
  </si>
  <si>
    <t>Procesos judiciales asistidos</t>
  </si>
  <si>
    <t xml:space="preserve">Oficina Asesora Jurídica </t>
  </si>
  <si>
    <t>Tramitar y adelantar procesos administrativos sancionatorios</t>
  </si>
  <si>
    <t>Procesos administrativos sancionatorios adelantados</t>
  </si>
  <si>
    <t>Cobros persuasivos y procesos coactivos adelantados</t>
  </si>
  <si>
    <t>Procesos de jurisdicción coactiva tramitados</t>
  </si>
  <si>
    <t>Realizar mínimo dos (2) comités de conciliación al mes.</t>
  </si>
  <si>
    <t>Comités de conciliación realizados</t>
  </si>
  <si>
    <t>Revisar en coordinación con el Ministerio de Transporte y las unidades Ejecutoras, la actualización de las ley 105 de 1993</t>
  </si>
  <si>
    <t>Elaborar diagnóstico de capacidades y del entorno</t>
  </si>
  <si>
    <t>Diagnóstico elaborado</t>
  </si>
  <si>
    <t>Actualizar los lineamientos para la administración de riesgos</t>
  </si>
  <si>
    <t>Oficina Asesora Jurídica 
Comité de conciliación</t>
  </si>
  <si>
    <t>Formular y aprobar la Política de Prevención del Daño Antijurídico 2018</t>
  </si>
  <si>
    <t>Documentos técnicos terminados</t>
  </si>
  <si>
    <t>Foros temáticos internos implementados (inviforos)</t>
  </si>
  <si>
    <t>Riesgos de gestión relevantes revisados</t>
  </si>
  <si>
    <t>Auditar la pertinencia y operatividad de los controles de los procesos y/o Dependencias documentados por la entidad en el marco de la normatividad que le sea aplicable</t>
  </si>
  <si>
    <t>Procesos Auditados</t>
  </si>
  <si>
    <t>Oficina de Control Interno</t>
  </si>
  <si>
    <t>Presentar Informes de Ley</t>
  </si>
  <si>
    <t>Informes presentados</t>
  </si>
  <si>
    <t>Realizar los seguimientos legalmente establecidos</t>
  </si>
  <si>
    <t>Seguimientos efectuados</t>
  </si>
  <si>
    <t>Evaluar la administración del riesgo y la efectividad de los controles en los diferentes procesos de la entidad</t>
  </si>
  <si>
    <t>Administración de riesgos evaluada</t>
  </si>
  <si>
    <t>Asesoría Plan de mejoramiento CGR</t>
  </si>
  <si>
    <t xml:space="preserve">Seguimiento al cumplimiento de las acciones adoptadas en el Plan de mejoramiento de la Contraloría General </t>
  </si>
  <si>
    <t>Seguimiento acciones mejoramiento CGR</t>
  </si>
  <si>
    <t>Respuesta a requerimientos CGR</t>
  </si>
  <si>
    <t>Realizar auditoria al Sistema Integrado de Gestión, en su elemento Salud y Seguridad en el Trabajo, dando cumplimiento al Decreto 1072-2015</t>
  </si>
  <si>
    <t>Motivar e impulsar la cultura organizacional en el nuevo modelo de gestión.</t>
  </si>
  <si>
    <t>Nuevo Modelo de Gestión con cultura organizacional.</t>
  </si>
  <si>
    <t>Capacitaciones en la identificación de producto no conforme dictada</t>
  </si>
  <si>
    <t>Actualizar la matriz de riesgos informáticos en cuanto a seguridad y privacidad de la información</t>
  </si>
  <si>
    <t>Matriz actualizada</t>
  </si>
  <si>
    <t>Divulgar Modelo de Seguridad de la Información</t>
  </si>
  <si>
    <t>Modelo de la Seguridad de la información divulgado</t>
  </si>
  <si>
    <t>Programa de bienestar, estímulos e incentivos formulado y desarrollado.</t>
  </si>
  <si>
    <t>Planes formulados de forma participativa</t>
  </si>
  <si>
    <t>Lineamientos para la administración de riesgos actualizada</t>
  </si>
  <si>
    <t>Capacitar en la identificación de producto no conforme</t>
  </si>
  <si>
    <t>Política de Prevención del Daño Antijurídico 2018 formulada</t>
  </si>
  <si>
    <t>Enviar a la Agencia Nacional de Defensa Jurídica del Estado la Política de Prevención de Daño Antijurídico del año siguiente</t>
  </si>
  <si>
    <t>Política de Prevención de Daño Antijurídico del año siguiente enviada a la ANDJE</t>
  </si>
  <si>
    <t>Subdirección de Estudios e Innovación</t>
  </si>
  <si>
    <t>Subdirección de Estudios e innovación</t>
  </si>
  <si>
    <t>ACCIÓN</t>
  </si>
  <si>
    <t xml:space="preserve">INDICADOR </t>
  </si>
  <si>
    <t>TIPO DE INDICADOR</t>
  </si>
  <si>
    <t>INDICADOR</t>
  </si>
  <si>
    <t xml:space="preserve">TIPO DE INDICADOR </t>
  </si>
  <si>
    <t>% de nuevos servidores públicos con Inducción</t>
  </si>
  <si>
    <t>Evaluar la pertinencia de implementar el Programa de Teletrabajo</t>
  </si>
  <si>
    <t>Subdirección Administrativa
Secretaría General
Dirección General</t>
  </si>
  <si>
    <t>Reglamentación revisada</t>
  </si>
  <si>
    <t>Realizar seguimiento al código de integridad de acuerdo con la metodología del DAFP</t>
  </si>
  <si>
    <t xml:space="preserve">Tramitar los procesos de jurisdicción coactiva </t>
  </si>
  <si>
    <t xml:space="preserve">Ley 105 de 1993 revisada </t>
  </si>
  <si>
    <t xml:space="preserve">Conceptos jurídicos emitidos </t>
  </si>
  <si>
    <t>Reportar y socializar el estado de la red vial</t>
  </si>
  <si>
    <t>Estado de la red vial reportada y socializada</t>
  </si>
  <si>
    <t>Atender los requerimientos de asesoría y conceptos técnicos</t>
  </si>
  <si>
    <t>Revisar y mejorar los procedimientos internos tendientes a automatizar los trámites</t>
  </si>
  <si>
    <t>Fortalecer la gestión predial mediante la reformulación del proyecto de inversión</t>
  </si>
  <si>
    <t>Gestión predial fortalecida</t>
  </si>
  <si>
    <t>Realizar seguimiento y evaluación a los requerimientos ambientales</t>
  </si>
  <si>
    <t>Realizar seguimiento y control a las consultas previas que se requieren para los proyectos</t>
  </si>
  <si>
    <t>Consultas Previas con seguimiento y control</t>
  </si>
  <si>
    <t>Secretaría General
Subdirección Administrativa</t>
  </si>
  <si>
    <t>Secretaría General
Dirección Operativa
Dirección Técnica</t>
  </si>
  <si>
    <t>Implementar foros temáticos internos sobre avances a la gestión y los nuevos proyectos (inviforos) Destacando la labor de los equipos de trabajo que han participado en la planeación y ejecución de los proyectos</t>
  </si>
  <si>
    <t>Dirección Operativa con apoyo de la Dirección Técnica</t>
  </si>
  <si>
    <t>Elaborar documentos técnicos: Manual de Nuevas Tecnologías y Cartilla de Volúmenes de tránsito</t>
  </si>
  <si>
    <t xml:space="preserve">Metodología actualizada </t>
  </si>
  <si>
    <t>Subdirección Administrativa
Secretaría General</t>
  </si>
  <si>
    <t>Dirección Operativa
Dirección Técnica
Unidades Ejecutoras</t>
  </si>
  <si>
    <t>Dirección Operativa
Unidades Ejecutoras</t>
  </si>
  <si>
    <t>Liquidar los contratos en términos de ley</t>
  </si>
  <si>
    <t>Análisis de vulnerabilidad realizado</t>
  </si>
  <si>
    <t>Desarrollar del programa de bienestar, estímulos e incentivos acorde con la metodología del DAFP</t>
  </si>
  <si>
    <t>Mantener y mejorar el Sistema de Seguridad y Salud en el Trabajo.</t>
  </si>
  <si>
    <t>Actualizar la caracterización de los servidores públicos, teniendo en cuenta antigüedad, nivel educativo, edad, género, tipo de vinculación, experiencia laboral, etnia y discapacidad)</t>
  </si>
  <si>
    <t>Fortalecer los convenios interinstitucionales para instaurar la cátedra Invías</t>
  </si>
  <si>
    <t>Cátedra Invías instauradas</t>
  </si>
  <si>
    <t xml:space="preserve">Formular el PIC de acuerdo a la Guía del DAFP </t>
  </si>
  <si>
    <t xml:space="preserve">Implementar el PIC de acuerdo a la Guía del DAFP </t>
  </si>
  <si>
    <t>Divulgar y socializar el PIC en los diferentes canales</t>
  </si>
  <si>
    <t>Recursos registrados en el POAI (Plan Operativo Anual de Inversiones)</t>
  </si>
  <si>
    <t>Tramitar las modificaciones al presupuesto de la vigencia que sean requeridas, previo análisis y revisión.</t>
  </si>
  <si>
    <t>Todas las Dependencias</t>
  </si>
  <si>
    <t>Obligaciones tramitadas y pagadas dentro de los 25 días promedio siguientes a la fecha de recibo en Radicación de Cuentas</t>
  </si>
  <si>
    <t>Obligaciones pagadas dentro de los 25 días promedio</t>
  </si>
  <si>
    <t>Subdirección de Estudios e innovación
Oficina Asesora de Planeación</t>
  </si>
  <si>
    <t xml:space="preserve">Oficina Asesora de Planeación. </t>
  </si>
  <si>
    <t>Caracterización del proceso y documentos derivados revisados</t>
  </si>
  <si>
    <t>Cumplir eficientemente las actividades administrativas a cargo de las dependencias, establecidos en los Planes Operativos.</t>
  </si>
  <si>
    <t>Procedimientos tendientes a automatizar los trámites internos revisados y mejorados</t>
  </si>
  <si>
    <t>ESTRATEGÍA TRANSVERSAL :</t>
  </si>
  <si>
    <t>OBJETIVO PEI:</t>
  </si>
  <si>
    <t>OBJETIVO DEL PROCESO:</t>
  </si>
  <si>
    <t>Secretaría General</t>
  </si>
  <si>
    <t>Políticas de seguridad con seguimiento</t>
  </si>
  <si>
    <t>Constituir las cuentas por pagar y las reservas presupuestales de acuerdo a los lineamiento legales</t>
  </si>
  <si>
    <t>Cuentas por pagar constituidas</t>
  </si>
  <si>
    <t>6) Iniciativas adicionales</t>
  </si>
  <si>
    <t xml:space="preserve"> 1) Gestión del Riesgo de Corrupción - MAPA DE RIESGOS DE CORRUPCIÓN</t>
  </si>
  <si>
    <t xml:space="preserve">Consolidado de recomendaciones o propuestas para la actualización de la Política de Administración del Riesgo 2018 </t>
  </si>
  <si>
    <t xml:space="preserve">Oficina Asesora de Planeación- Grupo de Desarrollo Organizacional con apoyo de la Secretaria General – Grupo de Comunicaciones
</t>
  </si>
  <si>
    <t>Estrategia de promoción del proceso participativo diseñada y difusión del Plan Anticorrupción y de Atención al Ciudadano –PAAC-</t>
  </si>
  <si>
    <t>Mapa de Riesgos de Corrupción monitoreado y revisado</t>
  </si>
  <si>
    <t xml:space="preserve">Avances en la ejecución de las actividades de mitigación para los Riesgos de Corrupción 2018 documentados trimestralmente </t>
  </si>
  <si>
    <t xml:space="preserve">Reporte anual sobre PQRD sanciones por conductas disciplinarias asociadas a riesgos de corrupción </t>
  </si>
  <si>
    <t>Mapa de Riesgos de Corrupción verificado por OCI</t>
  </si>
  <si>
    <r>
      <t xml:space="preserve">Secretaria General </t>
    </r>
    <r>
      <rPr>
        <sz val="11"/>
        <color rgb="FF000000"/>
        <rFont val="Arial Narrow"/>
        <family val="2"/>
      </rPr>
      <t xml:space="preserve">– Grupo de Comunicaciones </t>
    </r>
  </si>
  <si>
    <r>
      <t xml:space="preserve">Secretaria General </t>
    </r>
    <r>
      <rPr>
        <sz val="11"/>
        <color rgb="FF000000"/>
        <rFont val="Arial Narrow"/>
        <family val="2"/>
      </rPr>
      <t xml:space="preserve">– Grupo de Control Interno Disciplinario </t>
    </r>
  </si>
  <si>
    <r>
      <t xml:space="preserve">Secretaria General </t>
    </r>
    <r>
      <rPr>
        <sz val="11"/>
        <color rgb="FF000000"/>
        <rFont val="Arial Narrow"/>
        <family val="2"/>
      </rPr>
      <t>– Grupo de Atención al Ciudadano</t>
    </r>
  </si>
  <si>
    <t xml:space="preserve">Revisar el cumplimiento de los Perfiles mínimos para realizar actividades de evaluación y conformación de equipo mixto (compuesto por funcionarios y contratistas) </t>
  </si>
  <si>
    <t xml:space="preserve">Dirección de Contratación </t>
  </si>
  <si>
    <t>Perfiles mínimos para realizar actividades de evaluación y conformación de equipo mixto (compuesto por funcionarios y contratistas) revisado</t>
  </si>
  <si>
    <t xml:space="preserve">Dirección de Contratación y Subdirección Administrativa </t>
  </si>
  <si>
    <t xml:space="preserve">Realizar auditoría de gestión especializadas en contratación (evaluaciones) </t>
  </si>
  <si>
    <t>Auditoria realizada</t>
  </si>
  <si>
    <t xml:space="preserve">Oficina de Control Interno </t>
  </si>
  <si>
    <t>Adelantar las capacitaciones en SECOP II tanto en Planta Central y Direcciones Territoriales</t>
  </si>
  <si>
    <t>Capacitaciones en SECOP II adelantadas</t>
  </si>
  <si>
    <t>Dirección de Contratación y Oficina Asesora de Planeación</t>
  </si>
  <si>
    <t xml:space="preserve">Actualizar y/o validar bases de datos de Análisis de precios unitarios de referencia de especificaciones generales de construcción de carreteras 2013 </t>
  </si>
  <si>
    <t>Bases de datos actualizadas y/o validadas</t>
  </si>
  <si>
    <t xml:space="preserve">Dirección Técnica </t>
  </si>
  <si>
    <t>Hacer firmar el soporte de las especificaciones particulares que soportan el Ítem No Previsto por los especialistas involucrados de la interventoría y especialistas del contratista de obra</t>
  </si>
  <si>
    <t>Dirección Operativa, Dirección Técnica, Direcciones Territoriales y Unidades Ejecutoras</t>
  </si>
  <si>
    <t>nuevo procedimiento sancionatorio con seguimiento</t>
  </si>
  <si>
    <t>Oficina Asesora Jurídica</t>
  </si>
  <si>
    <t>Fortalecer las medidas sancionatorias por incumplimiento de las obligaciones de as interventores</t>
  </si>
  <si>
    <t>Medidas sancionatorias por incumplimiento de las obligaciones de as interventores fortalecidas</t>
  </si>
  <si>
    <t>Procedimientos de gestión documental con seguimiento</t>
  </si>
  <si>
    <t xml:space="preserve">Secretaria General y Subdirección Administrativa </t>
  </si>
  <si>
    <t xml:space="preserve">Actualizar el programa de gestión documental de acuerdo a la normatividad vigente e informe de la Archivo General de la Nación </t>
  </si>
  <si>
    <t>Programa de gestión documental actualizado</t>
  </si>
  <si>
    <t>Secretaria General y Subdirección Administrativa</t>
  </si>
  <si>
    <t>Actualizar y aprobar el programa integral de conservación documental</t>
  </si>
  <si>
    <t>Programa integral de conservación documental actualizado y aprobado</t>
  </si>
  <si>
    <t>Fortalecer controles en las consultas de documentos</t>
  </si>
  <si>
    <t>Controles en las consultas de documentos fortalecidos</t>
  </si>
  <si>
    <t>Implementar el sistema de gestión documental electrónico a través del programa Proceso Automatizado de Tecnologías de Información (PATI)</t>
  </si>
  <si>
    <t>Sistema de gestión documental electrónico a través del programa Proceso Automatizado de Tecnologías de Información (PATI) implementado</t>
  </si>
  <si>
    <t>Continuar con el entrenamiento del personal a cargo de la gestión social, ambiental y predial</t>
  </si>
  <si>
    <t>Personal a cargo de la gestión social, ambiental y predial con entrenamiento</t>
  </si>
  <si>
    <t xml:space="preserve">Subdirección de Medio Ambiente y Gestión Social </t>
  </si>
  <si>
    <t>Promover la estructuración participativa de los proyectos entre las diferentes áreas</t>
  </si>
  <si>
    <t>Estructuración participativa de los proyectos entre las diferentes áreas con promoción</t>
  </si>
  <si>
    <t>Dirección Operativa, Dirección Técnica y Subdirección de Medio Ambiente y Gestión Social</t>
  </si>
  <si>
    <t>Controles para el cumplimiento del Anexo Ambiental, Social y Predial en relación con Hojas de Vida implementados</t>
  </si>
  <si>
    <t xml:space="preserve">Dirección Técnica, Subdirección de Medio Ambiente y Gestión Social y Direcciones Territoriales </t>
  </si>
  <si>
    <t>2) Racionalización de Trámites.</t>
  </si>
  <si>
    <t>3)   Rendición de Cuentas</t>
  </si>
  <si>
    <t>4) Mecanismos para mejorar la Atención al Ciudadano</t>
  </si>
  <si>
    <t>5) Mecanismos para la Transparencia y Acceso a la Información</t>
  </si>
  <si>
    <t>Difundir información sobre la oferta institucional de trámites y otros procedimientos en lenguaje claro y de forma permanente a los usuarios de los trámites teniendo en cuenta la caracterización</t>
  </si>
  <si>
    <t>Identificar los trámites con mayor cantidad de quejas, reclamos y denuncias de los ciudadanos y proceder con la estrategia de intervención, cuando aplique</t>
  </si>
  <si>
    <t>Suministrar a la OAP las estadísticas necesarias para diligenciar datos de operación de los trámites y otros procedimientos en el SUIT</t>
  </si>
  <si>
    <t xml:space="preserve">Estadísticas de los trámites y otros procedimientos diligenciadas en el SUIT </t>
  </si>
  <si>
    <t>Secretaría General – Dirección Técnica y Subdirección de Estudios e innovación</t>
  </si>
  <si>
    <t>campañas de difusión realizadas</t>
  </si>
  <si>
    <t>Poner a consulta de la ciudadanía los actos administrativos que modifican los trámites, siguiendo los lineamientos del Decreto 270 de 2017</t>
  </si>
  <si>
    <t>Expedir los actos administrativos que modifican trámites</t>
  </si>
  <si>
    <t>Garantizar accesibilidad y usabilidad de los trámites en línea</t>
  </si>
  <si>
    <t>Velar por la actualización de la información publicada en los canales de comunicación externa e internos, sobre la gestión de la entidad</t>
  </si>
  <si>
    <t xml:space="preserve">Informe de gestión de la Entidad publicado y divulgado en los canales de comunicación externa e internos </t>
  </si>
  <si>
    <t>Información sobre la gestión de la entidad publicada en los canales de comunicación externa e interna, actualizada</t>
  </si>
  <si>
    <t>Secretaría General- Grupo de Comunicaciones - con apoyo de la Oficina Asesora de Planeación</t>
  </si>
  <si>
    <t>Secretaría General 
Direcciones Territoriales</t>
  </si>
  <si>
    <t xml:space="preserve">Incluir en el Plan Institucional de Capacitación temáticas relacionadas con transparencia y eficiencia administrativa </t>
  </si>
  <si>
    <t xml:space="preserve">Secretaría General - Grupo de Comunicaciones </t>
  </si>
  <si>
    <t xml:space="preserve">Principal espacio de Rendición de Cuentas a la Ciudadanía evaluado </t>
  </si>
  <si>
    <t>Plan de mejoramiento RENDICIÓN DE CUENTAS elaborado y divulgado</t>
  </si>
  <si>
    <t xml:space="preserve">Oficina Asesora de Planeación con apoyo de la Secretaría General </t>
  </si>
  <si>
    <t>Seguimiento a la ejecución del PAAC 2018 realizado y publicado</t>
  </si>
  <si>
    <t xml:space="preserve">Oficina Asesora de Planeación con apoyo de todas las dependencias
</t>
  </si>
  <si>
    <t>Efectuar el control a la Atención de Ciudadanos en los SAUS de acuerdo con los lineamientos impartidos por la Entidad. (Número único de radicado)</t>
  </si>
  <si>
    <t xml:space="preserve">Controles implementados </t>
  </si>
  <si>
    <t>Identificar necesidades para mejorar el sistema de información para el registro ordenado y la gestión de peticiones, quejas, reclamos y denuncias</t>
  </si>
  <si>
    <t>necesidades para mejorar el sistema de información para el registro ordenado y la gestión de PQRD identificado</t>
  </si>
  <si>
    <t>Secretaria General</t>
  </si>
  <si>
    <t>Todas las dependencias</t>
  </si>
  <si>
    <t xml:space="preserve">Secretaria General – Grupo de Atención al Ciudadano y Grupo de Comunicaciones 
</t>
  </si>
  <si>
    <t>Promover el uso de la línea de atención específica para denunciantes de hechos de corrupción</t>
  </si>
  <si>
    <t>Línea de atención específica para denunciantes de hechos de corrupción promovida</t>
  </si>
  <si>
    <t>Diseñar e implementar un programa para promover espacios de sensibilización en la cultura del servicio en INVIAS</t>
  </si>
  <si>
    <t>Programa de sensibilización diseñado e implementado</t>
  </si>
  <si>
    <t>Realizar encuestas a usuarios frente a la atención recibida</t>
  </si>
  <si>
    <t>Diseñar mecanismos para la autorización del ciudadano para la recolección de los datos personales</t>
  </si>
  <si>
    <t>Secretaria General – Grupo de Atención al Ciudadano</t>
  </si>
  <si>
    <t>Actualizar y divulgar la carta de trato digno al usuario, en la que se indique sus derechos y los medios dispuestos para garantizarlos.</t>
  </si>
  <si>
    <t>Listado de preguntas frecuentes actualizado</t>
  </si>
  <si>
    <t>Recopilar, organizar y documentar información de los grupos étnicos en el área de influencia directa de los proyectos</t>
  </si>
  <si>
    <t>Información organizada y documentada</t>
  </si>
  <si>
    <t>Mantener la percepción positiva de la ciudadanía respecto al desarrollo de los proyectos de infraestructura, involucrándola en el seguimiento a la gestión a través de aplicación de encuesta</t>
  </si>
  <si>
    <t>Matriz de Autodiagnóstico de la PGN evaluada</t>
  </si>
  <si>
    <t>Actualización de la Información en el sitio web</t>
  </si>
  <si>
    <t xml:space="preserve">Actualización de la Información de estrategias y medidas anticorrupción en el sitio web </t>
  </si>
  <si>
    <t>Informe de seguimiento trimestral</t>
  </si>
  <si>
    <t>Reporte mensual con el comportamiento de la Urna de Cristal</t>
  </si>
  <si>
    <t>Realizar seguimiento al cumplimiento del pacto de transparencia suscrito por Alcaldes y Gobernadores</t>
  </si>
  <si>
    <t>Elaborar y publicar boletín de reporte mensual con el comportamiento de la Urna de Cristal</t>
  </si>
  <si>
    <t xml:space="preserve">Actualización de información sobre Trámites y otros procedimientos administrativos en SUIT </t>
  </si>
  <si>
    <t xml:space="preserve">Confirmación de la vigencia del “Registro de Activos de Información” </t>
  </si>
  <si>
    <t>Actualizar en SUIT las mejoras en Trámites y otros procedimientos administrativos</t>
  </si>
  <si>
    <t>Actualizar la hoja de cálculo “Registro de Activos de Información” y adoptarla mediante acto administrativo</t>
  </si>
  <si>
    <t>Actualizar la hoja de cálculo el “Índice de Información Clasificada y Reservada” y adoptarlo mediante acto administrativo</t>
  </si>
  <si>
    <t>Oficina Asesora Jurídica con apoyo de la Secretaria General</t>
  </si>
  <si>
    <t>Actualizar el “Esquema de Publicación” con participación de actores internos y externos y adoptarlo mediante acto administrativo</t>
  </si>
  <si>
    <t xml:space="preserve">Adopción y actualización del “Esquema de Publicación” mediante Procedimiento participativo </t>
  </si>
  <si>
    <t xml:space="preserve">Instrumentos de gestión a disposición de la ciudadanía </t>
  </si>
  <si>
    <t>Elaborar y publicar informe de peticiones, quejas, reclamos, denuncias y solicitudes de acceso a la información en página web</t>
  </si>
  <si>
    <t>Adecuar la página web para permitir la accesibilidad a población en situación de discapacidad</t>
  </si>
  <si>
    <t>Secretaria General- Grupo de Atención al Ciudadano</t>
  </si>
  <si>
    <t>Permitir la accesibilidad a la página web de la población en situación de discapacidad</t>
  </si>
  <si>
    <t>Secretaría General - Grupo de Comunicaciones- con apoyo de Dirección Técnica y Dirección Operativa</t>
  </si>
  <si>
    <t>Buen Gobierno</t>
  </si>
  <si>
    <t>ASEGURAR LA ADMINISTRACIÓN DE BIENES Y SERVICIOS DEL INSTITUTO, QUE SE USAN COMO APOYO AL DESEMPEÑO DE LOS PROCESOS Y AL CUMPLIMIENTO DE LA MISIÓN.</t>
  </si>
  <si>
    <t>LLEVAR A CABO LA GESTIÓN CONTRACTUAL DE LAS DIFERENTES OBRAS Y SERVICIOS QUE REQUIERA EL INSTITUTO NACIONAL DE VÍAS, PARA EL CUMPLIMIENTO DE SU MISIÓN.</t>
  </si>
  <si>
    <t>Crecimiento Verde</t>
  </si>
  <si>
    <t>Competitividad Estratégica e Infraestructura</t>
  </si>
  <si>
    <t>ESTABLECER LA REGLAMENTACIÓN TÉCNICA Y LAS ACCIONES DE MODERNIZACIÓN E INNOVACIÓN APLICABLES A LA INFRAESTRUCTURA DE TRANSPORTE PARA LOGRAR UNAS VÍAS SOSTENIBLES</t>
  </si>
  <si>
    <t>DIRIGIR LA PLANIFICACIÓN, EJECUCIÓN Y SUPERVISIÓN DE PROYECTOS DE INFRAESTRUCTURA DE LA RED VIAL CARRETERA, FÉRREA, FLUVIAL Y MARÍTIMA EN EL MARCO DE LA MISIÓN DEL INSTITUTO.</t>
  </si>
  <si>
    <t>CONTRIBUIR AL MEJORAMIENTO CONTINUO DEL DESEMPEÑO DE LOS PROCESOS Y AL LOGRO DE LOS RESULTADOS DEL INSTITUTO, A TRAVÉS DE LA APLICACIÓN DE HERRAMIENTAS DE AUTOEVALUACIÓN Y DE EVALUACIÓN INDEPENDIENTE</t>
  </si>
  <si>
    <t>Secretaria General- Grupo de Comunicaciones- y
Dirección de Contratación</t>
  </si>
  <si>
    <t>ESTRATEGÍA TRANSVERSAL</t>
  </si>
  <si>
    <t xml:space="preserve">ESTRATEGÍA TRANSVERSAL </t>
  </si>
  <si>
    <t>Inventario de bienes y servicios actualizado</t>
  </si>
  <si>
    <t>Desarrollar y cualificar los servidores públicos bajo el principio del mérito para la provisión de los empleos, el desarrollo de competencias, vocación del servicio, y aplicación de estímulos en pro de una gerencia pública enfocada a la consecución de resultados</t>
  </si>
  <si>
    <t>Adelantar la gestión de recursos públicos de manera eficiente en el marco de la gestión por resultados.</t>
  </si>
  <si>
    <t>Mejorar y mantener el estado de la red vial nacional primaria, mediante la Construcción, Mejoramiento y mantenimiento de la infraestructura de transporte para mejorar la competitividad del país.</t>
  </si>
  <si>
    <t>Establecer la reglamentación técnica y las acciones de modernización e innovación aplicables a la infraestructura de transporte para lograr unas vías sostenibles.</t>
  </si>
  <si>
    <t>Mejorar la infraestructura de transporte a través de convenios y /o contratos de obra pública con el fin de disminuir brechas y posibilitar la conectividad regional</t>
  </si>
  <si>
    <t>Gestionar la integración de los sistemas de información a través de la modernización de la plataforma tecnológica para facilitar el acceso a la información</t>
  </si>
  <si>
    <t>Incrementar la percepción positiva de la ciudadanía respecto al desarrollo de los proyectos de infraestructura</t>
  </si>
  <si>
    <t>Formular de forma participativa el plan de acción anual y el plan anticorrupción acción anual</t>
  </si>
  <si>
    <t>Formular oportunamente los planes (táctico y operativo) de la Dependencia.</t>
  </si>
  <si>
    <t>Planes (táctico y operativo) formulados oportunamente.</t>
  </si>
  <si>
    <t>Subdirección de Medio Ambiente y Gestión Social
Subdirección Administrativa</t>
  </si>
  <si>
    <t>Procedimiento elaborado</t>
  </si>
  <si>
    <t xml:space="preserve">Avanzar en la implementación de los lineamientos en gobierno digital para la apertura de datos en un 30% </t>
  </si>
  <si>
    <t>Lineamientos implementados para la apertura de datos</t>
  </si>
  <si>
    <t xml:space="preserve">Implementar los servicios de seguridad en el Sistema de Gestión Documental </t>
  </si>
  <si>
    <t>Servicios de seguridad en el Sistema de Gestión Documental implementados</t>
  </si>
  <si>
    <t>Revisar y actualizar procedimientos de seguridad de la información de TI</t>
  </si>
  <si>
    <t>Procedimientos de seguridad de la información de TI revisados y actualizados</t>
  </si>
  <si>
    <t xml:space="preserve">Metodología para la gestión de proyectos de TI seleccionada </t>
  </si>
  <si>
    <t>Formular el Plan Estratégico de Tecnologías de Información (PETI) alineado al marco de referencia de gobierno digital para el nuevo periodo de gobierno</t>
  </si>
  <si>
    <t>Plan Estratégico de Tecnologías de Información (PETI) formulado</t>
  </si>
  <si>
    <t xml:space="preserve">Realizar seguimiento a las políticas de seguridad definidas por el comité directivo del SIIF Nación </t>
  </si>
  <si>
    <t>Dirección General
Oficina Asesora de Planeación</t>
  </si>
  <si>
    <t>Formular estrategia de calidad de la información</t>
  </si>
  <si>
    <t>Estrategia de calidad de la información formulada</t>
  </si>
  <si>
    <t xml:space="preserve">Seleccionar metodologías para la gestión de proyectos de TI para sugerir su adopción </t>
  </si>
  <si>
    <t>Definir un esquema de Gobierno de los componentes de información</t>
  </si>
  <si>
    <t>Esquema de Gobierno de los componentes de información definido</t>
  </si>
  <si>
    <t>Manual de políticas de seguridad de la información actualizado
Base de datos inscritas en Superintendencia de Industria y Comercio</t>
  </si>
  <si>
    <t>Documentar y divulgar un procedimiento de identificación de infraestructura critica</t>
  </si>
  <si>
    <t>Procedimiento de identificación de infraestructura critica documentado y divulgado</t>
  </si>
  <si>
    <t>Realizar registro e inventario de los bienes y servicios adquiridos y gestionar la baja o reintegro cuando aplique</t>
  </si>
  <si>
    <t>Plan Estratégico revisado y actualizado</t>
  </si>
  <si>
    <t>Revisar elementos del direccionamiento estratégico</t>
  </si>
  <si>
    <t>Direccionamiento estratégico revisado</t>
  </si>
  <si>
    <t>Consolidar y analizar los resultados de los indicadores de la gestión institucional generando alertas oportunas al equipo directivo para la toma de decisiones</t>
  </si>
  <si>
    <t>Especificaciones particulares con firma de los especialistas involucrados</t>
  </si>
  <si>
    <t xml:space="preserve">Realizar visita Técnica para reconocimiento de factores prediales (Mejoras, etc.) </t>
  </si>
  <si>
    <t>Visita Técnica para reconocimiento de factores prediales (Mejoras, etc.) realizada</t>
  </si>
  <si>
    <t>INSTRUMENTO DE PLANEACIÓN INSTITUCIONAL EN EL CUAL SE DETERMINAN ACCIONES Y METAS A DESARROLLAR DURANTE UNA VIGENCIA Y LA DESIGNACIÓN DE LOS RESPONASABLES, PERÍODOS DE CUMPLIMIENTO Y LOS INDICADORES DE SEGUIMIENTO; EN EL MARCO DEL MODELO INTEGRADO DE PLANEACIÓN Y GESTIÓN Y EN CONCORDANCIA CON LOS LINEAMIENTOS DEL PLAN ESTRATÉGICO INSTITUCIONAL, PLAN SECTORIAL Y PLAN NACIONAL DE DESARROLLO</t>
  </si>
  <si>
    <t>LIDERAR LAS ACCIONES DE PLANIFICACIÓN, EJECUCIÓN, VERIFICACIÓN Y MEJORA QUE CONTRIBUYAN AL ADECUADO DESEMPEÑO Y CALIDAD DE VIDA DEL TALENTO HUMANO VINCULADO COMO FACTOR CLAVE PARA EL ÉXITO DEL INVIAS.</t>
  </si>
  <si>
    <t>Temáticas relacionadas con transparencia y eficiencia administrativa incluidas en el PIC</t>
  </si>
  <si>
    <t>Capacitación en evaluaciones jurídicas, financieras y técnicas, contratación estatal; Estatuto Anticorrupción y SECOP II incluidas en el PIC</t>
  </si>
  <si>
    <t>Revisar y actualizar el Plan Estratégico de Talento humano</t>
  </si>
  <si>
    <t>Realizar la reinducción a los servidores públicos para conocimiento general de la Entidad y la cultura organizacional.</t>
  </si>
  <si>
    <t>% de servidores públicos con reinducción</t>
  </si>
  <si>
    <t>Sistema de Seguridad y Salud en el Trabajo mantenido y mejorado.</t>
  </si>
  <si>
    <t>Caracterización de los Servidores públicos actualizada</t>
  </si>
  <si>
    <t>Código de integridad con seguimiento</t>
  </si>
  <si>
    <t>ESTABLECER EL DIRECCIONAMIENTO ESTRATÉGICO, LOS PLANES Y PROGRAMAS EN EL MEDIANO Y CORTO PLAZO DE ACUERDO CON LOS LINEAMIENTOS DEL GOBIERNO NACIONAL, ASÍ COMO DEL MODELO DE GESTIÓN, COORDINANDO SU IMPLEMENTACIÓN Y MEJORA CONTINUA; REALIZANDO LA GESTIÓN, PROGRAMACIÓN Y SEGUIMIENTO AL PRESUPUESTO Y PROYECTOS DE INVERSIÓN.</t>
  </si>
  <si>
    <t>Analizar y evaluar los requerimientos de inversión de la Entidad.</t>
  </si>
  <si>
    <t>Implementar de la estrategia Gobierno en línea incorporando la gestión de tecnología y de seguridad de la información en los ejercicios de planeación contribuyendo a la construcción de un Estado más eficiente, más transparente y más participativo.</t>
  </si>
  <si>
    <t>Porcentaje de reducción de suministro de papel respecto a la vigencia anterior</t>
  </si>
  <si>
    <t>Secretaría General -Grupo de Atención al Ciudadano 
Oficina Asesora de Planeación</t>
  </si>
  <si>
    <t xml:space="preserve">Secretaría General -Grupo de Atención al Ciudadano </t>
  </si>
  <si>
    <t>Atender oportunamente las peticiones, quejas, reclamos y denuncias (PQRD) de acuerdo a ley y demás disposiciones vigentes</t>
  </si>
  <si>
    <t>PQRD atendidas oportunamente de acuerdo a ley y demás disposiciones vigentes</t>
  </si>
  <si>
    <t xml:space="preserve">Encuestas a usuarios realizada </t>
  </si>
  <si>
    <t xml:space="preserve">Secretaria General – Grupo de Atención al Ciudadano y Grupo de Comunicaciones con apoyo de la Oficina Asesora Jurídica </t>
  </si>
  <si>
    <t>Sistema de Gestión Documental Electrónico gestionado e implementado en Planta Central</t>
  </si>
  <si>
    <t>Adelantar los procesos de selección de la vigencia que soliciten las Unidades Ejecutoras.</t>
  </si>
  <si>
    <t xml:space="preserve">Publicar el Plan Anual de Adquisiciones -PAA -y sus respectivas actualizaciones </t>
  </si>
  <si>
    <t>Plan Anual de Adquisiciones publicado y actualizado</t>
  </si>
  <si>
    <t>CONTROLAR EFICAZMENTE LOS RECURSOS FINANCIEROS APROBADOS Y SUMINISTRAR DE MANERA CONFIABLE Y OPORTUNA, LA INFORMACIÓN REQUERIDA PARA APOYAR LA TOMA DE DECISIONES, QUE ASEGURE EL LOGRO DE LA MISIÓN INSTITUCIONAL.</t>
  </si>
  <si>
    <t>REPRESENTAR JUDICIAL Y EXTRAJUDICIALMENTE A LA ENTIDAD, REALIZAR EL COBRO PERSUASIVO DE LAS OBLIGACIONES A FAVOR DEL INSTITUTO Y/O TRAMITAR LOS PROCESOS DE JURISDICCIÓN COACTIVA, TRAMITAR LOS PROCESOS ADMINISTRATIVOS SANCIONATORIOS Y ORIENTAR E IMPARTIR DIRECTRICES PARA LA APLICACIÓN DE LAS NORMAS DEL SECTOR TRANSPORTE.</t>
  </si>
  <si>
    <t>Asistir oportunamente las diligencias de los procesos judiciales, administrativos y policivos y prestar apoyo oportuno en asuntos jurídicos a las Direcciones Territoriales.</t>
  </si>
  <si>
    <t xml:space="preserve">Realizar la gestión jurídica de los cobros persuasivos </t>
  </si>
  <si>
    <t>Implementar el plan de acción de la Política de Prevención del Daño Antijurídico dentro del año calendario</t>
  </si>
  <si>
    <t>Plan de acción de la Política de Prevención del Daño Antijurídico implementada</t>
  </si>
  <si>
    <t>Requerimientos y conceptos de asesoría técnicos atendidos</t>
  </si>
  <si>
    <t>Implementar mejoras en los procesos que soportan la entrega de productos y/o servicios, teniendo en cuenta los recursos con los que cuenta la entidad y los resultados de la consulta ciudadana, los asociados a los trámites y otros procedimientos administrativos</t>
  </si>
  <si>
    <t>Estaciones férreas con Mantenimiento realizado</t>
  </si>
  <si>
    <t>Atender emergencias que se presenten en la red vial nacional primaria.</t>
  </si>
  <si>
    <t xml:space="preserve">Emergencias en la red vial nacional primaria atendidas </t>
  </si>
  <si>
    <t xml:space="preserve">Diseñar y publicar agenda Principal espacio de Rendición de Cuentas a la Ciudadanía (incluyendo Acciones de diálogo con la ciudadanía) </t>
  </si>
  <si>
    <t xml:space="preserve">Agenda Principal espacio de Rendición de Cuentas a la Ciudadanía diseñada y publicada </t>
  </si>
  <si>
    <t>Secretaría General - Grupo de Comunicaciones- con apoyo de la Oficina Asesora de Planeación</t>
  </si>
  <si>
    <t>Suministrar información requerida para la audiencia pública de rendición de cuentas sectorial y participar en el desarrollo de la misma</t>
  </si>
  <si>
    <t xml:space="preserve">Información requerida suministrada y participación en la audiencia pública de rendición de cuentas sectorial </t>
  </si>
  <si>
    <t>Secretaría General - Grupo de Comunicaciones - y Oficina Asesora de Planeación con apoyo de la Dirección Técnica y la Dirección Operativa</t>
  </si>
  <si>
    <t>Secretaría General con apoyo de Dirección Operativa, Dirección Técnica y Unidades Ejecutoras</t>
  </si>
  <si>
    <t>Rendición de cuentas focalizada por temas, por grupos de interés o regiones promovida</t>
  </si>
  <si>
    <t>Secretaría General, Dirección Técnica, Dirección Operativa y Oficina Asesora de Planeación</t>
  </si>
  <si>
    <t>Secretaría General - Grupo de Comunicaciones - Grupo de Atención al Ciudadano con apoyo de la Dirección Operativa</t>
  </si>
  <si>
    <t>Reconocer públicamente la participación de la Ciudadanía en general de los grupos de valor (actores internos y externos de la entidad) en las acciones de la Rendición de Cuentas</t>
  </si>
  <si>
    <t>Reconocimiento público de la participación en las acciones de la Rendición de Cuentas realizado</t>
  </si>
  <si>
    <t>Secretaría General - Grupo de Comunicaciones- con apoyo de la Dirección Técnica, la Dirección Operativa y la Dirección General</t>
  </si>
  <si>
    <t>PAAC 2018 Publicado, promocionado y divulgado</t>
  </si>
  <si>
    <t>Formular de manera participativa (actores internos y externos) el proyecto de Plan Anticorrupción y de Atención al Ciudadano 2019</t>
  </si>
  <si>
    <t xml:space="preserve">Realizar campaña de difusión y promoción de los productos, trámites y servicios que ofrece INVIAS </t>
  </si>
  <si>
    <t>Campaña de difusión y promoción de los productos, trámites y servicios que ofrece Invías realizada</t>
  </si>
  <si>
    <t xml:space="preserve">Secretaría General – Grupo de Comunicaciones - y Subdirección de Estudios e Innovación con apoyo de la Dirección Técnica </t>
  </si>
  <si>
    <t>Revisar el nivel de implementación de la ley 1712 de 2014 ( PGN: Matriz de autodiagnóstico) y realizar el seguimiento a las mejoras detectadas</t>
  </si>
  <si>
    <t>Dirección Operativa con el apoyo de la Oficina Asesora de Planeación</t>
  </si>
  <si>
    <t>Secretaria General- Grupo de Comunicaciones- con el apoyo de Oficina Asesora de Planeación, Subdirección Administrativa, Subdirección de Estudios e Innovación y Oficina de Control Interno</t>
  </si>
  <si>
    <t>Actualización de Hojas de vida de los servidores públicos en SIGEP</t>
  </si>
  <si>
    <t>Publicar los Instrumentos de gestión de la información pública en la página web Invias y en el Portal de Datos Abiertos del Estado Colombiano</t>
  </si>
  <si>
    <t xml:space="preserve">Secretaría General y Subdirección Administrativa con apoyo de la Oficina Asesora de Planeación </t>
  </si>
  <si>
    <t xml:space="preserve">Seguimiento a la implementación de los procedimientos relacionados con la gestión documental (aplicación) </t>
  </si>
  <si>
    <t>Formular y registrar en kawak e implementar acciones preventivas, correctivas y/o de mejora frente al cumplimiento de metas en los planes de la Entidad</t>
  </si>
  <si>
    <t>Enviar reportes de ejecución presupuestal para seguimiento oportuno y toma de decisiones</t>
  </si>
  <si>
    <t xml:space="preserve">Reporte semanal de ejecución presupuestal a la Alta Dirección </t>
  </si>
  <si>
    <t>Incluir en el Borrador de la matriz y mapa de riesgos de corrupción 2019 aspectos identificados en las investigaciones disciplinarias 2018 (sanciones a servidores públicos INVIAS), aspectos identificados en informes de órganos de control (internos y externos) Y PQRD (canal de denuncias)</t>
  </si>
  <si>
    <t>Oficina Asesora de Planeación con información aportada por Secretaria General -Grupo Control Interno Disciplinario y Grupo de Atención al ciudadano- y Oficina de Control Interno</t>
  </si>
  <si>
    <t xml:space="preserve">Documentar trimestralmente los avances en la ejecución de las actividades de mitigación para los Riesgos de Corrupción 2018 </t>
  </si>
  <si>
    <t>Reporte semestral sobre PQRD relacionadas con Riesgos de Corrupción</t>
  </si>
  <si>
    <t>Dirección Técnica, Dirección Operativa con apoyo de la Subdirección Administrativa</t>
  </si>
  <si>
    <t>Implementar el manual de interventoría y demás instrumentos de seguimiento para la gestión social, predial y ambiental de los proyectos en ejecución</t>
  </si>
  <si>
    <t>Manual de interventoría y demás instrumentos de seguimiento para la gestión social, predial y ambiental implementado</t>
  </si>
  <si>
    <t>Continuar con la asesoría y acompañamiento en los procedimientos de gestión predial, social y ambiental tendiente a la adquisición de predios (Grupo interdisciplinario</t>
  </si>
  <si>
    <t xml:space="preserve">Asesoría y acompañamiento en los procedimientos de gestión predial, social y ambiental tendiente a la adquisición de predios (Grupo interdisciplinario </t>
  </si>
  <si>
    <t>Seguimiento a los controles establecidos en los instructivos “PARA EL SEGUIMIENTO A LA GESTIÓN AMBIENTAL Y SOCIAL”, “BALANCE AMBIENTAL Y SOCIAL A LA TERMINACIÓN DEL CONTRATO DE OBRA” y “GESTIÓN SOCIOPREDIAL” en relación a la intervención social, ambiental y predial en los proyectos</t>
  </si>
  <si>
    <t>Controles establecidos en los instructivos “PARA EL SEGUIMIENTO A LA GESTIÓN AMBIENTAL Y SOCIAL”, “BALANCE AMBIENTAL Y SOCIAL A LA TERMINACIÓN DEL CONTRATO DE OBRA” y “GESTIÓN SOCIOPREDIAL” en relación a la intervención social, ambiental y predial en los proyectos con seguimiento</t>
  </si>
  <si>
    <t xml:space="preserve">Informe de Evaluación de la estrategia de Rendición de Cuentas a la Ciudadanía elaborado </t>
  </si>
  <si>
    <t xml:space="preserve">Evaluar el Principal espacio de Rendición de Cuentas a la Ciudadanía </t>
  </si>
  <si>
    <t xml:space="preserve">Realizar Seguimiento a los compromisos pactados en el Principal espacio de Rendición de Cuentas a la Ciudadanía </t>
  </si>
  <si>
    <t xml:space="preserve">Seguimiento a los compromisos pactados en el Principal espacio de Rendición de Cuentas a la Ciudadanía realizado </t>
  </si>
  <si>
    <t>Secretaría General con apoyo de la Oficina Asesora de Planeación y Oficina de Control Interno</t>
  </si>
  <si>
    <t>Elaborar y divulgar Plan de mejoramiento RENDICIÓN DE CUENTAS</t>
  </si>
  <si>
    <t>Seguimiento plan de mejoramiento Institucional</t>
  </si>
  <si>
    <t>Consolidación y presentación de respuestas a requerimientos formulados por la CGR</t>
  </si>
  <si>
    <t>LIDERAR Y GESTIONAR LOS SERVICIOS DE TECNOLOGÍA DE INFORMACIÓN Y COMUNICACIONES, PARA LA TOMA DE DECISIONES ESTRATÉGICAS, GARANTIZANDO DISPONIBILIDAD, DIVULGACIÓN Y SEGURIDAD DE LA INFORMACIÓN, CONTRIBUYENDO AL CUMPLIMIENTO DE LA MISIÓN DEL INVIAS Y LA CONSULTA E INTERACCIÓN DE LOS CIUDADANOS Y DEL GOBIERNO.</t>
  </si>
  <si>
    <t>Dirección Operativa 
Dirección Técnica 
Dirección de Contratación</t>
  </si>
  <si>
    <t>Velar por la actualización en el SIGEP de las hojas de vida y de la declaración de bienes y rentas de los servidores públicos INVIAS</t>
  </si>
  <si>
    <t xml:space="preserve">Realizar acercamientos con entidades u organismos que apoyen la mejora en la atención de Población en situación de discapacidad </t>
  </si>
  <si>
    <t>Secretaría General - Atención al Ciudadano</t>
  </si>
  <si>
    <t>Secretaría General - Atención al Ciudadano - Grupo de Talento Humano</t>
  </si>
  <si>
    <t>Mecanismo de Autorización diseñado</t>
  </si>
  <si>
    <t xml:space="preserve">Información difundida </t>
  </si>
  <si>
    <t>Trámites identificados e intervenidos</t>
  </si>
  <si>
    <t xml:space="preserve">Mesas de trabajo realizadas </t>
  </si>
  <si>
    <t>Talleres realizados.</t>
  </si>
  <si>
    <t>Kilómetros de Red Terciaria con mantenimiento periódico</t>
  </si>
  <si>
    <t>Realizar mantenimiento a 1 estación férrea a cargo</t>
  </si>
  <si>
    <t>Operar, mantener y señalizar en un 7 los pasos a nivel para el paso de vehículos ferroviarios</t>
  </si>
  <si>
    <t>Realizar restauración de una estación férrea a cargo</t>
  </si>
  <si>
    <t>Realizar mantenimiento rutinario a la Red Férrea a cargo</t>
  </si>
  <si>
    <t>Kilómetros mantenidos en la red férrea</t>
  </si>
  <si>
    <t>Adelantar el mantenimiento rutinario de 9978,86 km de la red vial nacional primaria.</t>
  </si>
  <si>
    <t>Subdirección de la Red Nacional de Carreteras</t>
  </si>
  <si>
    <t>Subdirección Marítima y Fluvial</t>
  </si>
  <si>
    <t>Km de tercer carril en red vial secundaria</t>
  </si>
  <si>
    <t>Puentes en la red secundaria construidos</t>
  </si>
  <si>
    <t>Gestionar la adquisición de los predios en la red secundaria</t>
  </si>
  <si>
    <t>Predios adquiridos red secundaria</t>
  </si>
  <si>
    <t xml:space="preserve">Realizar rehabilitación y/o mantenimiento de 32,80 km </t>
  </si>
  <si>
    <t>Desarrollar 4 Obras de mantenimiento y profundización a canales de acceso</t>
  </si>
  <si>
    <t>Subdirección de la Red Nacional de Carreteras
Grupo de Grandes Proyectos
Grupo del Túnel de la Línea</t>
  </si>
  <si>
    <t xml:space="preserve">Construcción de 9 Obras fluviales </t>
  </si>
  <si>
    <t>Adelantar la rehabilitación de 11,51 km de la red vial secundaria</t>
  </si>
  <si>
    <t>Grupo de Grandes Proyectos</t>
  </si>
  <si>
    <t>Grupo del Túnel de la Línea</t>
  </si>
  <si>
    <t>Rehabilitar 8 puentes en la red vial primaria</t>
  </si>
  <si>
    <t>Realizar 3 estudios y diseños para la construcción y mejoramiento de la infraestructura vial</t>
  </si>
  <si>
    <t>Subdirección Medio Ambiente y Gestión Social 
Subdirección de la Red Nacional de Carreteras
Grupo de Grandes Proyectos</t>
  </si>
  <si>
    <t xml:space="preserve">Construir 10,25 Km de tercer carril en red vial secundaria </t>
  </si>
  <si>
    <t>Subdirección de Prevención y Atención de Emergencias
Subdirección de la red Nacional de Carreteras</t>
  </si>
  <si>
    <t>Atender 15 sitios críticos en la red vial nacional primaria.</t>
  </si>
  <si>
    <t>Atender 8 sitios críticos en la Red Terciaria</t>
  </si>
  <si>
    <t>DIRECTOR GENERAL</t>
  </si>
  <si>
    <t>Formular el Plan Anual de Adquisiciones -PAA -</t>
  </si>
  <si>
    <t>Dirección de Contratación
Unidades Ejecutoras
Secretaría General</t>
  </si>
  <si>
    <t xml:space="preserve">Chat ciudadano temático realizado </t>
  </si>
  <si>
    <t xml:space="preserve">Solicitar e incluir en el Plan Institucional de Capacitación –PIC- capacitación en evaluaciones jurídicas, financieras y técnicas, contratación estatal; Estatuto Anticorrupción y SECOP II </t>
  </si>
  <si>
    <t>Socializar el código de integridad</t>
  </si>
  <si>
    <t xml:space="preserve">Código de integridad socializado </t>
  </si>
  <si>
    <t>Realizar mesas de trabajo para revisar si la información cargada en el SUIT se encuentran vigente o requiere actualización y si la totalidad de los tramites y otros procedimientos administrativos identificados en el inventario se encuentran registrados en el SUIT</t>
  </si>
  <si>
    <t xml:space="preserve">
Tramites y otros procedimientos administrativos identificados por la entidad vigentes/actualizados y registrados en el SUIT</t>
  </si>
  <si>
    <t>Encuestas realizadas
Informe de resultado</t>
  </si>
  <si>
    <t>Subdirección de Medio Ambiente y Gestión Social con apoyo de Oficina Asesora de Planeación – Grupo de Desarrollo Organizacional</t>
  </si>
  <si>
    <t>Indicadores de gestión institucional consolidados y analizados</t>
  </si>
  <si>
    <t>Secretaría General - Grupo de Comunicaciones</t>
  </si>
  <si>
    <t xml:space="preserve">Revisar (validar o ajustar) los riesgos de gestión relevantes identificados en cada proceso </t>
  </si>
  <si>
    <t>Política de Administración del Riesgo 2018 divulgada e implementada</t>
  </si>
  <si>
    <t>Matriz y mapa de riesgos de corrupción 2018 consolidado y aprobada</t>
  </si>
  <si>
    <t>Formato de entrega de puesto de trabajo para funcionarios con seguimiento</t>
  </si>
  <si>
    <t xml:space="preserve">Subdirección de Prevención y Atención de Emergencias con apoyo de Subdirección Medio Ambiente y Gestión Social </t>
  </si>
  <si>
    <t>kilómetros de segundas calzadas construidos red vial secundaria</t>
  </si>
  <si>
    <t>Revisar la reglamentación de los grupos de trabajo de INVIAS en el marco de la implementación del MIPG, sujeto al agotamiento de las listas correspondientes a la convocatoria 325 de 2015 INVIAS</t>
  </si>
  <si>
    <t>Estudiar la viabilidad de realizar alianzas estratégicas con grupo de valor o grupo de interés para el logro de resultados</t>
  </si>
  <si>
    <t>Alianzas Estratégicas estudiadas</t>
  </si>
  <si>
    <t>Secretaría General 
Subdirección Administrativa con apoyo de
Oficina Asesora de Planeación</t>
  </si>
  <si>
    <r>
      <t xml:space="preserve">Oficina Asesora de Planeación- </t>
    </r>
    <r>
      <rPr>
        <sz val="11"/>
        <color rgb="FF000000"/>
        <rFont val="Arial Narrow"/>
        <family val="2"/>
      </rPr>
      <t>Grupo de Desarrollo Organizacional con apoyo de la Secretaria General – Grupo de Comunicaciones</t>
    </r>
  </si>
  <si>
    <t xml:space="preserve">Documentar procedimiento para concepto técnico de obsolescencia o daño definitivo de infraestructura tecnológica /equipos de cómputo </t>
  </si>
  <si>
    <t>Subdirección de la Red Terciaria y Férrea</t>
  </si>
  <si>
    <t>Subdirección de la Red Terciaria y férrea</t>
  </si>
  <si>
    <t>Divulgar en página web, redes sociales e intranet la Política de Administración del Riesgo 2018 (una vez aprobada por el respectivo Comité) e implementarla</t>
  </si>
  <si>
    <t>Pertinencia del Programa de teletrabajo evaluado</t>
  </si>
  <si>
    <t>Metodología de evaluación de desempeño con mejoras implementadas</t>
  </si>
  <si>
    <t xml:space="preserve">Actividades establecidas en el PAAC 2018 con seguimiento realizado trimestralmente </t>
  </si>
  <si>
    <t xml:space="preserve">Oficina Asesora Jurídica y Unidades Ejecutoras </t>
  </si>
  <si>
    <t xml:space="preserve">Dirección Operativa
Direcciones Territoriales </t>
  </si>
  <si>
    <t>Secretaria General- Grupo de Comunicaciones- con apoyo de la Dirección de Contratación</t>
  </si>
  <si>
    <t>Oficina Asesora de Planeación con apoyo de Dirección Técnica, 
Subdirección de Estudios e Innovación y 
Secretaría General</t>
  </si>
  <si>
    <t xml:space="preserve">Reducir el suministro de papel en un 1% respecto a la vigencia anterior, para el uso eficiente del papel </t>
  </si>
  <si>
    <t>Carta de trato digno al usuario actualizada y divulgada</t>
  </si>
  <si>
    <t>Eficacia</t>
  </si>
  <si>
    <t>Eficiencia</t>
  </si>
  <si>
    <t>Calidad</t>
  </si>
  <si>
    <t xml:space="preserve">Emitir conceptos jurídicos dentro de los 15 días hábiles siguientes a su solicitud </t>
  </si>
  <si>
    <t>Realizar la inducción a los nuevos servidores públicos para conocimiento general de la Entidad y la cultura organizacional.</t>
  </si>
  <si>
    <t>Mantener la percepción positiva del clima laboral en
un 66%</t>
  </si>
  <si>
    <t>Clima laboral con percepción
positiva como mínimo en 66%</t>
  </si>
  <si>
    <t xml:space="preserve">Efectividad </t>
  </si>
  <si>
    <t xml:space="preserve">Implementar mejoras al modulo de evaluación del desempeño del aplicativo </t>
  </si>
  <si>
    <t>Documentar las fichas técnicas del indicador de efectividad</t>
  </si>
  <si>
    <t>Ficha técnica del indicador documentada</t>
  </si>
  <si>
    <t>Reportar alertas oportunas sobre la ejecución mensual del PAC a las Unidades Ejecutoras que no cumplan con la programación del PAC.</t>
  </si>
  <si>
    <t>Reporte alertas generado a las Unidades Ejecutoras por incumplimiento en la ejecución del PAC.</t>
  </si>
  <si>
    <t xml:space="preserve">Realizar campañas de difusión sobre los beneficios que obtienen los usuarios con las mejoras realizadas al(os) trámite(s) </t>
  </si>
  <si>
    <t>Revisar la idoneidad del mapa de procesos para generar oportunamente productos que resuelvan las necesidades de los grupos de valor</t>
  </si>
  <si>
    <t xml:space="preserve">Subdirección Administrativa con apoyo de la Secretaría General </t>
  </si>
  <si>
    <t>Efectividad</t>
  </si>
  <si>
    <t>Realizar seguimiento en impartir directrices a las Unidades ejecutoras a cargo, en cuanto al cumplimiento de lo establecido en el Manual de Contratación y Manual de Interventoría Vigentes, para el tramite de prorrogas y adiciones.</t>
  </si>
  <si>
    <t>Comprometer del 99,82% de los recursos de inversión asignados a la vigencia (2,047,664)</t>
  </si>
  <si>
    <t>Obligar 80,04% de los recursos de inversión asignados en la vigencia (2,047,664)</t>
  </si>
  <si>
    <t>Obligar 98% de los recursos de la reserva presupuestal 2017 (711,744)</t>
  </si>
  <si>
    <t>Identificar necesidades de infraestructura de la red vial</t>
  </si>
  <si>
    <t>Necesidades de infraestructura de la red vial identificados</t>
  </si>
  <si>
    <t>Realizar seguimiento a la ejecución de proyectos de infraestructura de la red vial a través de las interventorías</t>
  </si>
  <si>
    <t>Proyectos de infraestructura de la red vial con seguimientos realizado</t>
  </si>
  <si>
    <t>Construir 6 puentes de la red vial secundaria</t>
  </si>
  <si>
    <t>Atender 4 sitios críticos en la red vial secundaria</t>
  </si>
  <si>
    <t>Adelantar mantenimiento periódico de 8 km en la Red Terciaria</t>
  </si>
  <si>
    <t>Construcción de pavimento nuevo de 34,82 km en la red vial secundaria</t>
  </si>
  <si>
    <t xml:space="preserve">Documentar y publicar los lineamientos de la estrategia de rendición de cuentas y el principal espacio </t>
  </si>
  <si>
    <t xml:space="preserve">Lineamientos de la estrategia de rendición de cuentas y el principal espacio documentados y publicados </t>
  </si>
  <si>
    <t>Visita informativa realizada con ciudadanos a una obra en su región</t>
  </si>
  <si>
    <t xml:space="preserve">Promover, publicar y divulgar la cultura de la rendición y petición de cuentas a través de los canales de comunicación internos </t>
  </si>
  <si>
    <t xml:space="preserve">Proyecto de Plan Anticorrupción y de Atención al Ciudadano 2019 formulado con participación </t>
  </si>
  <si>
    <t>Continuar con la implementación del Pacto por la Transparencia en el sector trasporte</t>
  </si>
  <si>
    <t>Actualizar los lineamientos y mejorar la metodología para la evaluación de la satisfacción del cliente y Partes Interesadas.</t>
  </si>
  <si>
    <t>Borrador de la matriz y mapa de riesgos de corrupción que incluya aspectos identificados en las investigaciones disciplinarias 2018</t>
  </si>
  <si>
    <t>Consolidado de recomendaciones, temas de interés o propuesta de actividades de los grupos de valor (actores internos y externos de la entidad)</t>
  </si>
  <si>
    <t>Monitorear y revisar el Mapa de Riesgos de Corrupción 2018 y si es del caso ajustarlo e informar a la Oficina Asesora de Planeación</t>
  </si>
  <si>
    <t xml:space="preserve">Continuar con la implementación de controles para el cumplimiento del Anexo Ambiental, Social y Predial en relación con Hojas de Vida </t>
  </si>
  <si>
    <t>Realizar seguimiento a la estrategia de Rendición de Cuentas y evaluar principal espacio mediante encuesta</t>
  </si>
  <si>
    <t>Secretaría General - Grupo de Atención al Ciudadano
Oficina Asesora de Planeación</t>
  </si>
  <si>
    <t>Analizar, evaluar y registrar las necesidades de inversión en el SUIFP de la entidad para cada vigencia.</t>
  </si>
  <si>
    <t>Proceso documentado</t>
  </si>
  <si>
    <t>Realizar mesas de trabajo presenciales con Direcciones Territoriales y Unidades ejecutoras de Planta Central para mejorar la oportunidad en la atención de las peticiones, quejas, reclamos y denuncias (PQRD).</t>
  </si>
  <si>
    <t>Continuar con la capacitación presencial en Derechos de Petición en Planta Central y Direcciones Territoriales.</t>
  </si>
  <si>
    <t>Realizar el análisis de vulnerabilidad en un corredor a partir de la herramientas metodológicas surgidas del estudio de vulnerabilidad de los corredores piloto</t>
  </si>
  <si>
    <t>Secretaría General – Grupo de Comunicaciones y Grupo de Atención al Ciudadano</t>
  </si>
  <si>
    <t>Secretaría General – Grupo de Atención al Ciudadano
Subdirección de Estudios de Innovación</t>
  </si>
  <si>
    <t xml:space="preserve">Difundir la política para el tratamiento de datos personales </t>
  </si>
  <si>
    <t xml:space="preserve">Programa Cívico Guardavías implementado, fomentando e incentivando el involucramiento y participación de las comunidades locales </t>
  </si>
  <si>
    <t>Construir 2,50 km de segundas calzadas en la red vial secundaria</t>
  </si>
  <si>
    <t>Adelantar la construcción de 6 túneles en la red vial nacional primaria</t>
  </si>
  <si>
    <t>Construir 21 puentes de la red vial nacional primaria</t>
  </si>
  <si>
    <t>Publicar y divulgar oportunamente en los canales de comunicación externa e internos el informe de gestión de la Entidad</t>
  </si>
  <si>
    <t>Incentivar a ciudadanos, que haya participado en una acción de rendición de cuentas, con una visita informativa guiada a una obra en su región</t>
  </si>
  <si>
    <t>Publicar, promocionar y divulgar Plan Anticorrupción y de Atención al Ciudadano –PAAC- 2018</t>
  </si>
  <si>
    <t>Secretaria General – Grupo de Comunicaciones- con apoyo de Oficina Asesora de Planeación</t>
  </si>
  <si>
    <t>Realizar y publicar seguimiento a la ejecución del PAAC 2017 y 2018</t>
  </si>
  <si>
    <r>
      <t xml:space="preserve">Divulgar interna y externamente seguimiento y monitoreo al </t>
    </r>
    <r>
      <rPr>
        <i/>
        <sz val="11"/>
        <rFont val="Arial Narrow"/>
        <family val="2"/>
      </rPr>
      <t>PAAC 2018</t>
    </r>
  </si>
  <si>
    <t xml:space="preserve">Secretaria General – Grupo Control Interno Disciplinario y Grupo de Comunicaciones </t>
  </si>
  <si>
    <t>Secretaría General -Grupo de Atención al Ciudadano</t>
  </si>
  <si>
    <t>Secretaria General y Oficina Asesora de Planeación</t>
  </si>
  <si>
    <t>Promover 2 acciones de dialogo por medio de las redes sociales para la rendición de cuentas focalizada por temas, por grupos de interés o regiones (DAFP)</t>
  </si>
  <si>
    <t>Realizar principal espacio de rendición de cuentas presentando los resultados de los planes programas y proyectos de la Entidad de interés ciudadano</t>
  </si>
  <si>
    <t>Principal espacio de Rendición de Cuentas Realizado</t>
  </si>
  <si>
    <t xml:space="preserve">Consultas realizas e involucradas en chats, foros, principal espacio de rendición de cuentas, revistas, boletines, etc. </t>
  </si>
  <si>
    <t xml:space="preserve">Cultura de la rendición promovida, publicada y divulgada a través de los canales de comunicación internos </t>
  </si>
  <si>
    <t>Canales electrónicos disponibles</t>
  </si>
  <si>
    <t>Actualizar Información de la Ley de trasparencia en el sitio web de: de planeación y gestión, Talento Humano, control interno/ externo, Presupuesto de la entidad, Planeación Contractual, trámites y Otros procedimientos administrativos OPA´s e Información general sobre servicio al ciudadano</t>
  </si>
  <si>
    <t>Confirmación de la vigencia del “Índice de Información Clasificada y Reservada"</t>
  </si>
  <si>
    <t>Dirección Técnica con apoyo de Subdirección de Medio Ambiente y Gestión Social</t>
  </si>
  <si>
    <t xml:space="preserve">Reportar anualmente a la OAP información sobre sanciones por conductas disciplinarias asociadas a riesgos de corrupción </t>
  </si>
  <si>
    <t>Reportar semestralmente a la OAP las PQRD relacionadas con Riesgos de Corrupción</t>
  </si>
  <si>
    <t xml:space="preserve">Realizar un seguimiento a la implementación formato de entrega de puesto de trabajo para funcionaros asegurando la continuidad en la gestión de los proyectos (aplicativos, información, etc.) </t>
  </si>
  <si>
    <t>Verificar y evaluar la elaboración, visibilización, seguimiento y control del Mapa de Riesgos de Corrupción</t>
  </si>
  <si>
    <t xml:space="preserve">Elaborar informe de Evaluación de la estrategia de Rendición de Cuentas a la Ciudadanía </t>
  </si>
  <si>
    <t xml:space="preserve">Evaluar el cumplimiento del Plan de Mejoramiento Institucional </t>
  </si>
  <si>
    <t xml:space="preserve">Asesoría en la elaboración del Plan de mejoramiento de la Contraloría General de la República </t>
  </si>
  <si>
    <r>
      <t xml:space="preserve">Oficina Asesora de Planeación </t>
    </r>
    <r>
      <rPr>
        <sz val="11"/>
        <color rgb="FF000000"/>
        <rFont val="Arial Narrow"/>
        <family val="2"/>
      </rPr>
      <t>y Secretaría General con apoyo de la Oficina de Control Interno</t>
    </r>
  </si>
  <si>
    <t>Incorporar el enfoque de gestión del riesgo en la planificación, ejecución y operación de la infraestructura de transporte, mediante la optimización del sistema de información, expedición de documentos técnicos y capacitando actores internos/externos para mejorar el nivel de servicio de la infraestructura de transporte tendiendo a disminuir la ocurrencia de emergencias.</t>
  </si>
  <si>
    <t>Incorporar el enfoque de gestión del riesgo en la planificación, ejecución y operación de la infraestructura de transporte, mediante la optimización del sistema de información, expedición de documentos técnicos y capacitando actores internos/externos para mejorar el nivel de servicio de la infraestructura de transporte tendiendo a disminuir la ocurrencia de emergencias</t>
  </si>
  <si>
    <t>Desarrollar proyectos bajo lineamientos ambientales, sociales y prediales, en cumplimiento de la normatividad que permita la ejecución de políticas, estrategias, planes, programas y proyectos de infraestructura de transporte a cargo del INVIAS</t>
  </si>
  <si>
    <t>Dirección General
Secretaría General
Dirección de Contratación</t>
  </si>
  <si>
    <t>Actos administrativos publicados</t>
  </si>
  <si>
    <t>Actos administrativos expedidos</t>
  </si>
  <si>
    <t>Construir 8,50 Km de segundas calzadas</t>
  </si>
  <si>
    <t>Realizar seguimiento al cumplimiento de las directrices impartidas por la DO y DG en cuanto a la publicación en los aplicativos de la documentación establecidos por la Ley para las contrataciones directas.</t>
  </si>
  <si>
    <t>Dirección Operativa
Dirección de Contratación</t>
  </si>
  <si>
    <t>Emitir y documentar lineamientos y procedimiento para la transferencia de conocimiento adquirido por los servidores en específico para traslados y retiros</t>
  </si>
  <si>
    <t>Lineamentos y procedimiento para la transferencia de conocimiento emitidos y documentados</t>
  </si>
  <si>
    <t>Líderes de Proceso (DO, DT, DC, OAJ, OAP, SG-SF-SA, SEI, SPA, SMA y TH)</t>
  </si>
  <si>
    <t>Cada responsable (DT, DC. DO, SG. OAJ, OCI)
Con el apoyo de Oficina Asesora de Planeación</t>
  </si>
  <si>
    <t>kilómetros de la red vial terciaria con placa huella</t>
  </si>
  <si>
    <t>Subdirección Red Terciaria y Férrea</t>
  </si>
  <si>
    <t>Realizar 6,5 km de placa huella en la red terciaria</t>
  </si>
  <si>
    <t>Subdirección de Estudios e innovación con apoyo de la Oficina Asesora de Planeación</t>
  </si>
  <si>
    <t>Mejoras implementadas en los trámites</t>
  </si>
  <si>
    <t>Dirección Operativa
Secretaría General
Subdirección de la Red Nacional de Carreteras
Subdirección de la Red Terciaria y Férrea
Subdirección Marítimo y Fluvial
Subdirección de Medio Ambiente y Gestión Social
Subdirección de Estudios e Innovación
Subdirección Administrativa
Dirección Operativa- Grupo de Grandes Proyectos - Grupo Túnel de la Línea
Subdirección de Prevención y Atención de Emergencias, Direcciones Territoriales
Oficina Asesora de Planeación</t>
  </si>
  <si>
    <t>Dirección Operativa
Dirección Técnica
Secretaría General
Subdirección de la Red Nacional de Carreteras
Subdirección de la Red Terciaria y Férrea
Subdirección Marítimo y Fluvial
Subdirección de Medio Ambiente y Gestión Social
Subdirección de Estudios e Innovación
Subdirección Administrativa
Dirección Operativa- Grupo de Grandes Proyectos - Grupo Túnel de la Línea
Subdirección de Prevención y Atención de Emergencias, Direcciones Territoriales
Oficina Asesora de Planeación</t>
  </si>
  <si>
    <t xml:space="preserve">Monitorear y evaluar trimestralmente las actividades establecidas en el Plan Anticorrupción y Atención al Ciudadano 2017 y 2018 </t>
  </si>
  <si>
    <t>Comprometer del 93,75% de los recursos de funcionamiento asignados a la vigencia (192,814)</t>
  </si>
  <si>
    <t>Recursos de funcionamiento comprometidos</t>
  </si>
  <si>
    <t>Subdirección Administrativa
Oficina Asesora Jurídica</t>
  </si>
  <si>
    <t>Obligar 88,24% de los recursos de funcionamiento asignados en la vigencia (192,814)</t>
  </si>
  <si>
    <t xml:space="preserve">Recursos de funcionamiento obligados </t>
  </si>
  <si>
    <t>DIMENSIÓN 6:</t>
  </si>
  <si>
    <t>DIMENSIÓN No. 1:</t>
  </si>
  <si>
    <t>DIMENSIÓN No. 2:</t>
  </si>
  <si>
    <t>DIMENSIÓN No. 3:</t>
  </si>
  <si>
    <t>DIMENSIÓN No. 3 :</t>
  </si>
  <si>
    <t>DIMENSIÓN No 3:</t>
  </si>
  <si>
    <t>DIMENSIÓN No. 4:</t>
  </si>
  <si>
    <t>DIMENSIÓN No. 5:</t>
  </si>
  <si>
    <t>DIMENSIÓN No. 6:</t>
  </si>
  <si>
    <t>PERIODO A EVALUAR</t>
  </si>
  <si>
    <t>PROGRAMADO</t>
  </si>
  <si>
    <t>EJECUTADO</t>
  </si>
  <si>
    <t>PROCENTAJE DE AVANCE</t>
  </si>
  <si>
    <t xml:space="preserve"> PRIMER TRIMESTRE 2018</t>
  </si>
  <si>
    <t>Meta con avance programado a partir del segundo trimestre</t>
  </si>
  <si>
    <t>El PIC incluye en el eje temático Creación de valor público temas de Estatuto Anticorrupción, Código de Ética y Transparencia</t>
  </si>
  <si>
    <t>El PIC incluye en el eje temático Creación de valor público los temas contractuales</t>
  </si>
  <si>
    <t>El Plan Estratégico de Talento humano se encuentra revisado y actualizado de acuerdo con la guía de la Función Pública</t>
  </si>
  <si>
    <t>Se realizó reunión para mejorar el aplicativo en especial con la evaluación ordinaria</t>
  </si>
  <si>
    <t>Se formuló el Plan de Bienestar para la vigencia</t>
  </si>
  <si>
    <t>Se dio inicio a las actividades deportivas, divulgación de servicios caja de compensación, trámite y estudio documentos apoyo educativo</t>
  </si>
  <si>
    <t>Meta con cumplimiento programado para el cuarto trimestre</t>
  </si>
  <si>
    <t>Se consolidó y publicó el PAA en el SECOP II el 03/01/2018</t>
  </si>
  <si>
    <t>Meta con cumplimiento programado para el segundo trimestre</t>
  </si>
  <si>
    <t>Se trabaja en los componentes de información, se actualizará la matriz</t>
  </si>
  <si>
    <t>Se realizó revisión de la Política de participación Ciudadana de acuerdo al acta SG-GAC 04</t>
  </si>
  <si>
    <t>Se realizó capacitación en la DT Cundinamarca el 21/03/2018</t>
  </si>
  <si>
    <t>PÁGINA</t>
  </si>
  <si>
    <t>EPIGPT-FR-2</t>
  </si>
  <si>
    <t>de</t>
  </si>
  <si>
    <t xml:space="preserve"> SEGUIMIENTO PLAN DE ACCIÓN ANUAL </t>
  </si>
  <si>
    <t>Se realizó seguimiento y depuración de 615 liquidaciones.</t>
  </si>
  <si>
    <t>Se publicaron en el SECOPII 180 actualizaciones al PAA</t>
  </si>
  <si>
    <t>Se registra un cumplimiento que supera el 100% de la meta al comprometer recursos por valor de $1.715.143 millones frente a los $ 1695.907 programados</t>
  </si>
  <si>
    <t>Realiza el cobro persuasivo a 41 procesos.</t>
  </si>
  <si>
    <t>No se presentaron demandas en este trimestre</t>
  </si>
  <si>
    <t>Meta con avance programado para el cuarto trimestre</t>
  </si>
  <si>
    <t>Meta con avance al segundo trimestre</t>
  </si>
  <si>
    <t>SRN: 4 sitios críticos en la carretera Bucaramanga- San Alberto</t>
  </si>
  <si>
    <t>SRT: Corredor Agroforestal y energético</t>
  </si>
  <si>
    <t>Meta con cumplimiento para el cuarto trimestre</t>
  </si>
  <si>
    <t>Meta con avance a partir del segundo trimestre</t>
  </si>
  <si>
    <t>SRN: 3,65 Cto1588/2015(0.3k); Cto1551/2015(0.2k); Cto1528/2015(0.1k); Cto1542/2015(0.01k); Cto1632/2015(0.34k); Cto889/2017(0.03k); Cto769/2017(0.05k); Cto769/2017(0.2k); Cto629/2017(0.32k); Cto1279/2017(0.2k); 696/2015(1.9k)</t>
  </si>
  <si>
    <t>SRN: 15,11 Cto769/2017(3.1k); Cto792/2017(1.5k); 1292/2017(1.55k); Cto1289/2017(1.52k); Cto722/2017(1.78k); Cto1299/2017(0.3k); Cto889/2017(0.2k); Cto807/2017(0.3k); Cto573/2017(1.5k); Cto1279/2017(0.1k): Cto712/2017(0.4k); Cto613/2017(1.35k); Cto901/2017(0.2k); Cto1376/2015 (1,3) y Cto1542/2015 (0,019</t>
  </si>
  <si>
    <t>SRN: 11,94 Cto1632/2015(1.31k); Cto1699/2015(2.98k); Cto1513/2015(0.2k); Cto1609/2015(1.8k); Cto1598/2015(1.3k9; Cto1515/2015(0.06k); Cto1530/2015(0.28k); Cto1516/2015(1.8k); Cto1533/2015(0.3k); Cto1615/2015(0.6k); Cto1529/2015(0.17k); Cto1289/2017(0.05k); Cto1102/2016(0.25k); Cto1639/2015(0.2k); Cto 518/2012(0,62) Y CtO1796/2015 (0,02)</t>
  </si>
  <si>
    <t>Meta con avance programado en el tercer trimestre</t>
  </si>
  <si>
    <t>7,27 km de rehabilitación en red secundaría
GGP: 6,37Km Ibagué Perales: 1.73Km - Guática: 2.40Km - Tebaida Montenegro: 2.24Km.
SRN: 0,9Km Carretera Coveñas-Sabaneta</t>
  </si>
  <si>
    <t>GGP: Ibagué Perales: 0.42Km</t>
  </si>
  <si>
    <t>TÚNEL: Terminación del túnel piloto</t>
  </si>
  <si>
    <t>GGP: Anapoima Mosquera (terceros carriles de adelantamiento) 1.14Km.</t>
  </si>
  <si>
    <t>SRN: Puente la carretera la Soberanía</t>
  </si>
  <si>
    <t>Meta con avance programado en el segundo trimestre</t>
  </si>
  <si>
    <t>No registra avance</t>
  </si>
  <si>
    <t>SRT:0,22 en vía cajamarca Toche</t>
  </si>
  <si>
    <t>Se realizó la operación de los 7 pasos a nivel con el cto. 637-18</t>
  </si>
  <si>
    <t>Meta con avance en el segundo trimestre</t>
  </si>
  <si>
    <t>Se cumplió semanalmente con el envío de la ejecución presupuestal</t>
  </si>
  <si>
    <t>En el primer trimestre se publicaron 34 boletines de prensa en la página web y se enviaron por correo electrónico</t>
  </si>
  <si>
    <t>El informe de gestión fue publicado y divulgado en los canales de comunicación</t>
  </si>
  <si>
    <t>Se publicó la estrategia de rendición de cuentas en la página web</t>
  </si>
  <si>
    <t>Se realizaron 3 chat ciudadanos en el primer trimestre de año</t>
  </si>
  <si>
    <t>Meta con cumplimiento programado para el tercer trimestre</t>
  </si>
  <si>
    <t>Por Ley de Garantías no se ha firmado ningún convenio con Entidades ni Alcaldías</t>
  </si>
  <si>
    <t>Se realizó y publicó boletín sobre el comportamiento de la Urna de Cristal</t>
  </si>
  <si>
    <t>Durante el primer trimestre se realizo un inviforo</t>
  </si>
  <si>
    <t>Documentación de exigencia legal de 56 contratos de prestación de servicios publicados en el SECOP y SICO.</t>
  </si>
  <si>
    <t>Se envían memorandos y se solicita información a la SMA-DT. Para realizar la estructuración de proyectos participativa entre diferentes áreas.</t>
  </si>
  <si>
    <t>Publicación en página web, redes sociales e intranet de la Política de Administración del Riesgo 2018</t>
  </si>
  <si>
    <t>Metas alcanzada mediante el seguimiento al Plan de Acción en el SIPLAN</t>
  </si>
  <si>
    <t>Se apoyó a la OAP con la divulgación del PAAC</t>
  </si>
  <si>
    <t>Avance programado para el tercer trimestre</t>
  </si>
  <si>
    <t>Se presentaron los 12 informes de ley a cargo de la Oficina dentro de los plazos establecidos.</t>
  </si>
  <si>
    <t>Se realizaron los informes de seguimiento establecidos para la OCI dentro de los plazos establecidos.</t>
  </si>
  <si>
    <t>Se realiza seguimiento permanente al cumplimiento de las acciones de mejora establecidas por la CGR, por parte de cada una de las dependencias.</t>
  </si>
  <si>
    <t>Secretaría General -Grupo de Atención al Ciudadano 
Comité Institucional de Gestión y Desempeño</t>
  </si>
  <si>
    <t>Formular del programa de bienestar, estímulos e incentivos acorde con la metodología del DAFP</t>
  </si>
  <si>
    <r>
      <t>Realizar 12  Chat ciudadano  temático que propicien el diálogo con la ciudadanía</t>
    </r>
    <r>
      <rPr>
        <b/>
        <sz val="14"/>
        <rFont val="Arial Narrow"/>
        <family val="2"/>
      </rPr>
      <t>.</t>
    </r>
  </si>
  <si>
    <r>
      <t>Realizar consultas a la ciudadanía para identificar necesidades de información e involucrar los temas en chats, foros, principal espacio de rendición de cuentas, revistas, boletines, etc. (caracterización de necesidades de información)</t>
    </r>
    <r>
      <rPr>
        <sz val="14"/>
        <rFont val="Arial Narrow"/>
        <family val="2"/>
      </rPr>
      <t xml:space="preserve"> </t>
    </r>
  </si>
  <si>
    <r>
      <t xml:space="preserve">Seguimiento y monitoreo al </t>
    </r>
    <r>
      <rPr>
        <i/>
        <sz val="11"/>
        <rFont val="Arial Narrow"/>
        <family val="2"/>
      </rPr>
      <t>PAAC 2018 divulgado</t>
    </r>
  </si>
  <si>
    <r>
      <t>Seguimiento a la estrategia de Rendición de Cuentas, documentando la evaluación del principal espacio</t>
    </r>
    <r>
      <rPr>
        <b/>
        <sz val="11"/>
        <color rgb="FF00B050"/>
        <rFont val="Arial Narrow"/>
        <family val="2"/>
      </rPr>
      <t>*</t>
    </r>
  </si>
  <si>
    <t>DIMENSIÓN 4:</t>
  </si>
  <si>
    <t>Proyectos de inversión con seguimiento (físico y financiero)
# de proyectos con seguimiento / # de proyectos con recursos de inversión</t>
  </si>
  <si>
    <t>DIMENSIÓN No 5:</t>
  </si>
  <si>
    <t>DIMENSIÓN No. 7:</t>
  </si>
  <si>
    <t>Se formuló el PIC conforme a la guía de DAFP</t>
  </si>
  <si>
    <t>Alertas reportadas por Grupo de Tesorería a través de correo electrónico a las diferentes dependencias</t>
  </si>
  <si>
    <t>Meta con avance programado a partir del tercer trimestre</t>
  </si>
  <si>
    <t>Proyecto de política enviado para revisión</t>
  </si>
  <si>
    <t>Se avanza en las políticas asociadas al modelo de seguridad</t>
  </si>
  <si>
    <t>Se realizó capacitación presencial en la DT Cundinamarca el día 21/03/2018</t>
  </si>
  <si>
    <t xml:space="preserve">Se registra la atención oportuna de todos los requerimientos hechos </t>
  </si>
  <si>
    <t>Meta con avance programado para el tercer trimestre</t>
  </si>
  <si>
    <t>Se realizaron encuestas a usuarios frente a la atención recibida a través de los calificadores</t>
  </si>
  <si>
    <t>Secretaria General – Grupo de Atención al Ciudadano y Grupo de Comunicaciones con apoyo de la Oficina Asesora Jurídica 
Oficina Asesora de Planeación</t>
  </si>
  <si>
    <t>Revisar la caracterización de usuarios, ciudadanos y grupos de interés con base en la consultoría contratada</t>
  </si>
  <si>
    <t>Caracterización de usuarios, ciudadanos y grupos de interés revisada con base en la consultoría</t>
  </si>
  <si>
    <t>Implementar las políticas anticorrupción, antisoborno y antifraude</t>
  </si>
  <si>
    <t>Políticas anticorrupción, antisoborno y antifraude implementada</t>
  </si>
  <si>
    <t>Se adelantaron 45 procesos de selección de contratistas solicitados por la unidades ejecutoras</t>
  </si>
  <si>
    <t>Se constituyeron las Cuentas por Pagar y reservas presupuestales oportunamente</t>
  </si>
  <si>
    <t>Se realizó seguimiento y control de procesos oportunamente, Procesos terminados: 15 administrativos, 1 constitucional, 1 laboral.</t>
  </si>
  <si>
    <t>Meta con cumplimiento programado para segundo trimestre</t>
  </si>
  <si>
    <t>Se identifican las necesidades de la infraestructura vial por medio del programa de obra pública "Corredores de la paz".</t>
  </si>
  <si>
    <t>SRN: 1,2 Km Aeropuerto el Edén
GGP: 1,47 Km Autopista Floridablanca, tramo TCC Molinos y Cartagena-Barranquilla
Túnel: 0,55 Intercambiador Versalles</t>
  </si>
  <si>
    <t>SRT: 3,21 Corredor agroforestal y energético, vía Sucre-Escuela Arabuco- La chirle y San Miguel Versalles-Arbeláez</t>
  </si>
  <si>
    <t>GGP: 4 predios en F/blanca - B/manga: 2 Un. C/gena - B/quilla 2 Un.
SRN: 24 predios en Cto1609/2015(20 un); Cto1639/2015(5 un)
Túnel: 3 predios en intercambiador Versalles</t>
  </si>
  <si>
    <t>Seguimiento físico y presupuestal a las metas de 98 proyectos de inversión vigencia 2017 y 51 a vigencia SPI</t>
  </si>
  <si>
    <t>Se esta trabajando en la construcción de Tablas de Retención Documental</t>
  </si>
  <si>
    <t>Se realiza evaluación de los planes de mejoramiento de las diferentes dependencias y territoriales emitido mediante memorando OCI 17187 del 14/03/2018.</t>
  </si>
  <si>
    <t>Se realiza la asesoría y acompañamiento a todas las dependencias para la formulación del plan de mejoramiento de la CGR.</t>
  </si>
  <si>
    <t>Se realiza la consolidación de las respuestas a los oficios de la CGR en los plazos establecidos.</t>
  </si>
  <si>
    <t>21 funcionarios que ingresaron, realizaron el curso de inducción sobre el conocimiento general de la Entidad y la cultura organizacional.</t>
  </si>
  <si>
    <t>617 funcionarios realizaron el curso de reinducción sobre el conocimiento general de la Entidad y la cultura organizacional.</t>
  </si>
  <si>
    <t>Se elaboró documento para analizar en mesas de trabajo con facilitadores de planeación y delegados la capacidad institucional y el entorno. Memorandos OAP 20136 y 2014 del 27-2018</t>
  </si>
  <si>
    <t>Se realiza el análisis y evaluación de las necesidades (requerimientos de inversión) de la entidad</t>
  </si>
  <si>
    <t>Secretaría General – Grupo de Atención al Ciudadano y Grupo de Comunicaciones
Subdirección de Estudios e Innovación</t>
  </si>
  <si>
    <t>Actualizar el manual de políticas de seguridad de la información incluyendo la política para el tratamiento de datos personales</t>
  </si>
  <si>
    <t>Registrar el POAI (Plan Operativo Anual de Inversiones) en el aplicativo SUIFP del DNP</t>
  </si>
  <si>
    <t xml:space="preserve">Revisar y actualizar la caracterización y documentación de los procesos </t>
  </si>
  <si>
    <t>Revisión de tres procesos existentes y documentación del borrador de dos procesos nuevos: Servicio al ciudadano y programa de seguridad en carreteras nacionales</t>
  </si>
  <si>
    <t>Documentar un proceso de servicio al ciudadano y un procedimiento para las peticiones incompletas.</t>
  </si>
  <si>
    <t xml:space="preserve">Revisar y determinar si se requiere actualizar Política de participación Ciudadana </t>
  </si>
  <si>
    <t>Política de participación Ciudadana revisada</t>
  </si>
  <si>
    <t xml:space="preserve">Acercamientos realizados </t>
  </si>
  <si>
    <t>Listado de asistencia de las Capacitaciones realizadas</t>
  </si>
  <si>
    <t>Política de tratamiento de datos personales y difundida</t>
  </si>
  <si>
    <t>Oficina Asesora de Planeación – Secretaría General – Grupo de atención al ciudadano - Dirección Técnica y Subdirección de Estudios e innovación</t>
  </si>
  <si>
    <t>Se registra un cumplimiento de solo el 71% de la meta programada al obligar recursos por valor de $ 110,685 millones frente a los $ 156,563, millones programados</t>
  </si>
  <si>
    <t>Se registra un cumplimiento que supera el 100% de la meta al comprometer recursos de funcionamiento por valor de $49,272,14 millones frente a los $ 43,828 programados</t>
  </si>
  <si>
    <t>Se registra un cumplimiento que supera el 100% de la meta al obligar recursos de funcionamiento por valor de $41,942,13 millones frente a los $ 35,205 programados</t>
  </si>
  <si>
    <t>Se registra un cumplimiento que supera el 100% de la meta al obligar recursos de la reserva por valor de $146,926 millones frente a los $ 112,296 programados</t>
  </si>
  <si>
    <t>Trámites en línea con usabilidad y accesibilidad</t>
  </si>
  <si>
    <t>Construir 83,40 km de pavimento nuevo en la red vial primaria</t>
  </si>
  <si>
    <t>Realizar mantenimiento rutinario de 6 sedes y talleres férreos a cargo</t>
  </si>
  <si>
    <t>Sedes y talleres férreos con Mantenimiento realizado</t>
  </si>
  <si>
    <t>Estaciones férreas con restauración realizada</t>
  </si>
  <si>
    <t xml:space="preserve">GGP: 88 predios en: Anapoima - Mosquera: 83 Un. Puente Benito Hernández: 5 Un. </t>
  </si>
  <si>
    <t>Disponer de canales electrónicos para recopilar la información de las características geográficas de los grupos de interés</t>
  </si>
  <si>
    <t>Realizar 2 talleres sobre la responsabilidad de los servidores públicos, y ciudadanos frente a sus deberes, derechos y obligaciones.</t>
  </si>
  <si>
    <t>Mantener actualizado el listado de preguntas frecuentes</t>
  </si>
  <si>
    <t>Realizar seguimiento a los proyectos en el aplicativo CIFRA de información gerencial</t>
  </si>
  <si>
    <t>Seguimiento a los proyectos en el aplicativo CIFRA realizado</t>
  </si>
  <si>
    <t xml:space="preserve"> Pacto por la Transparencia implementado en el sector trasporte</t>
  </si>
  <si>
    <t>Secretaria General y
Subdirección Administrativa con apoyo de Líderes de proceso (DO, DT, DC, OAJ, OAP, SG-SF-SA, SEI, SPA y TH)</t>
  </si>
  <si>
    <t>Auditoría al Sistema de Gestión de Seguridad y salud en el Trabajo realizada</t>
  </si>
  <si>
    <t>Consolidar matriz y mapa de riesgos de corrupción 2018 construida mediante proceso participativo (actores internos y externos de la entidad) y someterla a aprobación por parte del comité</t>
  </si>
  <si>
    <t xml:space="preserve">Líderes de proceso (DO, DT, DC, OAJ, OAP, SG-SF-SA, SEI, SPA, SMA y TH) con apoyo de la Oficina Asesora de Planeación </t>
  </si>
  <si>
    <t>Líderes de proceso (DO, DT, DC, OAJ, OAP, SG-SF-SA, SEI, SPA, SMA y TH)</t>
  </si>
  <si>
    <t>Realizar seguimiento a la implementación del nuevo procedimiento sancionatorio</t>
  </si>
  <si>
    <t>Se formuló y registró oportunamente en el aplicativo SIPLAN el Plan de Acción y Operativo de las dependencias de la entidad</t>
  </si>
  <si>
    <t>Se analizó, evaluó y registró las necesidades de inversión en el SUIT de la entidad para cada vigencia- Aplicativo SUIT DNP</t>
  </si>
  <si>
    <t>Se efectuaron dos modificaciones al presupuesto de funcionamiento y tres modificaciones presupuestales al presupuesto de inversión (dos traslados y una adición). Soporte archivo físico y magnético</t>
  </si>
  <si>
    <t>Se apoyo en todas las gestiones administrativas en la OAP con el fin del logro de los objetivos</t>
  </si>
  <si>
    <t>Meta con avance programado para el segundo trimestre</t>
  </si>
  <si>
    <t>Se inició proceso y en trámite ajuste condiciones técnicas.</t>
  </si>
  <si>
    <t>Mesas de trabajo sobre cultura organizacional realizada en cuatro Direcciones Territoriales</t>
  </si>
  <si>
    <t>Se realizaron los registros en los aplicativos SAI y SAE de los bienes adquiridos, su ingreso, salida, traslados, bajas, reintegros de bodega; a través de comprobantes y actas, para la generación de los inventarios.</t>
  </si>
  <si>
    <t>Se realizó seguimiento a las políticas de seguridad del SIIF Nación.</t>
  </si>
  <si>
    <t>Para este periodo se tuvieron 35 procesos a cargo.</t>
  </si>
  <si>
    <t>Seguimiento en la interventoría para la solución integral del paso sobre el rio Magdalena Barranquilla ruta 9007 cto interv no.642 2015. Cto Interventoría 1717-2015 de la carretera Salamina-Fundación. Cto Interventoría 1738 2015 la construcción de la segunda calzada de la carretera Cartagena-Barranquilla.</t>
  </si>
  <si>
    <t>Actualizaron los lineamientos ambientales, sociales y prediales contenidos en manuales, guías, pliegos, apéndices según las evidencias. PROYECTO: Gestión del Riesgo de Desastres con énfasis a la adaptación al cambio climático- MSOAMB-MN-IN-1-FR-1 Acta de radicación ambiental y social de proyectos
MSOAMB-MN-IN-1-FR-2 Plan de inversión ambiental
MSOAMB-MN-IN-1-FR-3 Pre-acta mensual de inversión ambiental
MSOAMB-MN-IN-1-FR-10 Informe trimestral estado ambiental del proyecto
MSOAMB-MN-IN-2-FR-1 Balance ambiental a la terminación del contrato de obra
MSOAMB-MN-IN-2-FR-2 Matriz de cumplimiento ambiental de actos administrativos
MSOAMB-MN-IN-2-FR-3 Matriz de cumplimiento ambiental del PMA o PAGA</t>
  </si>
  <si>
    <t>Programa Cívico Guardavías verificados en su implementación, y socialización en la participación de las comunidades locales en el primer trimestre del 2018 en el "CIERRE REHABILITACIÓN Y CONSERVACION PUENTE MAYA EN LA CARRETERA VILLAVICENCIO -BARRANCA DE UPIA".</t>
  </si>
  <si>
    <t>Se publicó en la página web del Invías el estado de la red vial con corte al 31 de diciembre de 2017. Evidencia pantallazo.</t>
  </si>
  <si>
    <t>Informe donde se detalla el número de conceptos técnicos emitidos.</t>
  </si>
  <si>
    <t>Se revisó un procedimiento. Permiso de carga extrapesada y extradimensionada.</t>
  </si>
  <si>
    <t>Informe. No se publicó ningún acto administrativo que modifique trámites en el primer trimestre.</t>
  </si>
  <si>
    <t>Durante el primer trimestre no se generaron alertas sobre los indicadores de efectividad</t>
  </si>
  <si>
    <t>Se publicó en página web banner para consultar a la ciudadanía en el mes de marzo.</t>
  </si>
  <si>
    <t>Se publicó y divulgó el PAAC</t>
  </si>
  <si>
    <t>Se realizó actualización y publicación en página web de la carta de trato digno al usuario el 22/03/2018</t>
  </si>
  <si>
    <t>Se realizó seguimiento a la actualización del aplicativo SIGEP</t>
  </si>
  <si>
    <t>Gestión Documental presentó el programa de Gestión Documental</t>
  </si>
  <si>
    <t>Se ha exigido solicitud escrita para efectuar consulta de documentos y se viene restringiendo su consulta por fuera de las instalaciones del Archivo central. En cumplimiento del Procedimiento de Consulta de documentos ABIENS PR-21 disponible en KAWAK Sistema de Gestión de Calidad.</t>
  </si>
  <si>
    <t xml:space="preserve">Apoyar a la OAP en la definición de la estrategia de promoción del proceso participativo (actores internos y externos) y difusión del Plan Anticorrupción y de Atención al Ciudadano –PAAC- </t>
  </si>
  <si>
    <t>Se solicitó a las Direcciones Territoriales los Análisis de Precios Unitarios -APUS- de acuerdo a memorandos SEI de 28/02/2018 y SEI 18794 de 21/03/2018</t>
  </si>
  <si>
    <t>Cada gestor llevo el control establecido dentro de los contratos a su cargo haciéndolo firmar durante el trimestre por el Director Técnico</t>
  </si>
  <si>
    <t>Durante este trimestre no se requirió la utilización de este formato debido a que no se ha retirado ningún funcionario de la Dirección Técnica</t>
  </si>
  <si>
    <t>Para este periodo se recibieron 29 solicitudes de Procedimiento Administrativo Sancionatorio -PAS-.</t>
  </si>
  <si>
    <t>Se realizó el entrenamiento a los contratistas nuevos de la presente vigencia.</t>
  </si>
  <si>
    <t>Se evidenció la implementación del manual de interventoría y demás instrumentos de medio de las actas de cierres ambientales, actas de comité, Actas de Reuniones, balance de la terminación contrato de obra.</t>
  </si>
  <si>
    <t>Puente Internacional Rumichaca y Variante Sur Ipiales -Acuapista Proyecto Calzada Cartagena Barranquilla / Troncal entre del Norte/ Segunda calzadas intersecciones y mejoramiento del corredor vial existente Honda Manizales "Programas Vías para la Equidad"</t>
  </si>
  <si>
    <t>Contratos 3795/2013 interventoria para el mejoramiento de la carretera Palermo-Salamina sector Palermo -Sitio Nuevo- Remolino-Guaimaro Proyecto paso a la cordillera Central</t>
  </si>
  <si>
    <t>Se elaboró material para adelantar mesas de trabajo con facilitadores de planeación y delegados para revisión elementos de direccionamiento estratégico. Memorandos OAP 20136 y 2014 del 27-2018.</t>
  </si>
  <si>
    <t>Se viene revisando el archivo que se encuentra publicado en sitio web oficial del Invías, con el fin de verificar los registros publicados son de interés para la ciudadanía y se ajustan a los lineamientos del Archivo General de la Nación.</t>
  </si>
  <si>
    <t>Informe elaborado y publicado en página web</t>
  </si>
  <si>
    <t>Se realizó programa de estilos de vida saludable y pausas activas, con participación de 200 funcionarios</t>
  </si>
  <si>
    <t>Se elaboraron las fichas técnicas de los cinco (5) Indicadores SISMEG, de conformidad con el manual operativo de MIPG.</t>
  </si>
  <si>
    <t>Se realizaron mesas de trabajo vía SKIPE y con visitas a las Direcciones Territoriales en donde se capacitó en el nuevo Modelo Integrado de Planeación y Gestión.</t>
  </si>
  <si>
    <t>Se evidenció en el pago por concepto de seguimiento para la vigencia 2017 de la licencia ambiental otorgada para el proyecto "Dragado Profundización Canal Acceso Puerto Buenaventura"</t>
  </si>
  <si>
    <t>En los Proyectos "Dragado profundización canal acceso Puerto Buenaventura, de liquidación tarifa evaluación aprovechamiento forestal lote de terreno deposito anime vereda el recreo municipio de Cajamarca.</t>
  </si>
  <si>
    <t>La Dirección Operativa hace seguimiento a la ejecución de los proyectos de infraestructura por medio del aplicativo CIFRA.</t>
  </si>
  <si>
    <t>Se realizó programa Cívico Guardavías en el contrato 1747de 2015 como consta en el informe entregado por Subdirección de Medio Ambiente</t>
  </si>
  <si>
    <t>Se realiza la evaluación de los planes de acción y operativos del Invías - Soporte SIPLAN</t>
  </si>
  <si>
    <t>Se divulgó interna y externamente el PAAC 2018 y se publicó en página web para su consulta</t>
  </si>
  <si>
    <t>Se recibieron e implementaron los requerimientos solicitados por parte de la Dirección Operativa</t>
  </si>
  <si>
    <t>De acuerdo a la resolución 3564 de 2015 y de acuerdo a las sugerencias de la visita de la Procuraduría, se re-estructuró el botón de transparencia de la página web</t>
  </si>
  <si>
    <t>Se realiza seguimiento al cumplimiento del pacto de transparencia suscrito por Alcaldes y Gobernadores por medio del Memorando Circular No DO 21408.</t>
  </si>
  <si>
    <t>Se realizó las cátedras INVIAS: Vías terciaras para la paz y Cruce de la cordillera Central a cargo de la Dirección Operativa.</t>
  </si>
  <si>
    <t>Se registró en kawak y se implementaron las acciones preventivas.</t>
  </si>
  <si>
    <t>Publicación de una noticia en KAWAK convocando actores internos a enviar sus comentarios sobre el borrador de la política al correo anticorrupción y el envío en el mes de febrero a la Oficina de Control Interno</t>
  </si>
  <si>
    <t>El mapa y la matriz incluyendo los aportes de los actores internos y externos se sometieron a aprobación del Comité Institucional de Gestión y Desempeño y fueron publicados en página web en enero 30.</t>
  </si>
  <si>
    <t>Se divulgó interna y externamente el PAAC 2018 y se publicó en página web para su consulta.</t>
  </si>
  <si>
    <t>Para este periodo se tramitó 1 solicitud por PAS por incumplimiento de interventorías.</t>
  </si>
  <si>
    <t>Proyecto Mejoramiento Gestión Predial social ambiental de la Vía Popayán Totoró-Inza ruta 2602 sector Córdoba Totoró-Popayán</t>
  </si>
  <si>
    <t>Se evidenció el cumplimiento del control. CR VIAL PUTUMAYO</t>
  </si>
  <si>
    <t>En los Proyectos Construcción de los Puentes Vehiculares Limones y la Cruz cto obra 223/2014 cto interventoría 262/2014 _ Proyecto Corredor del Sur para el Programa Vías para la equidad cto obra 1609/2015 cto interventoría 1729/2015</t>
  </si>
  <si>
    <t>Se consolida la información para evaluar las actividades del Plan Anticorrupción y Atención al Ciudadano 2018</t>
  </si>
  <si>
    <t>Se coordinó, consolidó, formuló y publicó en página web del Invías el Plan de Acción Anual y Plan Anticorrupción y Atención al Ciudadano.</t>
  </si>
  <si>
    <t>12,88km de pavimentación en red secundaría
GGP: 5,1 Circuito: 1.10Km - Guática: 0.60Km - Astilleros Tibú: 0.50Km - Suratá California: 1.15Km - Puente Benito: 0.40Km - Mayapo: 0.80Km - Salamina: 0.40 Km - Chinulito: 0.15Km
SRN: 0,3 de la Vía perimetral Mocoa
SRT: 7,48 San Gil-Charala; Corredor estratégico; Corredor Agroforestal y energético; Corredor del Folclor y Bocadillo; vía Puente Camacho-Garagoas-Las Juntas; Vía Movilidad Sogamoso; Arratanal-Salento; Quinbaya-Panaca; Junín - Barbacoas.</t>
  </si>
  <si>
    <t>Se realizó la gestión para la contratación de mínima cuantía, debido a la implementación de SECOP hubo demoras en el trascurso de proceso, los cto 632 y 633 de 2018 se adjudicaron en febrero e inciaron ejecución el 26 de abril</t>
  </si>
  <si>
    <t>Reuniones de seguimiento a contratos variante San Francisco-Mocoa seguimiento al cumplimiento de las obligaciones licencia ambiental (2178/2008) Puente Internacional Rumichaca y Variante Sur de Ipiales Acuapista</t>
  </si>
  <si>
    <t>Se divulgó y socializó el PIC en la página web de la entidad</t>
  </si>
  <si>
    <t>Actualizar Información de estrategias y medidas anticorrupción (pacto de trasparencia) en el sitio web</t>
  </si>
  <si>
    <t>Se actualizaron los lineamientos para la administración de riesgos - documento publicado en la página web a 31 de enero de 2018</t>
  </si>
  <si>
    <t>Se asigna meta al grupo de apoyo logístico y requiere apoyo de la OAP-Grupo de Desarrollo Informático</t>
  </si>
  <si>
    <t>GGP: Registra avance del 0,03 en el acceso a Puerto de Barranquilla</t>
  </si>
  <si>
    <t>Informe. Garantizando el 100% de usabilidad del aplicativo de invitramites para permisos de carga.</t>
  </si>
  <si>
    <t>Se realizó el seguimiento respectivo el cual se evidencia en la página web en día 16 de enero de 2018 con corte a diciembre de 2017.</t>
  </si>
  <si>
    <t>Vincular a los grupos de valor (actores internos y externos de la entidad) en la actualización de la Política de Administración del Riesgo 2018 (Publicación en página web e intranet del borrador actualizado)</t>
  </si>
  <si>
    <t>Vincular a los grupos de valor (actores internos y externos de la entidad) en la actualización del Mapa de Riesgos de Corrupción 2019 (Publicación en página web del borrador actualizado)</t>
  </si>
  <si>
    <t xml:space="preserve">Implementar el Programa Cívico Guardavías – Vías para la Equidad mediante capacitaciones que permita a las personas y comunidades interesadas en realizar seguimiento a los proyectos instruirse y desarrollar las capacidades necesarias para llevar a cabo su misión; y dar así inicio al proceso de conformación de veedurías ciudadanas u otro espacio de participación comunitaria. </t>
  </si>
  <si>
    <t>Secretaria General – Grupo de Comunicaciones- con apoyo de Oficina Asesora de Planeación y Oficina de Control Interno</t>
  </si>
  <si>
    <t xml:space="preserve">Dirección General 
Dirección de Contratación
Dirección Operativa
Direcciones Territoriales </t>
  </si>
  <si>
    <t>Secretaria General – Grupo de Comunicaciones -Grupo de Gestión Documental</t>
  </si>
  <si>
    <t>Oficina Asesora de Planeación- Grupo de Desarrollo Organizacional
Secretaria General – Grupo de Comunicaciones
Participan los Líderes de Proceso (DO, DT, DC, OAJ, OAP, SG-SF-SA, SEI, SPA, SMA y TH)</t>
  </si>
  <si>
    <t>Oficina Asesora de Planeación- Grupo de Desarrollo Organizacional
Comité Institucional de Gestión y Desempeño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</si>
</sst>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 [$€-2]\ * #,##0.00_ ;_ [$€-2]\ * \-#,##0.00_ ;_ [$€-2]\ * &quot;-&quot;??_ "/>
    <numFmt numFmtId="166" formatCode="0.0%"/>
    <numFmt numFmtId="167" formatCode="0.0"/>
    <numFmt numFmtId="168" formatCode="#,##0.0"/>
    <numFmt numFmtId="169" formatCode="_-* #,##0.00_-;\-* #,##0.00_-;_-* &quot;-&quot;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1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000000"/>
      <name val="Trebuchet MS"/>
      <family val="2"/>
    </font>
    <font>
      <i/>
      <sz val="9"/>
      <name val="Trebuchet MS"/>
      <family val="2"/>
    </font>
    <font>
      <sz val="11"/>
      <color theme="1"/>
      <name val="Calibri"/>
      <family val="2"/>
      <scheme val="minor"/>
    </font>
    <font>
      <sz val="11"/>
      <color rgb="FF000000"/>
      <name val="Arial Narrow"/>
      <family val="2"/>
    </font>
    <font>
      <b/>
      <shadow/>
      <sz val="10.5"/>
      <name val="Calibri"/>
      <family val="2"/>
      <scheme val="minor"/>
    </font>
    <font>
      <b/>
      <sz val="10"/>
      <name val="Arial Narrow"/>
      <family val="2"/>
    </font>
    <font>
      <i/>
      <sz val="11"/>
      <name val="Arial Narrow"/>
      <family val="2"/>
    </font>
    <font>
      <sz val="12"/>
      <name val="Arial Narrow"/>
      <family val="2"/>
    </font>
    <font>
      <b/>
      <sz val="14"/>
      <name val="Arial Narrow"/>
      <family val="2"/>
    </font>
    <font>
      <sz val="14"/>
      <name val="Arial Narrow"/>
      <family val="2"/>
    </font>
    <font>
      <b/>
      <sz val="11"/>
      <color rgb="FF00B05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3" fillId="0" borderId="0"/>
    <xf numFmtId="1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292">
    <xf numFmtId="0" fontId="0" fillId="0" borderId="0" xfId="0"/>
    <xf numFmtId="10" fontId="1" fillId="0" borderId="0" xfId="2" applyFont="1" applyFill="1" applyBorder="1" applyAlignment="1">
      <alignment vertical="center" wrapText="1"/>
    </xf>
    <xf numFmtId="10" fontId="1" fillId="0" borderId="0" xfId="2" applyFont="1" applyFill="1" applyAlignment="1">
      <alignment vertical="center" wrapText="1"/>
    </xf>
    <xf numFmtId="9" fontId="1" fillId="0" borderId="1" xfId="3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vertical="center" wrapText="1"/>
    </xf>
    <xf numFmtId="0" fontId="2" fillId="0" borderId="0" xfId="1" applyFont="1" applyFill="1" applyAlignment="1">
      <alignment vertical="center" wrapText="1"/>
    </xf>
    <xf numFmtId="1" fontId="2" fillId="0" borderId="1" xfId="1" applyNumberFormat="1" applyFont="1" applyFill="1" applyBorder="1" applyAlignment="1">
      <alignment horizontal="center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2" fontId="2" fillId="0" borderId="0" xfId="1" applyNumberFormat="1" applyFont="1" applyFill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0" fillId="0" borderId="28" xfId="0" applyBorder="1"/>
    <xf numFmtId="0" fontId="6" fillId="0" borderId="2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9" xfId="0" applyBorder="1"/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left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left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8" fillId="0" borderId="36" xfId="0" applyFont="1" applyBorder="1" applyAlignment="1">
      <alignment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39" xfId="0" applyFont="1" applyBorder="1" applyAlignment="1">
      <alignment vertical="center" wrapText="1"/>
    </xf>
    <xf numFmtId="0" fontId="0" fillId="3" borderId="28" xfId="0" applyFill="1" applyBorder="1" applyAlignment="1">
      <alignment horizontal="left" vertical="center" wrapText="1"/>
    </xf>
    <xf numFmtId="10" fontId="2" fillId="0" borderId="25" xfId="1" applyNumberFormat="1" applyFont="1" applyFill="1" applyBorder="1" applyAlignment="1">
      <alignment horizontal="justify" vertical="center" wrapText="1"/>
    </xf>
    <xf numFmtId="2" fontId="2" fillId="0" borderId="31" xfId="1" applyNumberFormat="1" applyFont="1" applyFill="1" applyBorder="1" applyAlignment="1">
      <alignment horizontal="center" vertical="center" wrapText="1"/>
    </xf>
    <xf numFmtId="0" fontId="0" fillId="4" borderId="28" xfId="0" applyFill="1" applyBorder="1"/>
    <xf numFmtId="0" fontId="9" fillId="0" borderId="38" xfId="0" applyFont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1" fontId="2" fillId="0" borderId="31" xfId="1" applyNumberFormat="1" applyFont="1" applyFill="1" applyBorder="1" applyAlignment="1">
      <alignment horizontal="center" vertical="center" wrapText="1"/>
    </xf>
    <xf numFmtId="9" fontId="1" fillId="0" borderId="31" xfId="3" applyFont="1" applyFill="1" applyBorder="1" applyAlignment="1">
      <alignment horizontal="center" vertical="center" wrapText="1"/>
    </xf>
    <xf numFmtId="10" fontId="2" fillId="0" borderId="32" xfId="1" applyNumberFormat="1" applyFont="1" applyFill="1" applyBorder="1" applyAlignment="1">
      <alignment horizontal="justify" vertical="center" wrapText="1"/>
    </xf>
    <xf numFmtId="2" fontId="2" fillId="0" borderId="17" xfId="1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 vertical="center" wrapText="1"/>
    </xf>
    <xf numFmtId="9" fontId="2" fillId="0" borderId="3" xfId="6" applyFont="1" applyFill="1" applyBorder="1" applyAlignment="1">
      <alignment horizontal="center" vertical="center" wrapText="1"/>
    </xf>
    <xf numFmtId="2" fontId="2" fillId="0" borderId="3" xfId="1" applyNumberFormat="1" applyFont="1" applyFill="1" applyBorder="1" applyAlignment="1">
      <alignment horizontal="center" vertical="center" wrapText="1"/>
    </xf>
    <xf numFmtId="9" fontId="2" fillId="0" borderId="1" xfId="6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9" fontId="1" fillId="0" borderId="0" xfId="3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9" fontId="2" fillId="0" borderId="31" xfId="6" applyFont="1" applyFill="1" applyBorder="1" applyAlignment="1">
      <alignment horizontal="center" vertical="center" wrapText="1"/>
    </xf>
    <xf numFmtId="4" fontId="2" fillId="0" borderId="1" xfId="1" applyNumberFormat="1" applyFont="1" applyFill="1" applyBorder="1" applyAlignment="1">
      <alignment horizontal="center" vertical="center" wrapText="1"/>
    </xf>
    <xf numFmtId="9" fontId="2" fillId="0" borderId="1" xfId="3" applyFont="1" applyFill="1" applyBorder="1" applyAlignment="1">
      <alignment horizontal="center" vertical="center" wrapText="1"/>
    </xf>
    <xf numFmtId="9" fontId="2" fillId="0" borderId="31" xfId="3" applyFont="1" applyFill="1" applyBorder="1" applyAlignment="1">
      <alignment horizontal="center" vertical="center" wrapText="1"/>
    </xf>
    <xf numFmtId="9" fontId="2" fillId="0" borderId="2" xfId="6" applyFont="1" applyFill="1" applyBorder="1" applyAlignment="1">
      <alignment horizontal="center" vertical="center" wrapText="1"/>
    </xf>
    <xf numFmtId="9" fontId="2" fillId="0" borderId="2" xfId="3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vertical="center" wrapText="1"/>
    </xf>
    <xf numFmtId="9" fontId="2" fillId="0" borderId="2" xfId="3" applyNumberFormat="1" applyFont="1" applyFill="1" applyBorder="1" applyAlignment="1">
      <alignment horizontal="center" vertical="center" wrapText="1"/>
    </xf>
    <xf numFmtId="168" fontId="2" fillId="0" borderId="1" xfId="1" applyNumberFormat="1" applyFont="1" applyFill="1" applyBorder="1" applyAlignment="1">
      <alignment horizontal="center" vertical="center" wrapText="1"/>
    </xf>
    <xf numFmtId="167" fontId="2" fillId="0" borderId="1" xfId="1" applyNumberFormat="1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9" fontId="1" fillId="0" borderId="1" xfId="3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4" fontId="2" fillId="0" borderId="17" xfId="1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2" fillId="0" borderId="0" xfId="0" applyFont="1" applyAlignment="1">
      <alignment horizontal="left" vertical="center" wrapText="1" readingOrder="1"/>
    </xf>
    <xf numFmtId="9" fontId="2" fillId="0" borderId="23" xfId="6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9" fontId="2" fillId="0" borderId="3" xfId="3" applyFont="1" applyFill="1" applyBorder="1" applyAlignment="1">
      <alignment horizontal="center" vertical="center" wrapText="1"/>
    </xf>
    <xf numFmtId="9" fontId="2" fillId="0" borderId="1" xfId="6" applyFont="1" applyFill="1" applyBorder="1" applyAlignment="1">
      <alignment horizontal="left" vertical="center" wrapText="1"/>
    </xf>
    <xf numFmtId="9" fontId="2" fillId="0" borderId="17" xfId="6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67" fontId="2" fillId="0" borderId="1" xfId="0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center" vertical="center" wrapText="1"/>
    </xf>
    <xf numFmtId="9" fontId="2" fillId="0" borderId="23" xfId="3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9" fontId="1" fillId="0" borderId="23" xfId="3" applyNumberFormat="1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left" vertical="center" wrapText="1"/>
    </xf>
    <xf numFmtId="9" fontId="2" fillId="0" borderId="31" xfId="3" applyNumberFormat="1" applyFont="1" applyFill="1" applyBorder="1" applyAlignment="1">
      <alignment horizontal="center" vertical="center" wrapText="1"/>
    </xf>
    <xf numFmtId="10" fontId="2" fillId="0" borderId="42" xfId="1" applyNumberFormat="1" applyFont="1" applyFill="1" applyBorder="1" applyAlignment="1">
      <alignment horizontal="justify" vertical="center" wrapText="1"/>
    </xf>
    <xf numFmtId="9" fontId="2" fillId="0" borderId="34" xfId="6" applyFont="1" applyFill="1" applyBorder="1" applyAlignment="1">
      <alignment horizontal="center" vertical="center" wrapText="1"/>
    </xf>
    <xf numFmtId="2" fontId="2" fillId="0" borderId="23" xfId="1" applyNumberFormat="1" applyFont="1" applyFill="1" applyBorder="1" applyAlignment="1">
      <alignment horizontal="center" vertical="center" wrapText="1"/>
    </xf>
    <xf numFmtId="10" fontId="2" fillId="0" borderId="26" xfId="1" applyNumberFormat="1" applyFont="1" applyFill="1" applyBorder="1" applyAlignment="1">
      <alignment horizontal="justify" vertical="center" wrapText="1"/>
    </xf>
    <xf numFmtId="10" fontId="2" fillId="0" borderId="18" xfId="1" applyNumberFormat="1" applyFont="1" applyFill="1" applyBorder="1" applyAlignment="1">
      <alignment horizontal="justify" vertical="center" wrapText="1"/>
    </xf>
    <xf numFmtId="0" fontId="2" fillId="0" borderId="58" xfId="0" applyFont="1" applyFill="1" applyBorder="1" applyAlignment="1">
      <alignment horizontal="center" vertical="center" wrapText="1"/>
    </xf>
    <xf numFmtId="10" fontId="2" fillId="0" borderId="60" xfId="1" applyNumberFormat="1" applyFont="1" applyFill="1" applyBorder="1" applyAlignment="1">
      <alignment horizontal="justify" vertical="center" wrapText="1"/>
    </xf>
    <xf numFmtId="0" fontId="2" fillId="0" borderId="3" xfId="0" applyFont="1" applyFill="1" applyBorder="1" applyAlignment="1">
      <alignment horizontal="center" vertical="center" wrapText="1"/>
    </xf>
    <xf numFmtId="9" fontId="2" fillId="0" borderId="59" xfId="6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vertical="center" wrapText="1"/>
    </xf>
    <xf numFmtId="0" fontId="2" fillId="0" borderId="37" xfId="0" applyFont="1" applyFill="1" applyBorder="1" applyAlignment="1">
      <alignment horizontal="left" vertical="center" wrapText="1"/>
    </xf>
    <xf numFmtId="166" fontId="2" fillId="0" borderId="1" xfId="6" applyNumberFormat="1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9" fontId="2" fillId="0" borderId="37" xfId="6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1" xfId="1" applyFont="1" applyFill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 wrapText="1"/>
    </xf>
    <xf numFmtId="41" fontId="2" fillId="0" borderId="1" xfId="8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59" xfId="0" applyFont="1" applyFill="1" applyBorder="1" applyAlignment="1">
      <alignment horizontal="center" vertical="center" wrapText="1"/>
    </xf>
    <xf numFmtId="0" fontId="2" fillId="0" borderId="31" xfId="1" applyFont="1" applyFill="1" applyBorder="1" applyAlignment="1">
      <alignment horizontal="left" vertical="center" wrapText="1"/>
    </xf>
    <xf numFmtId="10" fontId="2" fillId="0" borderId="0" xfId="2" applyFont="1" applyFill="1" applyBorder="1" applyAlignment="1">
      <alignment vertical="center" wrapText="1"/>
    </xf>
    <xf numFmtId="10" fontId="2" fillId="0" borderId="0" xfId="2" applyFont="1" applyFill="1" applyBorder="1" applyAlignment="1">
      <alignment horizontal="left" vertical="center" wrapText="1"/>
    </xf>
    <xf numFmtId="9" fontId="2" fillId="0" borderId="59" xfId="3" applyFont="1" applyFill="1" applyBorder="1" applyAlignment="1">
      <alignment horizontal="center" vertical="center" wrapText="1"/>
    </xf>
    <xf numFmtId="41" fontId="2" fillId="0" borderId="3" xfId="8" applyFont="1" applyFill="1" applyBorder="1" applyAlignment="1">
      <alignment horizontal="center" vertical="center" wrapText="1"/>
    </xf>
    <xf numFmtId="0" fontId="2" fillId="0" borderId="59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9" fontId="2" fillId="0" borderId="0" xfId="3" applyFont="1" applyFill="1" applyBorder="1" applyAlignment="1">
      <alignment horizontal="center" vertical="center" wrapText="1"/>
    </xf>
    <xf numFmtId="166" fontId="2" fillId="0" borderId="1" xfId="6" applyNumberFormat="1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left" vertical="center" wrapText="1"/>
    </xf>
    <xf numFmtId="10" fontId="2" fillId="0" borderId="20" xfId="1" applyNumberFormat="1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168" fontId="2" fillId="0" borderId="3" xfId="7" applyNumberFormat="1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left" vertical="center" wrapText="1"/>
    </xf>
    <xf numFmtId="0" fontId="2" fillId="0" borderId="34" xfId="0" applyFont="1" applyFill="1" applyBorder="1" applyAlignment="1">
      <alignment horizontal="center" vertical="center" wrapText="1"/>
    </xf>
    <xf numFmtId="9" fontId="2" fillId="0" borderId="34" xfId="3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left" vertical="center" wrapText="1"/>
    </xf>
    <xf numFmtId="9" fontId="2" fillId="0" borderId="0" xfId="6" applyFont="1" applyFill="1" applyBorder="1" applyAlignment="1">
      <alignment horizontal="center" vertical="center" wrapText="1"/>
    </xf>
    <xf numFmtId="0" fontId="4" fillId="2" borderId="61" xfId="0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10" fontId="4" fillId="0" borderId="0" xfId="2" applyFont="1" applyFill="1" applyBorder="1" applyAlignment="1">
      <alignment horizontal="left" vertical="center" wrapText="1"/>
    </xf>
    <xf numFmtId="2" fontId="2" fillId="0" borderId="1" xfId="1" applyNumberFormat="1" applyFont="1" applyFill="1" applyBorder="1" applyAlignment="1">
      <alignment horizontal="left" vertical="center" wrapText="1"/>
    </xf>
    <xf numFmtId="0" fontId="2" fillId="0" borderId="3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vertical="center" wrapText="1"/>
    </xf>
    <xf numFmtId="10" fontId="4" fillId="0" borderId="0" xfId="2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10" fontId="4" fillId="0" borderId="0" xfId="2" applyFont="1" applyFill="1" applyBorder="1" applyAlignment="1">
      <alignment horizontal="center" vertical="center" wrapText="1"/>
    </xf>
    <xf numFmtId="9" fontId="2" fillId="0" borderId="0" xfId="1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vertical="center" wrapText="1"/>
    </xf>
    <xf numFmtId="1" fontId="2" fillId="0" borderId="0" xfId="1" applyNumberFormat="1" applyFont="1" applyFill="1" applyBorder="1" applyAlignment="1">
      <alignment horizontal="center" vertical="center" wrapText="1"/>
    </xf>
    <xf numFmtId="9" fontId="1" fillId="0" borderId="3" xfId="6" applyFont="1" applyFill="1" applyBorder="1" applyAlignment="1">
      <alignment horizontal="center" vertical="center" wrapText="1"/>
    </xf>
    <xf numFmtId="9" fontId="2" fillId="0" borderId="43" xfId="6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1" applyFont="1" applyFill="1" applyAlignment="1">
      <alignment horizontal="left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vertical="center" wrapText="1"/>
    </xf>
    <xf numFmtId="0" fontId="2" fillId="0" borderId="0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center" vertical="center" wrapText="1"/>
    </xf>
    <xf numFmtId="41" fontId="2" fillId="0" borderId="0" xfId="8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center" vertical="center" wrapText="1"/>
    </xf>
    <xf numFmtId="10" fontId="4" fillId="0" borderId="0" xfId="2" applyFont="1" applyFill="1" applyAlignment="1">
      <alignment horizontal="left" vertical="center" wrapText="1"/>
    </xf>
    <xf numFmtId="9" fontId="1" fillId="0" borderId="34" xfId="3" applyFont="1" applyFill="1" applyBorder="1" applyAlignment="1">
      <alignment horizontal="center" vertical="center" wrapText="1"/>
    </xf>
    <xf numFmtId="10" fontId="4" fillId="0" borderId="0" xfId="2" applyFont="1" applyFill="1" applyAlignment="1">
      <alignment horizontal="center" vertical="center" wrapText="1"/>
    </xf>
    <xf numFmtId="10" fontId="4" fillId="0" borderId="0" xfId="2" applyFont="1" applyFill="1" applyAlignment="1">
      <alignment vertical="center" wrapText="1"/>
    </xf>
    <xf numFmtId="41" fontId="2" fillId="0" borderId="1" xfId="8" applyNumberFormat="1" applyFont="1" applyFill="1" applyBorder="1" applyAlignment="1">
      <alignment horizontal="center" vertical="center" wrapText="1"/>
    </xf>
    <xf numFmtId="169" fontId="2" fillId="0" borderId="1" xfId="8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justify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3" applyNumberFormat="1" applyFont="1" applyFill="1" applyBorder="1" applyAlignment="1">
      <alignment horizontal="center" vertical="center" wrapText="1"/>
    </xf>
    <xf numFmtId="9" fontId="1" fillId="0" borderId="34" xfId="6" applyFont="1" applyFill="1" applyBorder="1" applyAlignment="1">
      <alignment horizontal="center" vertical="center" wrapText="1"/>
    </xf>
    <xf numFmtId="9" fontId="1" fillId="0" borderId="1" xfId="6" applyFont="1" applyFill="1" applyBorder="1" applyAlignment="1">
      <alignment horizontal="center" vertical="center" wrapText="1"/>
    </xf>
    <xf numFmtId="9" fontId="2" fillId="0" borderId="3" xfId="3" applyNumberFormat="1" applyFont="1" applyFill="1" applyBorder="1" applyAlignment="1">
      <alignment horizontal="center" vertical="center" wrapText="1"/>
    </xf>
    <xf numFmtId="9" fontId="2" fillId="0" borderId="17" xfId="3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justify" vertical="center" wrapText="1"/>
    </xf>
    <xf numFmtId="0" fontId="2" fillId="0" borderId="0" xfId="1" applyFont="1" applyFill="1" applyBorder="1" applyAlignment="1">
      <alignment horizontal="justify" vertical="center" wrapText="1"/>
    </xf>
    <xf numFmtId="10" fontId="4" fillId="0" borderId="0" xfId="2" applyFont="1" applyFill="1" applyBorder="1" applyAlignment="1">
      <alignment horizontal="justify" vertical="center" wrapText="1"/>
    </xf>
    <xf numFmtId="0" fontId="2" fillId="0" borderId="32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justify" vertical="center" wrapText="1"/>
    </xf>
    <xf numFmtId="10" fontId="2" fillId="0" borderId="0" xfId="1" applyNumberFormat="1" applyFont="1" applyFill="1" applyBorder="1" applyAlignment="1">
      <alignment horizontal="justify" vertical="center" wrapText="1"/>
    </xf>
    <xf numFmtId="0" fontId="2" fillId="0" borderId="42" xfId="1" applyFont="1" applyFill="1" applyBorder="1" applyAlignment="1">
      <alignment horizontal="justify" vertical="center" wrapText="1"/>
    </xf>
    <xf numFmtId="0" fontId="2" fillId="0" borderId="32" xfId="1" applyFont="1" applyFill="1" applyBorder="1" applyAlignment="1">
      <alignment horizontal="justify" vertical="center" wrapText="1"/>
    </xf>
    <xf numFmtId="0" fontId="2" fillId="0" borderId="18" xfId="1" applyFont="1" applyFill="1" applyBorder="1" applyAlignment="1">
      <alignment horizontal="justify" vertical="center" wrapText="1"/>
    </xf>
    <xf numFmtId="10" fontId="2" fillId="0" borderId="54" xfId="1" applyNumberFormat="1" applyFont="1" applyFill="1" applyBorder="1" applyAlignment="1">
      <alignment horizontal="justify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9" fontId="2" fillId="0" borderId="3" xfId="0" applyNumberFormat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left" vertical="center" wrapText="1"/>
    </xf>
    <xf numFmtId="10" fontId="2" fillId="0" borderId="12" xfId="1" applyNumberFormat="1" applyFont="1" applyFill="1" applyBorder="1" applyAlignment="1">
      <alignment horizontal="justify" vertical="center" wrapText="1"/>
    </xf>
    <xf numFmtId="41" fontId="2" fillId="0" borderId="23" xfId="8" applyFont="1" applyFill="1" applyBorder="1" applyAlignment="1">
      <alignment horizontal="center" vertical="center" wrapText="1"/>
    </xf>
    <xf numFmtId="41" fontId="2" fillId="0" borderId="23" xfId="8" applyNumberFormat="1" applyFont="1" applyFill="1" applyBorder="1" applyAlignment="1">
      <alignment horizontal="center" vertical="center" wrapText="1"/>
    </xf>
    <xf numFmtId="10" fontId="1" fillId="0" borderId="26" xfId="0" applyNumberFormat="1" applyFont="1" applyFill="1" applyBorder="1" applyAlignment="1">
      <alignment horizontal="justify" vertical="center" wrapText="1"/>
    </xf>
    <xf numFmtId="10" fontId="1" fillId="0" borderId="25" xfId="0" applyNumberFormat="1" applyFont="1" applyFill="1" applyBorder="1" applyAlignment="1">
      <alignment horizontal="justify" vertical="center" wrapText="1"/>
    </xf>
    <xf numFmtId="0" fontId="2" fillId="0" borderId="43" xfId="0" applyFont="1" applyFill="1" applyBorder="1" applyAlignment="1">
      <alignment horizontal="left" vertical="center" wrapText="1"/>
    </xf>
    <xf numFmtId="0" fontId="2" fillId="0" borderId="43" xfId="0" applyFont="1" applyFill="1" applyBorder="1" applyAlignment="1">
      <alignment horizontal="center" vertical="center" wrapText="1"/>
    </xf>
    <xf numFmtId="10" fontId="2" fillId="0" borderId="35" xfId="1" applyNumberFormat="1" applyFont="1" applyFill="1" applyBorder="1" applyAlignment="1">
      <alignment horizontal="justify" vertical="center" wrapText="1"/>
    </xf>
    <xf numFmtId="0" fontId="4" fillId="2" borderId="56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justify" vertical="center" wrapText="1"/>
    </xf>
    <xf numFmtId="0" fontId="2" fillId="0" borderId="49" xfId="0" applyFont="1" applyFill="1" applyBorder="1" applyAlignment="1">
      <alignment vertical="center" wrapText="1"/>
    </xf>
    <xf numFmtId="10" fontId="2" fillId="0" borderId="10" xfId="1" applyNumberFormat="1" applyFont="1" applyFill="1" applyBorder="1" applyAlignment="1">
      <alignment horizontal="justify" vertical="center" wrapText="1"/>
    </xf>
    <xf numFmtId="0" fontId="2" fillId="0" borderId="17" xfId="0" applyFont="1" applyFill="1" applyBorder="1" applyAlignment="1">
      <alignment horizontal="justify" vertical="center" wrapText="1"/>
    </xf>
    <xf numFmtId="0" fontId="2" fillId="0" borderId="26" xfId="0" applyFont="1" applyFill="1" applyBorder="1" applyAlignment="1">
      <alignment horizontal="justify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44" xfId="0" applyFont="1" applyFill="1" applyBorder="1" applyAlignment="1">
      <alignment horizontal="center" vertical="center" wrapText="1"/>
    </xf>
    <xf numFmtId="0" fontId="2" fillId="0" borderId="61" xfId="0" applyFont="1" applyFill="1" applyBorder="1" applyAlignment="1">
      <alignment horizontal="center" vertical="center" wrapText="1"/>
    </xf>
    <xf numFmtId="10" fontId="2" fillId="0" borderId="17" xfId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0" fontId="2" fillId="0" borderId="0" xfId="1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10" fontId="2" fillId="0" borderId="25" xfId="1" applyNumberFormat="1" applyFont="1" applyFill="1" applyBorder="1" applyAlignment="1">
      <alignment horizontal="left" vertical="center" wrapText="1"/>
    </xf>
    <xf numFmtId="0" fontId="6" fillId="0" borderId="1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15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2" borderId="23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31" xfId="1" applyFont="1" applyFill="1" applyBorder="1" applyAlignment="1">
      <alignment horizontal="center" vertical="center" wrapText="1"/>
    </xf>
    <xf numFmtId="0" fontId="4" fillId="2" borderId="26" xfId="1" applyFont="1" applyFill="1" applyBorder="1" applyAlignment="1">
      <alignment horizontal="center" vertical="center" wrapText="1"/>
    </xf>
    <xf numFmtId="0" fontId="4" fillId="2" borderId="25" xfId="1" applyFont="1" applyFill="1" applyBorder="1" applyAlignment="1">
      <alignment horizontal="center" vertical="center" wrapText="1"/>
    </xf>
    <xf numFmtId="0" fontId="4" fillId="2" borderId="32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left" vertical="center" wrapText="1"/>
    </xf>
    <xf numFmtId="0" fontId="4" fillId="2" borderId="53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left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4" fillId="2" borderId="22" xfId="1" applyFont="1" applyFill="1" applyBorder="1" applyAlignment="1">
      <alignment horizontal="center" vertical="center" wrapText="1"/>
    </xf>
    <xf numFmtId="0" fontId="4" fillId="2" borderId="24" xfId="1" applyFont="1" applyFill="1" applyBorder="1" applyAlignment="1">
      <alignment horizontal="center" vertical="center" wrapText="1"/>
    </xf>
    <xf numFmtId="0" fontId="4" fillId="2" borderId="30" xfId="1" applyFont="1" applyFill="1" applyBorder="1" applyAlignment="1">
      <alignment horizontal="center" vertical="center" wrapText="1"/>
    </xf>
    <xf numFmtId="0" fontId="4" fillId="2" borderId="44" xfId="0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2" borderId="34" xfId="1" applyFont="1" applyFill="1" applyBorder="1" applyAlignment="1">
      <alignment horizontal="center" vertical="center" wrapText="1"/>
    </xf>
    <xf numFmtId="0" fontId="4" fillId="2" borderId="43" xfId="1" applyFont="1" applyFill="1" applyBorder="1" applyAlignment="1">
      <alignment horizontal="center" vertical="center" wrapText="1"/>
    </xf>
    <xf numFmtId="0" fontId="4" fillId="2" borderId="17" xfId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2" borderId="33" xfId="1" applyFont="1" applyFill="1" applyBorder="1" applyAlignment="1">
      <alignment horizontal="center" vertical="center" wrapText="1"/>
    </xf>
    <xf numFmtId="0" fontId="4" fillId="2" borderId="47" xfId="1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4" fillId="2" borderId="51" xfId="1" applyFont="1" applyFill="1" applyBorder="1" applyAlignment="1">
      <alignment horizontal="center" vertical="center" wrapText="1"/>
    </xf>
    <xf numFmtId="0" fontId="4" fillId="2" borderId="52" xfId="1" applyFont="1" applyFill="1" applyBorder="1" applyAlignment="1">
      <alignment horizontal="center" vertical="center" wrapText="1"/>
    </xf>
    <xf numFmtId="0" fontId="4" fillId="2" borderId="62" xfId="1" applyFont="1" applyFill="1" applyBorder="1" applyAlignment="1">
      <alignment horizontal="center" vertical="center" wrapText="1"/>
    </xf>
    <xf numFmtId="0" fontId="4" fillId="0" borderId="19" xfId="1" applyFont="1" applyFill="1" applyBorder="1" applyAlignment="1">
      <alignment horizontal="left" vertical="center" wrapText="1"/>
    </xf>
    <xf numFmtId="0" fontId="4" fillId="0" borderId="20" xfId="1" applyFont="1" applyFill="1" applyBorder="1" applyAlignment="1">
      <alignment horizontal="left" vertical="center" wrapText="1"/>
    </xf>
    <xf numFmtId="0" fontId="2" fillId="0" borderId="19" xfId="1" applyFont="1" applyFill="1" applyBorder="1" applyAlignment="1">
      <alignment horizontal="justify" vertical="center" wrapText="1"/>
    </xf>
    <xf numFmtId="0" fontId="2" fillId="0" borderId="21" xfId="1" applyFont="1" applyFill="1" applyBorder="1" applyAlignment="1">
      <alignment horizontal="justify" vertical="center" wrapText="1"/>
    </xf>
    <xf numFmtId="0" fontId="2" fillId="0" borderId="20" xfId="1" applyFont="1" applyFill="1" applyBorder="1" applyAlignment="1">
      <alignment horizontal="justify" vertical="center" wrapText="1"/>
    </xf>
    <xf numFmtId="0" fontId="2" fillId="0" borderId="19" xfId="1" applyFont="1" applyFill="1" applyBorder="1" applyAlignment="1">
      <alignment horizontal="left" vertical="center" wrapText="1"/>
    </xf>
    <xf numFmtId="0" fontId="2" fillId="0" borderId="21" xfId="1" applyFont="1" applyFill="1" applyBorder="1" applyAlignment="1">
      <alignment horizontal="left" vertical="center" wrapText="1"/>
    </xf>
    <xf numFmtId="0" fontId="2" fillId="0" borderId="20" xfId="1" applyFont="1" applyFill="1" applyBorder="1" applyAlignment="1">
      <alignment horizontal="left" vertical="center" wrapText="1"/>
    </xf>
    <xf numFmtId="0" fontId="2" fillId="0" borderId="55" xfId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vertical="center" wrapText="1"/>
    </xf>
    <xf numFmtId="0" fontId="1" fillId="0" borderId="49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2" borderId="55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35" xfId="1" applyFont="1" applyFill="1" applyBorder="1" applyAlignment="1">
      <alignment horizontal="center" vertical="center" wrapText="1"/>
    </xf>
    <xf numFmtId="0" fontId="4" fillId="2" borderId="41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16" xfId="1" applyFont="1" applyFill="1" applyBorder="1" applyAlignment="1">
      <alignment horizontal="center" vertical="center" wrapText="1"/>
    </xf>
    <xf numFmtId="0" fontId="2" fillId="0" borderId="22" xfId="1" applyFont="1" applyFill="1" applyBorder="1" applyAlignment="1">
      <alignment horizontal="center" vertical="center" wrapText="1"/>
    </xf>
    <xf numFmtId="0" fontId="2" fillId="0" borderId="24" xfId="1" applyFont="1" applyFill="1" applyBorder="1" applyAlignment="1">
      <alignment horizontal="center" vertical="center" wrapText="1"/>
    </xf>
    <xf numFmtId="0" fontId="2" fillId="0" borderId="30" xfId="1" applyFont="1" applyFill="1" applyBorder="1" applyAlignment="1">
      <alignment horizontal="center" vertical="center" wrapText="1"/>
    </xf>
    <xf numFmtId="0" fontId="2" fillId="0" borderId="23" xfId="1" applyFont="1" applyFill="1" applyBorder="1" applyAlignment="1">
      <alignment horizontal="center" vertical="center" wrapText="1"/>
    </xf>
    <xf numFmtId="0" fontId="2" fillId="0" borderId="26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25" xfId="1" applyFont="1" applyFill="1" applyBorder="1" applyAlignment="1">
      <alignment horizontal="center" vertical="center" wrapText="1"/>
    </xf>
    <xf numFmtId="0" fontId="2" fillId="0" borderId="31" xfId="1" applyFont="1" applyFill="1" applyBorder="1" applyAlignment="1">
      <alignment horizontal="center" vertical="center" wrapText="1"/>
    </xf>
    <xf numFmtId="0" fontId="13" fillId="0" borderId="7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2" fillId="0" borderId="13" xfId="1" applyFont="1" applyFill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2" fillId="0" borderId="32" xfId="1" applyFont="1" applyFill="1" applyBorder="1" applyAlignment="1">
      <alignment horizontal="center" vertical="center" wrapText="1"/>
    </xf>
    <xf numFmtId="10" fontId="2" fillId="0" borderId="1" xfId="6" applyNumberFormat="1" applyFont="1" applyFill="1" applyBorder="1" applyAlignment="1">
      <alignment horizontal="center" vertical="center" wrapText="1"/>
    </xf>
  </cellXfs>
  <cellStyles count="11">
    <cellStyle name="Euro" xfId="5"/>
    <cellStyle name="Millares" xfId="7" builtinId="3"/>
    <cellStyle name="Millares [0]" xfId="8" builtinId="6"/>
    <cellStyle name="Millares 2" xfId="4"/>
    <cellStyle name="Millares 7 4" xfId="9"/>
    <cellStyle name="Normal" xfId="0" builtinId="0"/>
    <cellStyle name="Normal 2" xfId="1"/>
    <cellStyle name="Normal_EVALUACION GESTION  CALDAS A 31-MAR-06" xfId="2"/>
    <cellStyle name="Porcentaje" xfId="6" builtinId="5"/>
    <cellStyle name="Porcentual 2" xfId="3"/>
    <cellStyle name="Porcentual 7 3" xfId="10"/>
  </cellStyles>
  <dxfs count="0"/>
  <tableStyles count="0" defaultTableStyle="TableStyleMedium2" defaultPivotStyle="PivotStyleLight16"/>
  <colors>
    <mruColors>
      <color rgb="FFCAFAC6"/>
      <color rgb="FFF5F79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268809</xdr:colOff>
      <xdr:row>2</xdr:row>
      <xdr:rowOff>7938</xdr:rowOff>
    </xdr:from>
    <xdr:to>
      <xdr:col>1</xdr:col>
      <xdr:colOff>1155985</xdr:colOff>
      <xdr:row>7</xdr:row>
      <xdr:rowOff>3330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4559" y="436563"/>
          <a:ext cx="887176" cy="8254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varelam/Desktop/Planeaci&#243;n/PLANEACI&#211;N%202017/Varios/Formatos/Formato%20Plan%20de%20Accion%20V2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líticas Vs Dimención"/>
      <sheetName val="D1 TH"/>
      <sheetName val="D2 DE"/>
      <sheetName val="D3 GV"/>
      <sheetName val="D4 ER"/>
      <sheetName val="D5 IC"/>
      <sheetName val="D6 GC"/>
      <sheetName val="D7 C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zoomScale="90" zoomScaleNormal="90" workbookViewId="0"/>
  </sheetViews>
  <sheetFormatPr baseColWidth="10" defaultRowHeight="15" x14ac:dyDescent="0.25"/>
  <cols>
    <col min="1" max="1" width="77.28515625" bestFit="1" customWidth="1"/>
    <col min="2" max="7" width="17.42578125" customWidth="1"/>
    <col min="8" max="8" width="15" customWidth="1"/>
  </cols>
  <sheetData>
    <row r="1" spans="1:9" ht="15.75" thickBot="1" x14ac:dyDescent="0.3">
      <c r="B1" s="211" t="s">
        <v>14</v>
      </c>
      <c r="C1" s="212"/>
      <c r="D1" s="212"/>
      <c r="E1" s="212"/>
      <c r="F1" s="212"/>
      <c r="G1" s="212"/>
      <c r="H1" s="213"/>
    </row>
    <row r="2" spans="1:9" ht="45" x14ac:dyDescent="0.25">
      <c r="A2" s="10" t="s">
        <v>15</v>
      </c>
      <c r="B2" s="11" t="s">
        <v>16</v>
      </c>
      <c r="C2" s="12" t="s">
        <v>17</v>
      </c>
      <c r="D2" s="12" t="s">
        <v>18</v>
      </c>
      <c r="E2" s="12" t="s">
        <v>19</v>
      </c>
      <c r="F2" s="12" t="s">
        <v>20</v>
      </c>
      <c r="G2" s="12" t="s">
        <v>21</v>
      </c>
      <c r="H2" s="13" t="s">
        <v>22</v>
      </c>
    </row>
    <row r="3" spans="1:9" x14ac:dyDescent="0.25">
      <c r="A3" s="14" t="s">
        <v>41</v>
      </c>
      <c r="B3" s="15"/>
      <c r="C3" s="16" t="s">
        <v>23</v>
      </c>
      <c r="D3" s="16"/>
      <c r="E3" s="16"/>
      <c r="F3" s="16"/>
      <c r="G3" s="16"/>
      <c r="H3" s="17"/>
      <c r="I3" s="18">
        <f>COUNTIF(B3:H3,"X")</f>
        <v>1</v>
      </c>
    </row>
    <row r="4" spans="1:9" x14ac:dyDescent="0.25">
      <c r="A4" s="14" t="s">
        <v>42</v>
      </c>
      <c r="B4" s="15"/>
      <c r="C4" s="16" t="s">
        <v>23</v>
      </c>
      <c r="D4" s="16" t="s">
        <v>23</v>
      </c>
      <c r="E4" s="16"/>
      <c r="F4" s="16"/>
      <c r="G4" s="16"/>
      <c r="H4" s="17"/>
      <c r="I4" s="18">
        <f t="shared" ref="I4:I18" si="0">COUNTIF(B4:H4,"X")</f>
        <v>2</v>
      </c>
    </row>
    <row r="5" spans="1:9" x14ac:dyDescent="0.25">
      <c r="A5" s="14" t="s">
        <v>43</v>
      </c>
      <c r="B5" s="15" t="s">
        <v>23</v>
      </c>
      <c r="C5" s="16"/>
      <c r="D5" s="16"/>
      <c r="E5" s="16"/>
      <c r="F5" s="16"/>
      <c r="G5" s="16"/>
      <c r="H5" s="17"/>
      <c r="I5" s="18">
        <f t="shared" si="0"/>
        <v>1</v>
      </c>
    </row>
    <row r="6" spans="1:9" x14ac:dyDescent="0.25">
      <c r="A6" s="14" t="s">
        <v>44</v>
      </c>
      <c r="B6" s="15" t="s">
        <v>23</v>
      </c>
      <c r="C6" s="16"/>
      <c r="D6" s="16"/>
      <c r="E6" s="16"/>
      <c r="F6" s="16"/>
      <c r="G6" s="16"/>
      <c r="H6" s="17"/>
      <c r="I6" s="18">
        <f t="shared" si="0"/>
        <v>1</v>
      </c>
    </row>
    <row r="7" spans="1:9" x14ac:dyDescent="0.25">
      <c r="A7" s="14" t="s">
        <v>45</v>
      </c>
      <c r="B7" s="15"/>
      <c r="C7" s="16"/>
      <c r="D7" s="16"/>
      <c r="E7" s="16"/>
      <c r="F7" s="16" t="s">
        <v>23</v>
      </c>
      <c r="G7" s="16"/>
      <c r="H7" s="17"/>
      <c r="I7" s="18">
        <f t="shared" si="0"/>
        <v>1</v>
      </c>
    </row>
    <row r="8" spans="1:9" x14ac:dyDescent="0.25">
      <c r="A8" s="14" t="s">
        <v>46</v>
      </c>
      <c r="B8" s="15"/>
      <c r="C8" s="16"/>
      <c r="D8" s="16" t="s">
        <v>23</v>
      </c>
      <c r="E8" s="16"/>
      <c r="F8" s="16"/>
      <c r="G8" s="16"/>
      <c r="H8" s="17"/>
      <c r="I8" s="18">
        <f t="shared" si="0"/>
        <v>1</v>
      </c>
    </row>
    <row r="9" spans="1:9" x14ac:dyDescent="0.25">
      <c r="A9" s="14" t="s">
        <v>47</v>
      </c>
      <c r="B9" s="15"/>
      <c r="C9" s="16"/>
      <c r="D9" s="16" t="s">
        <v>23</v>
      </c>
      <c r="E9" s="16"/>
      <c r="F9" s="16"/>
      <c r="G9" s="16"/>
      <c r="H9" s="17"/>
      <c r="I9" s="18">
        <f t="shared" si="0"/>
        <v>1</v>
      </c>
    </row>
    <row r="10" spans="1:9" x14ac:dyDescent="0.25">
      <c r="A10" s="46" t="s">
        <v>48</v>
      </c>
      <c r="B10" s="15"/>
      <c r="C10" s="16"/>
      <c r="D10" s="16" t="s">
        <v>23</v>
      </c>
      <c r="E10" s="16"/>
      <c r="F10" s="16"/>
      <c r="G10" s="16"/>
      <c r="H10" s="17"/>
      <c r="I10" s="18">
        <f t="shared" si="0"/>
        <v>1</v>
      </c>
    </row>
    <row r="11" spans="1:9" x14ac:dyDescent="0.25">
      <c r="A11" s="14" t="s">
        <v>49</v>
      </c>
      <c r="B11" s="15"/>
      <c r="C11" s="16"/>
      <c r="D11" s="16" t="s">
        <v>23</v>
      </c>
      <c r="E11" s="16"/>
      <c r="F11" s="16"/>
      <c r="G11" s="16"/>
      <c r="H11" s="17"/>
      <c r="I11" s="18">
        <f t="shared" si="0"/>
        <v>1</v>
      </c>
    </row>
    <row r="12" spans="1:9" x14ac:dyDescent="0.25">
      <c r="A12" s="14" t="s">
        <v>50</v>
      </c>
      <c r="B12" s="15"/>
      <c r="C12" s="16"/>
      <c r="D12" s="16"/>
      <c r="E12" s="16"/>
      <c r="F12" s="16" t="s">
        <v>23</v>
      </c>
      <c r="G12" s="16"/>
      <c r="H12" s="17"/>
      <c r="I12" s="18">
        <f t="shared" si="0"/>
        <v>1</v>
      </c>
    </row>
    <row r="13" spans="1:9" x14ac:dyDescent="0.25">
      <c r="A13" s="14" t="s">
        <v>51</v>
      </c>
      <c r="B13" s="15"/>
      <c r="C13" s="16"/>
      <c r="D13" s="16" t="s">
        <v>23</v>
      </c>
      <c r="E13" s="16"/>
      <c r="F13" s="16"/>
      <c r="G13" s="16"/>
      <c r="H13" s="17"/>
      <c r="I13" s="18">
        <f t="shared" si="0"/>
        <v>1</v>
      </c>
    </row>
    <row r="14" spans="1:9" x14ac:dyDescent="0.25">
      <c r="A14" s="14" t="s">
        <v>52</v>
      </c>
      <c r="B14" s="15"/>
      <c r="C14" s="16"/>
      <c r="D14" s="16" t="s">
        <v>23</v>
      </c>
      <c r="E14" s="16"/>
      <c r="F14" s="16"/>
      <c r="G14" s="16"/>
      <c r="H14" s="17"/>
      <c r="I14" s="18">
        <f t="shared" si="0"/>
        <v>1</v>
      </c>
    </row>
    <row r="15" spans="1:9" x14ac:dyDescent="0.25">
      <c r="A15" s="46" t="s">
        <v>53</v>
      </c>
      <c r="B15" s="15"/>
      <c r="C15" s="16"/>
      <c r="D15" s="16" t="s">
        <v>23</v>
      </c>
      <c r="E15" s="16"/>
      <c r="F15" s="16"/>
      <c r="G15" s="16"/>
      <c r="H15" s="17"/>
      <c r="I15" s="18">
        <f t="shared" si="0"/>
        <v>1</v>
      </c>
    </row>
    <row r="16" spans="1:9" x14ac:dyDescent="0.25">
      <c r="A16" s="14" t="s">
        <v>54</v>
      </c>
      <c r="B16" s="15"/>
      <c r="C16" s="16"/>
      <c r="D16" s="16"/>
      <c r="E16" s="16"/>
      <c r="F16" s="16"/>
      <c r="G16" s="16" t="s">
        <v>23</v>
      </c>
      <c r="H16" s="17"/>
      <c r="I16" s="18">
        <f t="shared" si="0"/>
        <v>1</v>
      </c>
    </row>
    <row r="17" spans="1:9" x14ac:dyDescent="0.25">
      <c r="A17" s="14" t="s">
        <v>55</v>
      </c>
      <c r="B17" s="15"/>
      <c r="C17" s="16"/>
      <c r="D17" s="16"/>
      <c r="E17" s="16"/>
      <c r="F17" s="16"/>
      <c r="G17" s="16"/>
      <c r="H17" s="17" t="s">
        <v>23</v>
      </c>
      <c r="I17" s="18">
        <f t="shared" si="0"/>
        <v>1</v>
      </c>
    </row>
    <row r="18" spans="1:9" ht="15.75" thickBot="1" x14ac:dyDescent="0.3">
      <c r="A18" s="19" t="s">
        <v>56</v>
      </c>
      <c r="B18" s="20"/>
      <c r="C18" s="21"/>
      <c r="D18" s="21"/>
      <c r="E18" s="21" t="s">
        <v>23</v>
      </c>
      <c r="F18" s="21"/>
      <c r="G18" s="21"/>
      <c r="H18" s="22"/>
      <c r="I18" s="18">
        <f t="shared" si="0"/>
        <v>1</v>
      </c>
    </row>
    <row r="19" spans="1:9" x14ac:dyDescent="0.25">
      <c r="A19" s="23"/>
      <c r="B19" s="24">
        <f>COUNTIF(B3:B18,"X")</f>
        <v>2</v>
      </c>
      <c r="C19" s="24">
        <f t="shared" ref="C19:H19" si="1">COUNTIF(C3:C18,"X")</f>
        <v>2</v>
      </c>
      <c r="D19" s="24">
        <f t="shared" si="1"/>
        <v>8</v>
      </c>
      <c r="E19" s="24">
        <f t="shared" si="1"/>
        <v>1</v>
      </c>
      <c r="F19" s="24">
        <f t="shared" si="1"/>
        <v>2</v>
      </c>
      <c r="G19" s="24">
        <f t="shared" si="1"/>
        <v>1</v>
      </c>
      <c r="H19" s="24">
        <f t="shared" si="1"/>
        <v>1</v>
      </c>
    </row>
    <row r="20" spans="1:9" x14ac:dyDescent="0.25">
      <c r="A20" s="23"/>
      <c r="B20" s="23"/>
      <c r="C20" s="23"/>
      <c r="D20" s="23"/>
      <c r="E20" s="23"/>
      <c r="F20" s="23"/>
      <c r="G20" s="23"/>
    </row>
    <row r="21" spans="1:9" ht="15.75" thickBot="1" x14ac:dyDescent="0.3">
      <c r="A21" s="25"/>
      <c r="B21" s="25"/>
      <c r="C21" s="25"/>
      <c r="D21" s="25"/>
      <c r="E21" s="25"/>
      <c r="F21" s="25"/>
    </row>
    <row r="22" spans="1:9" ht="15.75" thickBot="1" x14ac:dyDescent="0.3">
      <c r="B22" s="211" t="s">
        <v>14</v>
      </c>
      <c r="C22" s="212"/>
      <c r="D22" s="212"/>
      <c r="E22" s="212"/>
      <c r="F22" s="212"/>
      <c r="G22" s="212"/>
      <c r="H22" s="213"/>
    </row>
    <row r="23" spans="1:9" ht="45.75" thickBot="1" x14ac:dyDescent="0.3">
      <c r="A23" s="10" t="s">
        <v>24</v>
      </c>
      <c r="B23" s="26" t="s">
        <v>16</v>
      </c>
      <c r="C23" s="27" t="s">
        <v>17</v>
      </c>
      <c r="D23" s="27" t="s">
        <v>18</v>
      </c>
      <c r="E23" s="27" t="s">
        <v>19</v>
      </c>
      <c r="F23" s="27" t="s">
        <v>20</v>
      </c>
      <c r="G23" s="27" t="s">
        <v>21</v>
      </c>
      <c r="H23" s="28" t="s">
        <v>22</v>
      </c>
    </row>
    <row r="24" spans="1:9" ht="30" x14ac:dyDescent="0.25">
      <c r="A24" s="29" t="s">
        <v>25</v>
      </c>
      <c r="B24" s="11" t="s">
        <v>23</v>
      </c>
      <c r="C24" s="12"/>
      <c r="D24" s="12"/>
      <c r="E24" s="12"/>
      <c r="F24" s="12"/>
      <c r="G24" s="12"/>
      <c r="H24" s="30"/>
      <c r="I24" s="18">
        <f>COUNTIF(B24:H24,"X")</f>
        <v>1</v>
      </c>
    </row>
    <row r="25" spans="1:9" ht="30" x14ac:dyDescent="0.25">
      <c r="A25" s="43" t="s">
        <v>26</v>
      </c>
      <c r="B25" s="31"/>
      <c r="C25" s="32" t="s">
        <v>23</v>
      </c>
      <c r="D25" s="32" t="s">
        <v>23</v>
      </c>
      <c r="E25" s="32"/>
      <c r="F25" s="32"/>
      <c r="G25" s="32"/>
      <c r="H25" s="17"/>
      <c r="I25" s="18">
        <f>COUNTIF(B25:H25,"X")</f>
        <v>2</v>
      </c>
    </row>
    <row r="26" spans="1:9" ht="30" x14ac:dyDescent="0.25">
      <c r="A26" s="29" t="s">
        <v>27</v>
      </c>
      <c r="B26" s="31"/>
      <c r="C26" s="32"/>
      <c r="D26" s="32"/>
      <c r="E26" s="32" t="s">
        <v>23</v>
      </c>
      <c r="F26" s="32" t="s">
        <v>23</v>
      </c>
      <c r="G26" s="32" t="s">
        <v>23</v>
      </c>
      <c r="H26" s="17" t="s">
        <v>23</v>
      </c>
      <c r="I26" s="18">
        <f>COUNTIF(B26:H26,"X")</f>
        <v>4</v>
      </c>
    </row>
    <row r="27" spans="1:9" ht="30" x14ac:dyDescent="0.25">
      <c r="A27" s="43" t="s">
        <v>28</v>
      </c>
      <c r="B27" s="31"/>
      <c r="C27" s="32"/>
      <c r="D27" s="32" t="s">
        <v>23</v>
      </c>
      <c r="E27" s="32"/>
      <c r="F27" s="32"/>
      <c r="G27" s="32"/>
      <c r="H27" s="17"/>
      <c r="I27" s="18">
        <f>COUNTIF(B27:H27,"X")</f>
        <v>1</v>
      </c>
    </row>
    <row r="28" spans="1:9" ht="30.75" thickBot="1" x14ac:dyDescent="0.3">
      <c r="A28" s="33" t="s">
        <v>29</v>
      </c>
      <c r="B28" s="34"/>
      <c r="C28" s="35"/>
      <c r="D28" s="36" t="s">
        <v>23</v>
      </c>
      <c r="E28" s="35"/>
      <c r="F28" s="35"/>
      <c r="G28" s="35"/>
      <c r="H28" s="22"/>
      <c r="I28" s="18">
        <f>COUNTIF(B28:H28,"X")</f>
        <v>1</v>
      </c>
    </row>
    <row r="29" spans="1:9" x14ac:dyDescent="0.25">
      <c r="B29" s="18">
        <f>COUNTIF(B24:B28,"X")</f>
        <v>1</v>
      </c>
      <c r="C29" s="18">
        <f t="shared" ref="C29:H29" si="2">COUNTIF(C24:C28,"X")</f>
        <v>1</v>
      </c>
      <c r="D29" s="18">
        <f t="shared" si="2"/>
        <v>3</v>
      </c>
      <c r="E29" s="18">
        <f t="shared" si="2"/>
        <v>1</v>
      </c>
      <c r="F29" s="18">
        <f t="shared" si="2"/>
        <v>1</v>
      </c>
      <c r="G29" s="18">
        <f t="shared" si="2"/>
        <v>1</v>
      </c>
      <c r="H29" s="18">
        <f t="shared" si="2"/>
        <v>1</v>
      </c>
    </row>
    <row r="30" spans="1:9" ht="15.75" thickBot="1" x14ac:dyDescent="0.3"/>
    <row r="31" spans="1:9" ht="15.75" thickBot="1" x14ac:dyDescent="0.3">
      <c r="B31" s="211" t="s">
        <v>14</v>
      </c>
      <c r="C31" s="212"/>
      <c r="D31" s="212"/>
      <c r="E31" s="212"/>
      <c r="F31" s="212"/>
      <c r="G31" s="212"/>
      <c r="H31" s="213"/>
    </row>
    <row r="32" spans="1:9" ht="45.75" thickBot="1" x14ac:dyDescent="0.3">
      <c r="A32" s="37" t="s">
        <v>30</v>
      </c>
      <c r="B32" s="26" t="s">
        <v>16</v>
      </c>
      <c r="C32" s="27" t="s">
        <v>17</v>
      </c>
      <c r="D32" s="27" t="s">
        <v>18</v>
      </c>
      <c r="E32" s="27" t="s">
        <v>19</v>
      </c>
      <c r="F32" s="27" t="s">
        <v>20</v>
      </c>
      <c r="G32" s="27" t="s">
        <v>21</v>
      </c>
      <c r="H32" s="28" t="s">
        <v>22</v>
      </c>
    </row>
    <row r="33" spans="1:9" x14ac:dyDescent="0.25">
      <c r="A33" s="38" t="s">
        <v>31</v>
      </c>
      <c r="B33" s="39"/>
      <c r="C33" s="32"/>
      <c r="D33" s="32" t="s">
        <v>23</v>
      </c>
      <c r="E33" s="32"/>
      <c r="F33" s="32" t="s">
        <v>23</v>
      </c>
      <c r="G33" s="32"/>
      <c r="H33" s="40"/>
      <c r="I33" s="18">
        <f t="shared" ref="I33:I44" si="3">COUNTIF(B33:H33,"X")</f>
        <v>2</v>
      </c>
    </row>
    <row r="34" spans="1:9" x14ac:dyDescent="0.25">
      <c r="A34" s="41" t="s">
        <v>32</v>
      </c>
      <c r="B34" s="39"/>
      <c r="C34" s="40" t="s">
        <v>23</v>
      </c>
      <c r="D34" s="32" t="s">
        <v>23</v>
      </c>
      <c r="E34" s="32" t="s">
        <v>23</v>
      </c>
      <c r="F34" s="32"/>
      <c r="G34" s="32"/>
      <c r="H34" s="40"/>
      <c r="I34" s="18">
        <f t="shared" si="3"/>
        <v>3</v>
      </c>
    </row>
    <row r="35" spans="1:9" x14ac:dyDescent="0.25">
      <c r="A35" s="47" t="s">
        <v>58</v>
      </c>
      <c r="B35" s="39"/>
      <c r="C35" s="32"/>
      <c r="D35" s="32" t="s">
        <v>23</v>
      </c>
      <c r="E35" s="32"/>
      <c r="F35" s="32"/>
      <c r="G35" s="32"/>
      <c r="H35" s="40"/>
      <c r="I35" s="18">
        <f t="shared" si="3"/>
        <v>1</v>
      </c>
    </row>
    <row r="36" spans="1:9" ht="30" x14ac:dyDescent="0.25">
      <c r="A36" s="47" t="s">
        <v>60</v>
      </c>
      <c r="B36" s="39"/>
      <c r="C36" s="32"/>
      <c r="D36" s="32" t="s">
        <v>23</v>
      </c>
      <c r="E36" s="32"/>
      <c r="F36" s="32"/>
      <c r="G36" s="32"/>
      <c r="H36" s="40"/>
      <c r="I36" s="18">
        <f t="shared" si="3"/>
        <v>1</v>
      </c>
    </row>
    <row r="37" spans="1:9" x14ac:dyDescent="0.25">
      <c r="A37" s="41" t="s">
        <v>33</v>
      </c>
      <c r="B37" s="39"/>
      <c r="C37" s="32"/>
      <c r="D37" s="32" t="s">
        <v>23</v>
      </c>
      <c r="E37" s="32"/>
      <c r="F37" s="32"/>
      <c r="G37" s="32"/>
      <c r="H37" s="40"/>
      <c r="I37" s="18">
        <f t="shared" si="3"/>
        <v>1</v>
      </c>
    </row>
    <row r="38" spans="1:9" x14ac:dyDescent="0.25">
      <c r="A38" s="41" t="s">
        <v>34</v>
      </c>
      <c r="B38" s="39"/>
      <c r="C38" s="32"/>
      <c r="D38" s="32" t="s">
        <v>23</v>
      </c>
      <c r="E38" s="32"/>
      <c r="F38" s="32"/>
      <c r="G38" s="32"/>
      <c r="H38" s="40"/>
      <c r="I38" s="18">
        <f t="shared" si="3"/>
        <v>1</v>
      </c>
    </row>
    <row r="39" spans="1:9" x14ac:dyDescent="0.25">
      <c r="A39" s="41" t="s">
        <v>35</v>
      </c>
      <c r="B39" s="39"/>
      <c r="C39" s="32"/>
      <c r="D39" s="32" t="s">
        <v>23</v>
      </c>
      <c r="E39" s="32"/>
      <c r="F39" s="32" t="s">
        <v>23</v>
      </c>
      <c r="G39" s="32"/>
      <c r="H39" s="40"/>
      <c r="I39" s="18">
        <f t="shared" si="3"/>
        <v>2</v>
      </c>
    </row>
    <row r="40" spans="1:9" x14ac:dyDescent="0.25">
      <c r="A40" s="41" t="s">
        <v>36</v>
      </c>
      <c r="B40" s="39"/>
      <c r="C40" s="32"/>
      <c r="D40" s="32" t="s">
        <v>23</v>
      </c>
      <c r="E40" s="32"/>
      <c r="F40" s="32"/>
      <c r="G40" s="32"/>
      <c r="H40" s="40"/>
      <c r="I40" s="18">
        <f t="shared" si="3"/>
        <v>1</v>
      </c>
    </row>
    <row r="41" spans="1:9" x14ac:dyDescent="0.25">
      <c r="A41" s="41" t="s">
        <v>37</v>
      </c>
      <c r="B41" s="39" t="s">
        <v>23</v>
      </c>
      <c r="C41" s="32"/>
      <c r="D41" s="32" t="s">
        <v>23</v>
      </c>
      <c r="E41" s="32"/>
      <c r="F41" s="32"/>
      <c r="G41" s="32" t="s">
        <v>23</v>
      </c>
      <c r="H41" s="40"/>
      <c r="I41" s="18">
        <f t="shared" si="3"/>
        <v>3</v>
      </c>
    </row>
    <row r="42" spans="1:9" x14ac:dyDescent="0.25">
      <c r="A42" s="41" t="s">
        <v>38</v>
      </c>
      <c r="B42" s="39"/>
      <c r="C42" s="32"/>
      <c r="D42" s="32" t="s">
        <v>23</v>
      </c>
      <c r="E42" s="32"/>
      <c r="F42" s="32"/>
      <c r="G42" s="32"/>
      <c r="H42" s="16"/>
      <c r="I42" s="18">
        <f t="shared" si="3"/>
        <v>1</v>
      </c>
    </row>
    <row r="43" spans="1:9" x14ac:dyDescent="0.25">
      <c r="A43" s="41" t="s">
        <v>39</v>
      </c>
      <c r="B43" s="39"/>
      <c r="C43" s="32"/>
      <c r="D43" s="32" t="s">
        <v>23</v>
      </c>
      <c r="E43" s="32"/>
      <c r="F43" s="32"/>
      <c r="G43" s="32"/>
      <c r="H43" s="16"/>
      <c r="I43" s="18">
        <f t="shared" si="3"/>
        <v>1</v>
      </c>
    </row>
    <row r="44" spans="1:9" ht="15.75" thickBot="1" x14ac:dyDescent="0.3">
      <c r="A44" s="42" t="s">
        <v>40</v>
      </c>
      <c r="B44" s="39"/>
      <c r="C44" s="32"/>
      <c r="D44" s="32" t="s">
        <v>23</v>
      </c>
      <c r="E44" s="32" t="s">
        <v>23</v>
      </c>
      <c r="F44" s="32"/>
      <c r="G44" s="32"/>
      <c r="H44" s="16" t="s">
        <v>23</v>
      </c>
      <c r="I44" s="18">
        <f t="shared" si="3"/>
        <v>3</v>
      </c>
    </row>
    <row r="45" spans="1:9" x14ac:dyDescent="0.25">
      <c r="B45" s="18">
        <f t="shared" ref="B45:H45" si="4">COUNTIF(B33:B44,"X")</f>
        <v>1</v>
      </c>
      <c r="C45" s="18">
        <f t="shared" si="4"/>
        <v>1</v>
      </c>
      <c r="D45" s="18">
        <f t="shared" si="4"/>
        <v>12</v>
      </c>
      <c r="E45" s="18">
        <f t="shared" si="4"/>
        <v>2</v>
      </c>
      <c r="F45" s="18">
        <f t="shared" si="4"/>
        <v>2</v>
      </c>
      <c r="G45" s="18">
        <f t="shared" si="4"/>
        <v>1</v>
      </c>
      <c r="H45" s="18">
        <f t="shared" si="4"/>
        <v>1</v>
      </c>
    </row>
    <row r="48" spans="1:9" x14ac:dyDescent="0.25">
      <c r="A48" s="78" t="s">
        <v>226</v>
      </c>
    </row>
    <row r="49" spans="1:1" x14ac:dyDescent="0.25">
      <c r="A49" s="77" t="s">
        <v>275</v>
      </c>
    </row>
    <row r="50" spans="1:1" x14ac:dyDescent="0.25">
      <c r="A50" s="77" t="s">
        <v>276</v>
      </c>
    </row>
    <row r="51" spans="1:1" x14ac:dyDescent="0.25">
      <c r="A51" s="77" t="s">
        <v>277</v>
      </c>
    </row>
    <row r="52" spans="1:1" x14ac:dyDescent="0.25">
      <c r="A52" s="77" t="s">
        <v>278</v>
      </c>
    </row>
    <row r="53" spans="1:1" x14ac:dyDescent="0.25">
      <c r="A53" s="77" t="s">
        <v>225</v>
      </c>
    </row>
  </sheetData>
  <autoFilter ref="A2:I19"/>
  <mergeCells count="3">
    <mergeCell ref="B1:H1"/>
    <mergeCell ref="B22:H22"/>
    <mergeCell ref="B31:H31"/>
  </mergeCells>
  <pageMargins left="0.70866141732283472" right="0.70866141732283472" top="0.74803149606299213" bottom="0.74803149606299213" header="0.31496062992125984" footer="0.31496062992125984"/>
  <pageSetup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58"/>
  <sheetViews>
    <sheetView showGridLines="0" tabSelected="1" topLeftCell="A518" zoomScale="80" zoomScaleNormal="80" zoomScaleSheetLayoutView="80" zoomScalePageLayoutView="70" workbookViewId="0">
      <selection activeCell="H524" sqref="H524"/>
    </sheetView>
  </sheetViews>
  <sheetFormatPr baseColWidth="10" defaultColWidth="10.85546875" defaultRowHeight="16.5" x14ac:dyDescent="0.25"/>
  <cols>
    <col min="1" max="1" width="4.28515625" style="4" customWidth="1"/>
    <col min="2" max="2" width="29.7109375" style="5" customWidth="1"/>
    <col min="3" max="3" width="41.28515625" style="153" customWidth="1"/>
    <col min="4" max="4" width="33.42578125" style="153" customWidth="1"/>
    <col min="5" max="5" width="23.28515625" style="53" customWidth="1"/>
    <col min="6" max="6" width="18.28515625" style="53" customWidth="1"/>
    <col min="7" max="7" width="28.140625" style="53" customWidth="1"/>
    <col min="8" max="8" width="26.5703125" style="53" customWidth="1"/>
    <col min="9" max="9" width="39.5703125" style="53" customWidth="1"/>
    <col min="10" max="10" width="53.140625" style="176" customWidth="1"/>
    <col min="11" max="16384" width="10.85546875" style="4"/>
  </cols>
  <sheetData>
    <row r="1" spans="1:15" s="5" customFormat="1" ht="17.25" thickBot="1" x14ac:dyDescent="0.3">
      <c r="A1" s="4"/>
      <c r="C1" s="153"/>
      <c r="D1" s="153"/>
      <c r="E1" s="53"/>
      <c r="F1" s="53"/>
      <c r="G1" s="53"/>
      <c r="H1" s="53"/>
      <c r="I1" s="53"/>
      <c r="J1" s="176"/>
    </row>
    <row r="2" spans="1:15" s="5" customFormat="1" x14ac:dyDescent="0.25">
      <c r="A2" s="4"/>
      <c r="B2" s="271"/>
      <c r="C2" s="286"/>
      <c r="D2" s="287"/>
      <c r="E2" s="287"/>
      <c r="F2" s="274" t="s">
        <v>0</v>
      </c>
      <c r="G2" s="277" t="s">
        <v>682</v>
      </c>
      <c r="H2" s="277"/>
      <c r="I2" s="277"/>
      <c r="J2" s="278"/>
    </row>
    <row r="3" spans="1:15" s="5" customFormat="1" ht="12.75" customHeight="1" x14ac:dyDescent="0.25">
      <c r="A3" s="4"/>
      <c r="B3" s="272"/>
      <c r="C3" s="288"/>
      <c r="D3" s="289"/>
      <c r="E3" s="289"/>
      <c r="F3" s="275"/>
      <c r="G3" s="279"/>
      <c r="H3" s="279"/>
      <c r="I3" s="279"/>
      <c r="J3" s="280"/>
    </row>
    <row r="4" spans="1:15" s="5" customFormat="1" ht="12.75" customHeight="1" x14ac:dyDescent="0.25">
      <c r="A4" s="4"/>
      <c r="B4" s="272"/>
      <c r="C4" s="288"/>
      <c r="D4" s="289"/>
      <c r="E4" s="289"/>
      <c r="F4" s="275"/>
      <c r="G4" s="279"/>
      <c r="H4" s="279"/>
      <c r="I4" s="279"/>
      <c r="J4" s="280"/>
    </row>
    <row r="5" spans="1:15" s="5" customFormat="1" ht="12.75" customHeight="1" x14ac:dyDescent="0.25">
      <c r="A5" s="4"/>
      <c r="B5" s="272"/>
      <c r="C5" s="282" t="s">
        <v>10</v>
      </c>
      <c r="D5" s="283"/>
      <c r="E5" s="283"/>
      <c r="F5" s="275" t="s">
        <v>1</v>
      </c>
      <c r="G5" s="279">
        <v>3</v>
      </c>
      <c r="H5" s="279"/>
      <c r="I5" s="279"/>
      <c r="J5" s="280"/>
    </row>
    <row r="6" spans="1:15" s="5" customFormat="1" ht="12.75" customHeight="1" x14ac:dyDescent="0.25">
      <c r="A6" s="4"/>
      <c r="B6" s="272"/>
      <c r="C6" s="282" t="s">
        <v>2</v>
      </c>
      <c r="D6" s="283"/>
      <c r="E6" s="283"/>
      <c r="F6" s="275"/>
      <c r="G6" s="279"/>
      <c r="H6" s="279"/>
      <c r="I6" s="279"/>
      <c r="J6" s="280"/>
    </row>
    <row r="7" spans="1:15" s="5" customFormat="1" ht="12.75" customHeight="1" x14ac:dyDescent="0.25">
      <c r="A7" s="4"/>
      <c r="B7" s="272"/>
      <c r="C7" s="282" t="s">
        <v>684</v>
      </c>
      <c r="D7" s="283"/>
      <c r="E7" s="283"/>
      <c r="F7" s="275" t="s">
        <v>681</v>
      </c>
      <c r="G7" s="279">
        <v>1</v>
      </c>
      <c r="H7" s="279" t="s">
        <v>683</v>
      </c>
      <c r="I7" s="279"/>
      <c r="J7" s="280">
        <v>1</v>
      </c>
    </row>
    <row r="8" spans="1:15" s="5" customFormat="1" ht="17.25" thickBot="1" x14ac:dyDescent="0.3">
      <c r="A8" s="4"/>
      <c r="B8" s="273"/>
      <c r="C8" s="284"/>
      <c r="D8" s="285"/>
      <c r="E8" s="285"/>
      <c r="F8" s="276"/>
      <c r="G8" s="281"/>
      <c r="H8" s="281"/>
      <c r="I8" s="281"/>
      <c r="J8" s="290"/>
    </row>
    <row r="9" spans="1:15" s="5" customFormat="1" ht="17.25" thickBot="1" x14ac:dyDescent="0.3">
      <c r="A9" s="4"/>
      <c r="B9" s="4"/>
      <c r="C9" s="158"/>
      <c r="D9" s="158"/>
      <c r="E9" s="159"/>
      <c r="F9" s="147"/>
      <c r="G9" s="145"/>
      <c r="H9" s="147"/>
      <c r="I9" s="162"/>
      <c r="J9" s="177"/>
    </row>
    <row r="10" spans="1:15" s="5" customFormat="1" ht="17.25" thickBot="1" x14ac:dyDescent="0.3">
      <c r="A10" s="4"/>
      <c r="B10" s="251" t="s">
        <v>3</v>
      </c>
      <c r="C10" s="252"/>
      <c r="D10" s="253" t="s">
        <v>4</v>
      </c>
      <c r="E10" s="254"/>
      <c r="F10" s="254"/>
      <c r="G10" s="254"/>
      <c r="H10" s="254"/>
      <c r="I10" s="254"/>
      <c r="J10" s="255"/>
    </row>
    <row r="11" spans="1:15" s="5" customFormat="1" ht="60.75" customHeight="1" thickBot="1" x14ac:dyDescent="0.3">
      <c r="A11" s="4"/>
      <c r="B11" s="251" t="s">
        <v>5</v>
      </c>
      <c r="C11" s="252"/>
      <c r="D11" s="253" t="s">
        <v>391</v>
      </c>
      <c r="E11" s="254"/>
      <c r="F11" s="254"/>
      <c r="G11" s="254"/>
      <c r="H11" s="254"/>
      <c r="I11" s="254"/>
      <c r="J11" s="255"/>
      <c r="O11" s="5">
        <f>24000*0.3</f>
        <v>7200</v>
      </c>
    </row>
    <row r="12" spans="1:15" s="5" customFormat="1" ht="18.75" customHeight="1" thickBot="1" x14ac:dyDescent="0.3">
      <c r="A12" s="4"/>
      <c r="B12" s="251" t="s">
        <v>6</v>
      </c>
      <c r="C12" s="252"/>
      <c r="D12" s="256" t="s">
        <v>511</v>
      </c>
      <c r="E12" s="257"/>
      <c r="F12" s="257"/>
      <c r="G12" s="257"/>
      <c r="H12" s="257"/>
      <c r="I12" s="257"/>
      <c r="J12" s="258"/>
      <c r="O12" s="5">
        <f>24000-O11</f>
        <v>16800</v>
      </c>
    </row>
    <row r="13" spans="1:15" ht="22.5" customHeight="1" thickBot="1" x14ac:dyDescent="0.3">
      <c r="B13" s="251" t="s">
        <v>7</v>
      </c>
      <c r="C13" s="252"/>
      <c r="D13" s="256">
        <v>2018</v>
      </c>
      <c r="E13" s="257"/>
      <c r="F13" s="257"/>
      <c r="G13" s="257"/>
      <c r="H13" s="257"/>
      <c r="I13" s="257"/>
      <c r="J13" s="258"/>
    </row>
    <row r="14" spans="1:15" x14ac:dyDescent="0.25">
      <c r="B14" s="136"/>
      <c r="C14" s="136"/>
      <c r="D14" s="158"/>
      <c r="E14" s="159"/>
      <c r="F14" s="158"/>
      <c r="G14" s="158"/>
      <c r="H14" s="158"/>
      <c r="I14" s="162"/>
      <c r="J14" s="177"/>
    </row>
    <row r="15" spans="1:15" s="5" customFormat="1" x14ac:dyDescent="0.25">
      <c r="A15" s="4"/>
      <c r="B15" s="136" t="s">
        <v>350</v>
      </c>
      <c r="C15" s="259" t="s">
        <v>340</v>
      </c>
      <c r="D15" s="259"/>
      <c r="E15" s="259"/>
      <c r="F15" s="259"/>
      <c r="G15" s="259"/>
      <c r="H15" s="259"/>
      <c r="I15" s="259"/>
      <c r="J15" s="259"/>
    </row>
    <row r="16" spans="1:15" s="5" customFormat="1" x14ac:dyDescent="0.25">
      <c r="A16" s="4"/>
      <c r="B16" s="136" t="s">
        <v>219</v>
      </c>
      <c r="C16" s="259" t="s">
        <v>352</v>
      </c>
      <c r="D16" s="259"/>
      <c r="E16" s="259"/>
      <c r="F16" s="259"/>
      <c r="G16" s="259"/>
      <c r="H16" s="259"/>
      <c r="I16" s="259"/>
      <c r="J16" s="259"/>
    </row>
    <row r="17" spans="1:10" s="2" customFormat="1" x14ac:dyDescent="0.25">
      <c r="A17" s="1"/>
      <c r="B17" s="136" t="s">
        <v>655</v>
      </c>
      <c r="C17" s="259" t="s">
        <v>16</v>
      </c>
      <c r="D17" s="259"/>
      <c r="E17" s="259"/>
      <c r="F17" s="259"/>
      <c r="G17" s="259"/>
      <c r="H17" s="259"/>
      <c r="I17" s="259"/>
      <c r="J17" s="259"/>
    </row>
    <row r="18" spans="1:10" s="2" customFormat="1" x14ac:dyDescent="0.25">
      <c r="A18" s="1"/>
      <c r="B18" s="136" t="s">
        <v>13</v>
      </c>
      <c r="C18" s="259" t="s">
        <v>25</v>
      </c>
      <c r="D18" s="259"/>
      <c r="E18" s="259"/>
      <c r="F18" s="259"/>
      <c r="G18" s="259"/>
      <c r="H18" s="259"/>
      <c r="I18" s="259"/>
      <c r="J18" s="259"/>
    </row>
    <row r="19" spans="1:10" s="2" customFormat="1" x14ac:dyDescent="0.25">
      <c r="A19" s="1"/>
      <c r="B19" s="158" t="s">
        <v>12</v>
      </c>
      <c r="C19" s="259" t="s">
        <v>37</v>
      </c>
      <c r="D19" s="259"/>
      <c r="E19" s="259"/>
      <c r="F19" s="259"/>
      <c r="G19" s="259"/>
      <c r="H19" s="259"/>
      <c r="I19" s="259"/>
      <c r="J19" s="259"/>
    </row>
    <row r="20" spans="1:10" s="2" customFormat="1" x14ac:dyDescent="0.25">
      <c r="A20" s="1"/>
      <c r="B20" s="136" t="s">
        <v>220</v>
      </c>
      <c r="C20" s="259" t="s">
        <v>392</v>
      </c>
      <c r="D20" s="259"/>
      <c r="E20" s="259"/>
      <c r="F20" s="259"/>
      <c r="G20" s="259"/>
      <c r="H20" s="259"/>
      <c r="I20" s="259"/>
      <c r="J20" s="259"/>
    </row>
    <row r="21" spans="1:10" s="1" customFormat="1" x14ac:dyDescent="0.25">
      <c r="B21" s="137"/>
      <c r="C21" s="137"/>
      <c r="D21" s="137"/>
      <c r="E21" s="144"/>
      <c r="F21" s="144"/>
      <c r="G21" s="144"/>
      <c r="H21" s="144"/>
      <c r="I21" s="144"/>
      <c r="J21" s="178"/>
    </row>
    <row r="22" spans="1:10" s="2" customFormat="1" ht="17.25" thickBot="1" x14ac:dyDescent="0.3">
      <c r="A22" s="1"/>
      <c r="B22" s="163"/>
      <c r="C22" s="137"/>
      <c r="D22" s="137"/>
      <c r="E22" s="144"/>
      <c r="F22" s="144"/>
      <c r="G22" s="144"/>
      <c r="H22" s="144"/>
      <c r="I22" s="144"/>
      <c r="J22" s="178"/>
    </row>
    <row r="23" spans="1:10" s="157" customFormat="1" x14ac:dyDescent="0.25">
      <c r="B23" s="229" t="s">
        <v>11</v>
      </c>
      <c r="C23" s="216" t="s">
        <v>167</v>
      </c>
      <c r="D23" s="216" t="s">
        <v>168</v>
      </c>
      <c r="E23" s="235" t="s">
        <v>169</v>
      </c>
      <c r="F23" s="232" t="s">
        <v>663</v>
      </c>
      <c r="G23" s="233"/>
      <c r="H23" s="234"/>
      <c r="I23" s="219" t="s">
        <v>8</v>
      </c>
      <c r="J23" s="219" t="s">
        <v>9</v>
      </c>
    </row>
    <row r="24" spans="1:10" s="157" customFormat="1" x14ac:dyDescent="0.25">
      <c r="B24" s="230"/>
      <c r="C24" s="217"/>
      <c r="D24" s="217"/>
      <c r="E24" s="236"/>
      <c r="F24" s="223" t="s">
        <v>667</v>
      </c>
      <c r="G24" s="224"/>
      <c r="H24" s="224"/>
      <c r="I24" s="220"/>
      <c r="J24" s="220"/>
    </row>
    <row r="25" spans="1:10" s="157" customFormat="1" ht="17.25" thickBot="1" x14ac:dyDescent="0.3">
      <c r="B25" s="231"/>
      <c r="C25" s="218"/>
      <c r="D25" s="218"/>
      <c r="E25" s="237"/>
      <c r="F25" s="135" t="s">
        <v>664</v>
      </c>
      <c r="G25" s="135" t="s">
        <v>665</v>
      </c>
      <c r="H25" s="135" t="s">
        <v>666</v>
      </c>
      <c r="I25" s="221"/>
      <c r="J25" s="221"/>
    </row>
    <row r="26" spans="1:10" s="157" customFormat="1" x14ac:dyDescent="0.25">
      <c r="B26" s="263" t="s">
        <v>43</v>
      </c>
      <c r="C26" s="107" t="s">
        <v>205</v>
      </c>
      <c r="D26" s="107" t="s">
        <v>93</v>
      </c>
      <c r="E26" s="89" t="s">
        <v>548</v>
      </c>
      <c r="F26" s="97">
        <v>1</v>
      </c>
      <c r="G26" s="97">
        <v>1</v>
      </c>
      <c r="H26" s="79">
        <f>+G26/F26</f>
        <v>1</v>
      </c>
      <c r="I26" s="203" t="s">
        <v>95</v>
      </c>
      <c r="J26" s="98" t="s">
        <v>738</v>
      </c>
    </row>
    <row r="27" spans="1:10" s="157" customFormat="1" ht="33" x14ac:dyDescent="0.25">
      <c r="B27" s="264"/>
      <c r="C27" s="156" t="s">
        <v>206</v>
      </c>
      <c r="D27" s="156" t="s">
        <v>93</v>
      </c>
      <c r="E27" s="155" t="s">
        <v>548</v>
      </c>
      <c r="F27" s="7">
        <v>0</v>
      </c>
      <c r="G27" s="7">
        <v>0</v>
      </c>
      <c r="H27" s="56">
        <v>0</v>
      </c>
      <c r="I27" s="57" t="s">
        <v>95</v>
      </c>
      <c r="J27" s="44" t="s">
        <v>668</v>
      </c>
    </row>
    <row r="28" spans="1:10" s="157" customFormat="1" ht="33" x14ac:dyDescent="0.25">
      <c r="B28" s="264"/>
      <c r="C28" s="156" t="s">
        <v>207</v>
      </c>
      <c r="D28" s="156" t="s">
        <v>94</v>
      </c>
      <c r="E28" s="155" t="s">
        <v>548</v>
      </c>
      <c r="F28" s="7">
        <v>1</v>
      </c>
      <c r="G28" s="7">
        <v>1</v>
      </c>
      <c r="H28" s="56">
        <f t="shared" ref="H28:H39" si="0">+G28/F28</f>
        <v>1</v>
      </c>
      <c r="I28" s="57" t="s">
        <v>95</v>
      </c>
      <c r="J28" s="44" t="s">
        <v>865</v>
      </c>
    </row>
    <row r="29" spans="1:10" s="157" customFormat="1" ht="49.5" x14ac:dyDescent="0.25">
      <c r="B29" s="264"/>
      <c r="C29" s="156" t="s">
        <v>293</v>
      </c>
      <c r="D29" s="156" t="s">
        <v>393</v>
      </c>
      <c r="E29" s="155" t="s">
        <v>548</v>
      </c>
      <c r="F29" s="7">
        <v>1</v>
      </c>
      <c r="G29" s="7">
        <v>1</v>
      </c>
      <c r="H29" s="56">
        <f t="shared" si="0"/>
        <v>1</v>
      </c>
      <c r="I29" s="57" t="s">
        <v>95</v>
      </c>
      <c r="J29" s="44" t="s">
        <v>669</v>
      </c>
    </row>
    <row r="30" spans="1:10" s="157" customFormat="1" ht="66" x14ac:dyDescent="0.25">
      <c r="B30" s="264"/>
      <c r="C30" s="105" t="s">
        <v>515</v>
      </c>
      <c r="D30" s="156" t="s">
        <v>394</v>
      </c>
      <c r="E30" s="155" t="s">
        <v>548</v>
      </c>
      <c r="F30" s="56">
        <v>1</v>
      </c>
      <c r="G30" s="7">
        <v>1</v>
      </c>
      <c r="H30" s="56">
        <f t="shared" si="0"/>
        <v>1</v>
      </c>
      <c r="I30" s="155" t="s">
        <v>240</v>
      </c>
      <c r="J30" s="44" t="s">
        <v>670</v>
      </c>
    </row>
    <row r="31" spans="1:10" s="157" customFormat="1" ht="33" x14ac:dyDescent="0.25">
      <c r="B31" s="264"/>
      <c r="C31" s="156" t="s">
        <v>395</v>
      </c>
      <c r="D31" s="156" t="s">
        <v>384</v>
      </c>
      <c r="E31" s="155" t="s">
        <v>548</v>
      </c>
      <c r="F31" s="7">
        <v>1</v>
      </c>
      <c r="G31" s="7">
        <v>1</v>
      </c>
      <c r="H31" s="56">
        <f t="shared" si="0"/>
        <v>1</v>
      </c>
      <c r="I31" s="155" t="s">
        <v>95</v>
      </c>
      <c r="J31" s="44" t="s">
        <v>671</v>
      </c>
    </row>
    <row r="32" spans="1:10" s="157" customFormat="1" ht="49.5" x14ac:dyDescent="0.25">
      <c r="B32" s="264"/>
      <c r="C32" s="48" t="s">
        <v>552</v>
      </c>
      <c r="D32" s="48" t="s">
        <v>172</v>
      </c>
      <c r="E32" s="155" t="s">
        <v>549</v>
      </c>
      <c r="F32" s="3">
        <v>0.25</v>
      </c>
      <c r="G32" s="3">
        <v>0.25</v>
      </c>
      <c r="H32" s="56">
        <f t="shared" si="0"/>
        <v>1</v>
      </c>
      <c r="I32" s="57" t="s">
        <v>95</v>
      </c>
      <c r="J32" s="44" t="s">
        <v>765</v>
      </c>
    </row>
    <row r="33" spans="1:10" s="157" customFormat="1" ht="49.5" x14ac:dyDescent="0.25">
      <c r="B33" s="264"/>
      <c r="C33" s="48" t="s">
        <v>396</v>
      </c>
      <c r="D33" s="48" t="s">
        <v>397</v>
      </c>
      <c r="E33" s="155" t="s">
        <v>549</v>
      </c>
      <c r="F33" s="3">
        <v>0.25</v>
      </c>
      <c r="G33" s="3">
        <v>0.25</v>
      </c>
      <c r="H33" s="56">
        <f t="shared" si="0"/>
        <v>1</v>
      </c>
      <c r="I33" s="57" t="s">
        <v>95</v>
      </c>
      <c r="J33" s="44" t="s">
        <v>766</v>
      </c>
    </row>
    <row r="34" spans="1:10" s="157" customFormat="1" ht="49.5" x14ac:dyDescent="0.25">
      <c r="B34" s="264"/>
      <c r="C34" s="156" t="s">
        <v>553</v>
      </c>
      <c r="D34" s="156" t="s">
        <v>554</v>
      </c>
      <c r="E34" s="102" t="s">
        <v>555</v>
      </c>
      <c r="F34" s="3">
        <v>0</v>
      </c>
      <c r="G34" s="7">
        <v>0</v>
      </c>
      <c r="H34" s="56">
        <v>0</v>
      </c>
      <c r="I34" s="57" t="s">
        <v>95</v>
      </c>
      <c r="J34" s="44" t="s">
        <v>715</v>
      </c>
    </row>
    <row r="35" spans="1:10" s="157" customFormat="1" ht="51" customHeight="1" x14ac:dyDescent="0.25">
      <c r="B35" s="264"/>
      <c r="C35" s="156" t="s">
        <v>173</v>
      </c>
      <c r="D35" s="156" t="s">
        <v>539</v>
      </c>
      <c r="E35" s="155" t="s">
        <v>548</v>
      </c>
      <c r="F35" s="3">
        <v>0</v>
      </c>
      <c r="G35" s="7">
        <v>0</v>
      </c>
      <c r="H35" s="56">
        <v>0</v>
      </c>
      <c r="I35" s="57" t="s">
        <v>174</v>
      </c>
      <c r="J35" s="44" t="s">
        <v>668</v>
      </c>
    </row>
    <row r="36" spans="1:10" s="157" customFormat="1" ht="49.5" x14ac:dyDescent="0.25">
      <c r="B36" s="264"/>
      <c r="C36" s="156" t="s">
        <v>556</v>
      </c>
      <c r="D36" s="156" t="s">
        <v>540</v>
      </c>
      <c r="E36" s="155" t="s">
        <v>548</v>
      </c>
      <c r="F36" s="3">
        <v>0.5</v>
      </c>
      <c r="G36" s="3">
        <v>0.5</v>
      </c>
      <c r="H36" s="56">
        <f t="shared" si="0"/>
        <v>1</v>
      </c>
      <c r="I36" s="57" t="s">
        <v>174</v>
      </c>
      <c r="J36" s="44" t="s">
        <v>672</v>
      </c>
    </row>
    <row r="37" spans="1:10" s="157" customFormat="1" ht="33" x14ac:dyDescent="0.25">
      <c r="B37" s="264"/>
      <c r="C37" s="48" t="s">
        <v>729</v>
      </c>
      <c r="D37" s="48" t="s">
        <v>158</v>
      </c>
      <c r="E37" s="155" t="s">
        <v>548</v>
      </c>
      <c r="F37" s="7">
        <v>1</v>
      </c>
      <c r="G37" s="7">
        <v>1</v>
      </c>
      <c r="H37" s="56">
        <f t="shared" si="0"/>
        <v>1</v>
      </c>
      <c r="I37" s="57" t="s">
        <v>95</v>
      </c>
      <c r="J37" s="44" t="s">
        <v>673</v>
      </c>
    </row>
    <row r="38" spans="1:10" s="157" customFormat="1" ht="55.5" customHeight="1" x14ac:dyDescent="0.25">
      <c r="B38" s="264"/>
      <c r="C38" s="48" t="s">
        <v>200</v>
      </c>
      <c r="D38" s="48" t="s">
        <v>158</v>
      </c>
      <c r="E38" s="155" t="s">
        <v>548</v>
      </c>
      <c r="F38" s="3">
        <v>0</v>
      </c>
      <c r="G38" s="3">
        <v>0.25</v>
      </c>
      <c r="H38" s="56">
        <v>0.25</v>
      </c>
      <c r="I38" s="57" t="s">
        <v>95</v>
      </c>
      <c r="J38" s="44" t="s">
        <v>674</v>
      </c>
    </row>
    <row r="39" spans="1:10" s="157" customFormat="1" ht="33" x14ac:dyDescent="0.25">
      <c r="B39" s="264"/>
      <c r="C39" s="48" t="s">
        <v>201</v>
      </c>
      <c r="D39" s="48" t="s">
        <v>398</v>
      </c>
      <c r="E39" s="102" t="s">
        <v>555</v>
      </c>
      <c r="F39" s="3">
        <v>0.25</v>
      </c>
      <c r="G39" s="3">
        <v>0.25</v>
      </c>
      <c r="H39" s="56">
        <f t="shared" si="0"/>
        <v>1</v>
      </c>
      <c r="I39" s="57" t="s">
        <v>95</v>
      </c>
      <c r="J39" s="44" t="s">
        <v>839</v>
      </c>
    </row>
    <row r="40" spans="1:10" s="157" customFormat="1" ht="66" x14ac:dyDescent="0.25">
      <c r="B40" s="264"/>
      <c r="C40" s="156" t="s">
        <v>202</v>
      </c>
      <c r="D40" s="156" t="s">
        <v>399</v>
      </c>
      <c r="E40" s="155" t="s">
        <v>548</v>
      </c>
      <c r="F40" s="3">
        <v>0</v>
      </c>
      <c r="G40" s="3">
        <v>0</v>
      </c>
      <c r="H40" s="56">
        <v>0</v>
      </c>
      <c r="I40" s="57" t="s">
        <v>95</v>
      </c>
      <c r="J40" s="44" t="s">
        <v>740</v>
      </c>
    </row>
    <row r="41" spans="1:10" s="157" customFormat="1" ht="83.25" thickBot="1" x14ac:dyDescent="0.3">
      <c r="B41" s="265"/>
      <c r="C41" s="88" t="s">
        <v>530</v>
      </c>
      <c r="D41" s="88" t="s">
        <v>175</v>
      </c>
      <c r="E41" s="70" t="s">
        <v>548</v>
      </c>
      <c r="F41" s="50">
        <v>0</v>
      </c>
      <c r="G41" s="50">
        <v>0</v>
      </c>
      <c r="H41" s="50">
        <v>0</v>
      </c>
      <c r="I41" s="70" t="s">
        <v>96</v>
      </c>
      <c r="J41" s="179" t="s">
        <v>740</v>
      </c>
    </row>
    <row r="42" spans="1:10" s="157" customFormat="1" x14ac:dyDescent="0.25">
      <c r="B42" s="261" t="s">
        <v>44</v>
      </c>
      <c r="C42" s="107" t="s">
        <v>516</v>
      </c>
      <c r="D42" s="107" t="s">
        <v>517</v>
      </c>
      <c r="E42" s="89" t="s">
        <v>548</v>
      </c>
      <c r="F42" s="164">
        <v>0</v>
      </c>
      <c r="G42" s="164">
        <v>0</v>
      </c>
      <c r="H42" s="79">
        <v>0</v>
      </c>
      <c r="I42" s="204" t="s">
        <v>95</v>
      </c>
      <c r="J42" s="98" t="s">
        <v>677</v>
      </c>
    </row>
    <row r="43" spans="1:10" s="157" customFormat="1" ht="55.5" customHeight="1" thickBot="1" x14ac:dyDescent="0.3">
      <c r="B43" s="262"/>
      <c r="C43" s="76" t="s">
        <v>176</v>
      </c>
      <c r="D43" s="88" t="s">
        <v>400</v>
      </c>
      <c r="E43" s="70" t="s">
        <v>548</v>
      </c>
      <c r="F43" s="63">
        <v>0</v>
      </c>
      <c r="G43" s="63">
        <v>0</v>
      </c>
      <c r="H43" s="63">
        <v>0</v>
      </c>
      <c r="I43" s="205" t="s">
        <v>96</v>
      </c>
      <c r="J43" s="179" t="s">
        <v>668</v>
      </c>
    </row>
    <row r="44" spans="1:10" s="157" customFormat="1" ht="25.5" customHeight="1" x14ac:dyDescent="0.25">
      <c r="B44" s="109"/>
      <c r="C44" s="150"/>
      <c r="D44" s="150"/>
      <c r="E44" s="122"/>
      <c r="F44" s="123"/>
      <c r="G44" s="123"/>
      <c r="H44" s="123"/>
      <c r="I44" s="122"/>
      <c r="J44" s="180"/>
    </row>
    <row r="45" spans="1:10" ht="15.75" customHeight="1" x14ac:dyDescent="0.25">
      <c r="B45" s="157" t="s">
        <v>350</v>
      </c>
      <c r="C45" s="260" t="s">
        <v>340</v>
      </c>
      <c r="D45" s="260"/>
      <c r="E45" s="260"/>
      <c r="F45" s="260"/>
      <c r="G45" s="260"/>
      <c r="H45" s="260"/>
      <c r="I45" s="260"/>
      <c r="J45" s="260"/>
    </row>
    <row r="46" spans="1:10" x14ac:dyDescent="0.25">
      <c r="B46" s="136" t="s">
        <v>219</v>
      </c>
      <c r="C46" s="260" t="s">
        <v>353</v>
      </c>
      <c r="D46" s="260"/>
      <c r="E46" s="260"/>
      <c r="F46" s="260"/>
      <c r="G46" s="260"/>
      <c r="H46" s="260"/>
      <c r="I46" s="260"/>
      <c r="J46" s="260"/>
    </row>
    <row r="47" spans="1:10" x14ac:dyDescent="0.25">
      <c r="A47" s="1"/>
      <c r="B47" s="163" t="s">
        <v>656</v>
      </c>
      <c r="C47" s="260" t="s">
        <v>17</v>
      </c>
      <c r="D47" s="260"/>
      <c r="E47" s="260"/>
      <c r="F47" s="260"/>
      <c r="G47" s="260"/>
      <c r="H47" s="260"/>
      <c r="I47" s="260"/>
      <c r="J47" s="260"/>
    </row>
    <row r="48" spans="1:10" x14ac:dyDescent="0.25">
      <c r="A48" s="1"/>
      <c r="B48" s="163" t="s">
        <v>13</v>
      </c>
      <c r="C48" s="260" t="s">
        <v>26</v>
      </c>
      <c r="D48" s="260"/>
      <c r="E48" s="260"/>
      <c r="F48" s="260"/>
      <c r="G48" s="260"/>
      <c r="H48" s="260"/>
      <c r="I48" s="260"/>
      <c r="J48" s="260"/>
    </row>
    <row r="49" spans="1:10" x14ac:dyDescent="0.25">
      <c r="A49" s="1"/>
      <c r="B49" s="163" t="s">
        <v>12</v>
      </c>
      <c r="C49" s="260" t="s">
        <v>32</v>
      </c>
      <c r="D49" s="260"/>
      <c r="E49" s="260"/>
      <c r="F49" s="260"/>
      <c r="G49" s="260"/>
      <c r="H49" s="260"/>
      <c r="I49" s="260"/>
      <c r="J49" s="260"/>
    </row>
    <row r="50" spans="1:10" ht="30" customHeight="1" x14ac:dyDescent="0.25">
      <c r="A50" s="1"/>
      <c r="B50" s="163" t="s">
        <v>220</v>
      </c>
      <c r="C50" s="260" t="s">
        <v>401</v>
      </c>
      <c r="D50" s="260"/>
      <c r="E50" s="260"/>
      <c r="F50" s="260"/>
      <c r="G50" s="260"/>
      <c r="H50" s="260"/>
      <c r="I50" s="260"/>
      <c r="J50" s="260"/>
    </row>
    <row r="51" spans="1:10" x14ac:dyDescent="0.25">
      <c r="A51" s="1"/>
      <c r="B51" s="137"/>
      <c r="C51" s="137"/>
      <c r="D51" s="137"/>
      <c r="E51" s="144"/>
      <c r="F51" s="144"/>
      <c r="G51" s="144"/>
      <c r="H51" s="144"/>
      <c r="I51" s="144"/>
      <c r="J51" s="178"/>
    </row>
    <row r="52" spans="1:10" ht="17.25" thickBot="1" x14ac:dyDescent="0.3">
      <c r="A52" s="1"/>
      <c r="B52" s="163"/>
      <c r="C52" s="137"/>
      <c r="D52" s="137"/>
      <c r="E52" s="144"/>
      <c r="F52" s="144"/>
      <c r="G52" s="144"/>
      <c r="H52" s="144"/>
      <c r="I52" s="144"/>
      <c r="J52" s="178"/>
    </row>
    <row r="53" spans="1:10" ht="16.5" customHeight="1" x14ac:dyDescent="0.25">
      <c r="A53" s="157"/>
      <c r="B53" s="229" t="s">
        <v>11</v>
      </c>
      <c r="C53" s="235" t="s">
        <v>167</v>
      </c>
      <c r="D53" s="235" t="s">
        <v>168</v>
      </c>
      <c r="E53" s="235" t="s">
        <v>169</v>
      </c>
      <c r="F53" s="232" t="s">
        <v>663</v>
      </c>
      <c r="G53" s="233"/>
      <c r="H53" s="234"/>
      <c r="I53" s="216" t="s">
        <v>8</v>
      </c>
      <c r="J53" s="219" t="s">
        <v>9</v>
      </c>
    </row>
    <row r="54" spans="1:10" ht="16.5" customHeight="1" x14ac:dyDescent="0.25">
      <c r="A54" s="157"/>
      <c r="B54" s="230"/>
      <c r="C54" s="236"/>
      <c r="D54" s="236"/>
      <c r="E54" s="236"/>
      <c r="F54" s="266" t="s">
        <v>667</v>
      </c>
      <c r="G54" s="267"/>
      <c r="H54" s="268"/>
      <c r="I54" s="217"/>
      <c r="J54" s="220"/>
    </row>
    <row r="55" spans="1:10" ht="17.25" thickBot="1" x14ac:dyDescent="0.3">
      <c r="A55" s="157"/>
      <c r="B55" s="231"/>
      <c r="C55" s="237"/>
      <c r="D55" s="237"/>
      <c r="E55" s="237"/>
      <c r="F55" s="135" t="s">
        <v>664</v>
      </c>
      <c r="G55" s="135" t="s">
        <v>665</v>
      </c>
      <c r="H55" s="135" t="s">
        <v>666</v>
      </c>
      <c r="I55" s="218"/>
      <c r="J55" s="221"/>
    </row>
    <row r="56" spans="1:10" ht="66" x14ac:dyDescent="0.25">
      <c r="A56" s="157"/>
      <c r="B56" s="227" t="s">
        <v>41</v>
      </c>
      <c r="C56" s="91" t="s">
        <v>385</v>
      </c>
      <c r="D56" s="91" t="s">
        <v>386</v>
      </c>
      <c r="E56" s="102" t="s">
        <v>548</v>
      </c>
      <c r="F56" s="81">
        <v>0.5</v>
      </c>
      <c r="G56" s="81">
        <v>0.49</v>
      </c>
      <c r="H56" s="54">
        <f>+G56/F56</f>
        <v>0.98</v>
      </c>
      <c r="I56" s="102" t="s">
        <v>112</v>
      </c>
      <c r="J56" s="95" t="s">
        <v>836</v>
      </c>
    </row>
    <row r="57" spans="1:10" ht="63.75" customHeight="1" x14ac:dyDescent="0.25">
      <c r="A57" s="157"/>
      <c r="B57" s="227"/>
      <c r="C57" s="156" t="s">
        <v>129</v>
      </c>
      <c r="D57" s="156" t="s">
        <v>130</v>
      </c>
      <c r="E57" s="155" t="s">
        <v>548</v>
      </c>
      <c r="F57" s="62">
        <v>0.5</v>
      </c>
      <c r="G57" s="62">
        <v>0.5</v>
      </c>
      <c r="H57" s="56">
        <f>+G57/F57</f>
        <v>1</v>
      </c>
      <c r="I57" s="155" t="s">
        <v>112</v>
      </c>
      <c r="J57" s="44" t="s">
        <v>767</v>
      </c>
    </row>
    <row r="58" spans="1:10" ht="51" customHeight="1" x14ac:dyDescent="0.25">
      <c r="A58" s="157"/>
      <c r="B58" s="227"/>
      <c r="C58" s="156" t="s">
        <v>359</v>
      </c>
      <c r="D58" s="156" t="s">
        <v>159</v>
      </c>
      <c r="E58" s="155" t="s">
        <v>548</v>
      </c>
      <c r="F58" s="7">
        <v>2</v>
      </c>
      <c r="G58" s="7">
        <v>2</v>
      </c>
      <c r="H58" s="56">
        <f>+G58/F58</f>
        <v>1</v>
      </c>
      <c r="I58" s="57" t="s">
        <v>112</v>
      </c>
      <c r="J58" s="44" t="s">
        <v>861</v>
      </c>
    </row>
    <row r="59" spans="1:10" ht="60.75" customHeight="1" x14ac:dyDescent="0.25">
      <c r="A59" s="157"/>
      <c r="B59" s="227"/>
      <c r="C59" s="156" t="s">
        <v>360</v>
      </c>
      <c r="D59" s="156" t="s">
        <v>361</v>
      </c>
      <c r="E59" s="155" t="s">
        <v>548</v>
      </c>
      <c r="F59" s="129">
        <v>150</v>
      </c>
      <c r="G59" s="129">
        <v>150</v>
      </c>
      <c r="H59" s="56">
        <f>+G59/F59</f>
        <v>1</v>
      </c>
      <c r="I59" s="110" t="s">
        <v>210</v>
      </c>
      <c r="J59" s="44" t="s">
        <v>803</v>
      </c>
    </row>
    <row r="60" spans="1:10" ht="50.25" customHeight="1" x14ac:dyDescent="0.25">
      <c r="A60" s="157"/>
      <c r="B60" s="227"/>
      <c r="C60" s="156" t="s">
        <v>557</v>
      </c>
      <c r="D60" s="156" t="s">
        <v>558</v>
      </c>
      <c r="E60" s="155" t="s">
        <v>548</v>
      </c>
      <c r="F60" s="62">
        <v>1</v>
      </c>
      <c r="G60" s="62">
        <v>1</v>
      </c>
      <c r="H60" s="56">
        <f>+G60/F60</f>
        <v>1</v>
      </c>
      <c r="I60" s="155" t="s">
        <v>112</v>
      </c>
      <c r="J60" s="44" t="s">
        <v>840</v>
      </c>
    </row>
    <row r="61" spans="1:10" ht="49.5" x14ac:dyDescent="0.25">
      <c r="A61" s="157"/>
      <c r="B61" s="227"/>
      <c r="C61" s="156" t="s">
        <v>531</v>
      </c>
      <c r="D61" s="156" t="s">
        <v>532</v>
      </c>
      <c r="E61" s="155" t="s">
        <v>548</v>
      </c>
      <c r="F61" s="62">
        <v>0</v>
      </c>
      <c r="G61" s="62">
        <v>0</v>
      </c>
      <c r="H61" s="62">
        <v>0</v>
      </c>
      <c r="I61" s="155" t="s">
        <v>221</v>
      </c>
      <c r="J61" s="44"/>
    </row>
    <row r="62" spans="1:10" ht="50.25" thickBot="1" x14ac:dyDescent="0.3">
      <c r="A62" s="157"/>
      <c r="B62" s="228"/>
      <c r="C62" s="88" t="s">
        <v>131</v>
      </c>
      <c r="D62" s="88" t="s">
        <v>160</v>
      </c>
      <c r="E62" s="155" t="s">
        <v>548</v>
      </c>
      <c r="F62" s="45">
        <v>1</v>
      </c>
      <c r="G62" s="45">
        <v>1</v>
      </c>
      <c r="H62" s="60">
        <f>+G62/F62</f>
        <v>1</v>
      </c>
      <c r="I62" s="70" t="s">
        <v>112</v>
      </c>
      <c r="J62" s="51" t="s">
        <v>867</v>
      </c>
    </row>
    <row r="63" spans="1:10" ht="301.5" customHeight="1" x14ac:dyDescent="0.25">
      <c r="A63" s="157"/>
      <c r="B63" s="243" t="s">
        <v>42</v>
      </c>
      <c r="C63" s="107" t="s">
        <v>402</v>
      </c>
      <c r="D63" s="93" t="s">
        <v>102</v>
      </c>
      <c r="E63" s="89" t="s">
        <v>549</v>
      </c>
      <c r="F63" s="92">
        <v>0.25</v>
      </c>
      <c r="G63" s="92">
        <v>0.25</v>
      </c>
      <c r="H63" s="172">
        <f>+G63/F63</f>
        <v>1</v>
      </c>
      <c r="I63" s="203" t="s">
        <v>647</v>
      </c>
      <c r="J63" s="98" t="s">
        <v>768</v>
      </c>
    </row>
    <row r="64" spans="1:10" ht="49.5" x14ac:dyDescent="0.25">
      <c r="A64" s="157"/>
      <c r="B64" s="241"/>
      <c r="C64" s="156" t="s">
        <v>590</v>
      </c>
      <c r="D64" s="48" t="s">
        <v>103</v>
      </c>
      <c r="E64" s="57" t="s">
        <v>548</v>
      </c>
      <c r="F64" s="73">
        <v>0.5</v>
      </c>
      <c r="G64" s="73">
        <v>0.5</v>
      </c>
      <c r="H64" s="173">
        <f>+G64/F64</f>
        <v>1</v>
      </c>
      <c r="I64" s="57" t="s">
        <v>112</v>
      </c>
      <c r="J64" s="44" t="s">
        <v>804</v>
      </c>
    </row>
    <row r="65" spans="1:10" ht="246.75" customHeight="1" x14ac:dyDescent="0.25">
      <c r="A65" s="157"/>
      <c r="B65" s="241"/>
      <c r="C65" s="156" t="s">
        <v>105</v>
      </c>
      <c r="D65" s="48" t="s">
        <v>106</v>
      </c>
      <c r="E65" s="57" t="s">
        <v>548</v>
      </c>
      <c r="F65" s="72">
        <v>0</v>
      </c>
      <c r="G65" s="72">
        <v>0</v>
      </c>
      <c r="H65" s="72">
        <v>0</v>
      </c>
      <c r="I65" s="57" t="s">
        <v>113</v>
      </c>
      <c r="J65" s="44" t="s">
        <v>675</v>
      </c>
    </row>
    <row r="66" spans="1:10" ht="66" x14ac:dyDescent="0.25">
      <c r="A66" s="157"/>
      <c r="B66" s="241"/>
      <c r="C66" s="138" t="s">
        <v>559</v>
      </c>
      <c r="D66" s="156" t="s">
        <v>560</v>
      </c>
      <c r="E66" s="57" t="s">
        <v>548</v>
      </c>
      <c r="F66" s="68">
        <v>3</v>
      </c>
      <c r="G66" s="68">
        <v>3</v>
      </c>
      <c r="H66" s="148">
        <f>+G66/F66</f>
        <v>1</v>
      </c>
      <c r="I66" s="155" t="s">
        <v>115</v>
      </c>
      <c r="J66" s="44" t="s">
        <v>739</v>
      </c>
    </row>
    <row r="67" spans="1:10" ht="33.75" thickBot="1" x14ac:dyDescent="0.3">
      <c r="A67" s="157"/>
      <c r="B67" s="242"/>
      <c r="C67" s="88" t="s">
        <v>512</v>
      </c>
      <c r="D67" s="88" t="s">
        <v>111</v>
      </c>
      <c r="E67" s="70" t="s">
        <v>548</v>
      </c>
      <c r="F67" s="75">
        <v>1</v>
      </c>
      <c r="G67" s="75">
        <v>1</v>
      </c>
      <c r="H67" s="83">
        <f>+G67/F67</f>
        <v>1</v>
      </c>
      <c r="I67" s="114" t="s">
        <v>114</v>
      </c>
      <c r="J67" s="99" t="s">
        <v>676</v>
      </c>
    </row>
    <row r="69" spans="1:10" x14ac:dyDescent="0.25">
      <c r="B69" s="158"/>
      <c r="C69" s="159"/>
      <c r="D69" s="143"/>
      <c r="E69" s="147"/>
      <c r="F69" s="147"/>
      <c r="G69" s="145"/>
      <c r="H69" s="147"/>
      <c r="I69" s="162"/>
      <c r="J69" s="177"/>
    </row>
    <row r="70" spans="1:10" x14ac:dyDescent="0.25">
      <c r="B70" s="136" t="s">
        <v>218</v>
      </c>
      <c r="C70" s="222" t="s">
        <v>340</v>
      </c>
      <c r="D70" s="222"/>
      <c r="E70" s="222"/>
      <c r="F70" s="222"/>
      <c r="G70" s="222"/>
      <c r="H70" s="222"/>
      <c r="I70" s="222"/>
      <c r="J70" s="222"/>
    </row>
    <row r="71" spans="1:10" x14ac:dyDescent="0.25">
      <c r="B71" s="136" t="s">
        <v>219</v>
      </c>
      <c r="C71" s="222" t="s">
        <v>403</v>
      </c>
      <c r="D71" s="222"/>
      <c r="E71" s="222"/>
      <c r="F71" s="222"/>
      <c r="G71" s="222"/>
      <c r="H71" s="222"/>
      <c r="I71" s="222"/>
      <c r="J71" s="222"/>
    </row>
    <row r="72" spans="1:10" x14ac:dyDescent="0.25">
      <c r="A72" s="117"/>
      <c r="B72" s="163" t="s">
        <v>657</v>
      </c>
      <c r="C72" s="222" t="s">
        <v>18</v>
      </c>
      <c r="D72" s="222"/>
      <c r="E72" s="222"/>
      <c r="F72" s="222"/>
      <c r="G72" s="222"/>
      <c r="H72" s="222"/>
      <c r="I72" s="222"/>
      <c r="J72" s="222"/>
    </row>
    <row r="73" spans="1:10" x14ac:dyDescent="0.25">
      <c r="A73" s="118"/>
      <c r="B73" s="163" t="s">
        <v>13</v>
      </c>
      <c r="C73" s="222" t="s">
        <v>57</v>
      </c>
      <c r="D73" s="222"/>
      <c r="E73" s="222"/>
      <c r="F73" s="222"/>
      <c r="G73" s="222"/>
      <c r="H73" s="222"/>
      <c r="I73" s="222"/>
      <c r="J73" s="222"/>
    </row>
    <row r="74" spans="1:10" x14ac:dyDescent="0.25">
      <c r="A74" s="117"/>
      <c r="B74" s="163" t="s">
        <v>12</v>
      </c>
      <c r="C74" s="222" t="s">
        <v>31</v>
      </c>
      <c r="D74" s="222"/>
      <c r="E74" s="222"/>
      <c r="F74" s="222"/>
      <c r="G74" s="222"/>
      <c r="H74" s="222"/>
      <c r="I74" s="222"/>
      <c r="J74" s="222"/>
    </row>
    <row r="75" spans="1:10" x14ac:dyDescent="0.25">
      <c r="A75" s="117"/>
      <c r="B75" s="163" t="s">
        <v>220</v>
      </c>
      <c r="C75" s="222" t="s">
        <v>473</v>
      </c>
      <c r="D75" s="222"/>
      <c r="E75" s="222"/>
      <c r="F75" s="222"/>
      <c r="G75" s="222"/>
      <c r="H75" s="222"/>
      <c r="I75" s="222"/>
      <c r="J75" s="222"/>
    </row>
    <row r="76" spans="1:10" x14ac:dyDescent="0.25">
      <c r="A76" s="117"/>
      <c r="B76" s="144"/>
      <c r="C76" s="137"/>
      <c r="D76" s="137"/>
      <c r="E76" s="144"/>
      <c r="F76" s="144"/>
      <c r="G76" s="144"/>
      <c r="H76" s="144"/>
      <c r="I76" s="144"/>
      <c r="J76" s="178"/>
    </row>
    <row r="77" spans="1:10" ht="17.25" thickBot="1" x14ac:dyDescent="0.3">
      <c r="A77" s="117"/>
      <c r="B77" s="165"/>
      <c r="C77" s="137"/>
      <c r="D77" s="137"/>
      <c r="E77" s="144"/>
      <c r="F77" s="144"/>
      <c r="G77" s="144"/>
      <c r="H77" s="144"/>
      <c r="I77" s="144"/>
      <c r="J77" s="178"/>
    </row>
    <row r="78" spans="1:10" ht="16.5" customHeight="1" x14ac:dyDescent="0.25">
      <c r="A78" s="157"/>
      <c r="B78" s="229" t="s">
        <v>11</v>
      </c>
      <c r="C78" s="235" t="s">
        <v>167</v>
      </c>
      <c r="D78" s="235" t="s">
        <v>168</v>
      </c>
      <c r="E78" s="235" t="s">
        <v>169</v>
      </c>
      <c r="F78" s="232" t="s">
        <v>663</v>
      </c>
      <c r="G78" s="233"/>
      <c r="H78" s="234"/>
      <c r="I78" s="219" t="s">
        <v>8</v>
      </c>
      <c r="J78" s="219" t="s">
        <v>9</v>
      </c>
    </row>
    <row r="79" spans="1:10" ht="16.5" customHeight="1" x14ac:dyDescent="0.25">
      <c r="A79" s="157"/>
      <c r="B79" s="230"/>
      <c r="C79" s="236"/>
      <c r="D79" s="236"/>
      <c r="E79" s="236"/>
      <c r="F79" s="223" t="s">
        <v>667</v>
      </c>
      <c r="G79" s="224"/>
      <c r="H79" s="224"/>
      <c r="I79" s="220"/>
      <c r="J79" s="220"/>
    </row>
    <row r="80" spans="1:10" ht="17.25" thickBot="1" x14ac:dyDescent="0.3">
      <c r="A80" s="157"/>
      <c r="B80" s="231"/>
      <c r="C80" s="237"/>
      <c r="D80" s="237"/>
      <c r="E80" s="237"/>
      <c r="F80" s="135" t="s">
        <v>664</v>
      </c>
      <c r="G80" s="135" t="s">
        <v>665</v>
      </c>
      <c r="H80" s="135" t="s">
        <v>666</v>
      </c>
      <c r="I80" s="221"/>
      <c r="J80" s="221"/>
    </row>
    <row r="81" spans="1:10" ht="49.5" x14ac:dyDescent="0.25">
      <c r="A81" s="157"/>
      <c r="B81" s="226" t="s">
        <v>51</v>
      </c>
      <c r="C81" s="107" t="s">
        <v>546</v>
      </c>
      <c r="D81" s="107" t="s">
        <v>404</v>
      </c>
      <c r="E81" s="89" t="s">
        <v>548</v>
      </c>
      <c r="F81" s="79">
        <v>0</v>
      </c>
      <c r="G81" s="79">
        <v>0</v>
      </c>
      <c r="H81" s="79">
        <v>0</v>
      </c>
      <c r="I81" s="89" t="s">
        <v>95</v>
      </c>
      <c r="J81" s="98" t="s">
        <v>675</v>
      </c>
    </row>
    <row r="82" spans="1:10" ht="49.5" x14ac:dyDescent="0.25">
      <c r="A82" s="157"/>
      <c r="B82" s="227"/>
      <c r="C82" s="91" t="s">
        <v>535</v>
      </c>
      <c r="D82" s="91" t="s">
        <v>363</v>
      </c>
      <c r="E82" s="102" t="s">
        <v>548</v>
      </c>
      <c r="F82" s="54">
        <v>0</v>
      </c>
      <c r="G82" s="54">
        <v>0</v>
      </c>
      <c r="H82" s="54">
        <v>0</v>
      </c>
      <c r="I82" s="102" t="s">
        <v>112</v>
      </c>
      <c r="J82" s="95" t="s">
        <v>677</v>
      </c>
    </row>
    <row r="83" spans="1:10" ht="49.5" x14ac:dyDescent="0.25">
      <c r="A83" s="157"/>
      <c r="B83" s="227"/>
      <c r="C83" s="156" t="s">
        <v>97</v>
      </c>
      <c r="D83" s="156" t="s">
        <v>98</v>
      </c>
      <c r="E83" s="102" t="s">
        <v>548</v>
      </c>
      <c r="F83" s="62">
        <v>0.25</v>
      </c>
      <c r="G83" s="62">
        <v>0</v>
      </c>
      <c r="H83" s="56">
        <v>0</v>
      </c>
      <c r="I83" s="155" t="s">
        <v>362</v>
      </c>
      <c r="J83" s="44" t="s">
        <v>868</v>
      </c>
    </row>
    <row r="84" spans="1:10" ht="66" x14ac:dyDescent="0.25">
      <c r="A84" s="157"/>
      <c r="B84" s="227"/>
      <c r="C84" s="156" t="s">
        <v>371</v>
      </c>
      <c r="D84" s="156" t="s">
        <v>372</v>
      </c>
      <c r="E84" s="102" t="s">
        <v>548</v>
      </c>
      <c r="F84" s="62">
        <v>0</v>
      </c>
      <c r="G84" s="62">
        <v>0</v>
      </c>
      <c r="H84" s="56">
        <v>0</v>
      </c>
      <c r="I84" s="102" t="s">
        <v>374</v>
      </c>
      <c r="J84" s="95" t="s">
        <v>675</v>
      </c>
    </row>
    <row r="85" spans="1:10" ht="45" customHeight="1" x14ac:dyDescent="0.25">
      <c r="A85" s="157"/>
      <c r="B85" s="227"/>
      <c r="C85" s="156" t="s">
        <v>375</v>
      </c>
      <c r="D85" s="156" t="s">
        <v>376</v>
      </c>
      <c r="E85" s="102" t="s">
        <v>548</v>
      </c>
      <c r="F85" s="62">
        <v>0</v>
      </c>
      <c r="G85" s="62">
        <v>0</v>
      </c>
      <c r="H85" s="56">
        <v>0</v>
      </c>
      <c r="I85" s="102" t="s">
        <v>374</v>
      </c>
      <c r="J85" s="44" t="s">
        <v>740</v>
      </c>
    </row>
    <row r="86" spans="1:10" ht="33" x14ac:dyDescent="0.25">
      <c r="A86" s="157"/>
      <c r="B86" s="227"/>
      <c r="C86" s="156" t="s">
        <v>377</v>
      </c>
      <c r="D86" s="156" t="s">
        <v>370</v>
      </c>
      <c r="E86" s="102" t="s">
        <v>548</v>
      </c>
      <c r="F86" s="62">
        <v>0</v>
      </c>
      <c r="G86" s="62">
        <v>0</v>
      </c>
      <c r="H86" s="56">
        <v>0</v>
      </c>
      <c r="I86" s="102" t="s">
        <v>112</v>
      </c>
      <c r="J86" s="44" t="s">
        <v>668</v>
      </c>
    </row>
    <row r="87" spans="1:10" ht="33" x14ac:dyDescent="0.25">
      <c r="A87" s="157"/>
      <c r="B87" s="227"/>
      <c r="C87" s="156" t="s">
        <v>378</v>
      </c>
      <c r="D87" s="156" t="s">
        <v>379</v>
      </c>
      <c r="E87" s="102" t="s">
        <v>548</v>
      </c>
      <c r="F87" s="62">
        <v>0</v>
      </c>
      <c r="G87" s="62">
        <v>0</v>
      </c>
      <c r="H87" s="56">
        <v>0</v>
      </c>
      <c r="I87" s="102" t="s">
        <v>112</v>
      </c>
      <c r="J87" s="44" t="s">
        <v>740</v>
      </c>
    </row>
    <row r="88" spans="1:10" ht="49.5" x14ac:dyDescent="0.25">
      <c r="A88" s="157"/>
      <c r="B88" s="227"/>
      <c r="C88" s="156" t="s">
        <v>381</v>
      </c>
      <c r="D88" s="156" t="s">
        <v>382</v>
      </c>
      <c r="E88" s="102" t="s">
        <v>548</v>
      </c>
      <c r="F88" s="62">
        <v>0</v>
      </c>
      <c r="G88" s="62">
        <v>0</v>
      </c>
      <c r="H88" s="56">
        <v>0</v>
      </c>
      <c r="I88" s="102" t="s">
        <v>112</v>
      </c>
      <c r="J88" s="95" t="s">
        <v>715</v>
      </c>
    </row>
    <row r="89" spans="1:10" ht="64.5" customHeight="1" x14ac:dyDescent="0.25">
      <c r="A89" s="157"/>
      <c r="B89" s="227"/>
      <c r="C89" s="156" t="s">
        <v>561</v>
      </c>
      <c r="D89" s="156" t="s">
        <v>284</v>
      </c>
      <c r="E89" s="102" t="s">
        <v>548</v>
      </c>
      <c r="F89" s="62">
        <v>0</v>
      </c>
      <c r="G89" s="62">
        <v>0</v>
      </c>
      <c r="H89" s="56">
        <v>0</v>
      </c>
      <c r="I89" s="155" t="s">
        <v>769</v>
      </c>
      <c r="J89" s="44" t="s">
        <v>668</v>
      </c>
    </row>
    <row r="90" spans="1:10" ht="87.75" customHeight="1" x14ac:dyDescent="0.25">
      <c r="A90" s="157"/>
      <c r="B90" s="227"/>
      <c r="C90" s="86" t="s">
        <v>770</v>
      </c>
      <c r="D90" s="86" t="s">
        <v>380</v>
      </c>
      <c r="E90" s="102" t="s">
        <v>548</v>
      </c>
      <c r="F90" s="62">
        <v>1</v>
      </c>
      <c r="G90" s="62">
        <v>1</v>
      </c>
      <c r="H90" s="56">
        <f>+G90/F90</f>
        <v>1</v>
      </c>
      <c r="I90" s="155" t="s">
        <v>112</v>
      </c>
      <c r="J90" s="44" t="s">
        <v>741</v>
      </c>
    </row>
    <row r="91" spans="1:10" ht="58.5" customHeight="1" thickBot="1" x14ac:dyDescent="0.3">
      <c r="A91" s="157"/>
      <c r="B91" s="228"/>
      <c r="C91" s="88" t="s">
        <v>364</v>
      </c>
      <c r="D91" s="88" t="s">
        <v>365</v>
      </c>
      <c r="E91" s="70" t="s">
        <v>548</v>
      </c>
      <c r="F91" s="60">
        <v>0</v>
      </c>
      <c r="G91" s="60">
        <v>0</v>
      </c>
      <c r="H91" s="60">
        <v>0</v>
      </c>
      <c r="I91" s="70" t="s">
        <v>112</v>
      </c>
      <c r="J91" s="51" t="s">
        <v>668</v>
      </c>
    </row>
    <row r="92" spans="1:10" ht="33" x14ac:dyDescent="0.25">
      <c r="A92" s="157"/>
      <c r="B92" s="247" t="s">
        <v>52</v>
      </c>
      <c r="C92" s="91" t="s">
        <v>366</v>
      </c>
      <c r="D92" s="91" t="s">
        <v>367</v>
      </c>
      <c r="E92" s="102" t="s">
        <v>548</v>
      </c>
      <c r="F92" s="54">
        <v>0</v>
      </c>
      <c r="G92" s="81">
        <v>0</v>
      </c>
      <c r="H92" s="54">
        <v>0</v>
      </c>
      <c r="I92" s="102" t="s">
        <v>112</v>
      </c>
      <c r="J92" s="95" t="s">
        <v>668</v>
      </c>
    </row>
    <row r="93" spans="1:10" ht="49.5" x14ac:dyDescent="0.25">
      <c r="A93" s="157"/>
      <c r="B93" s="241"/>
      <c r="C93" s="156" t="s">
        <v>368</v>
      </c>
      <c r="D93" s="156" t="s">
        <v>369</v>
      </c>
      <c r="E93" s="155" t="s">
        <v>548</v>
      </c>
      <c r="F93" s="54">
        <v>0</v>
      </c>
      <c r="G93" s="62">
        <v>0</v>
      </c>
      <c r="H93" s="56">
        <v>0</v>
      </c>
      <c r="I93" s="155" t="s">
        <v>112</v>
      </c>
      <c r="J93" s="44" t="s">
        <v>668</v>
      </c>
    </row>
    <row r="94" spans="1:10" ht="45" customHeight="1" x14ac:dyDescent="0.25">
      <c r="A94" s="157"/>
      <c r="B94" s="241"/>
      <c r="C94" s="156" t="s">
        <v>154</v>
      </c>
      <c r="D94" s="156" t="s">
        <v>155</v>
      </c>
      <c r="E94" s="155" t="s">
        <v>548</v>
      </c>
      <c r="F94" s="56">
        <v>0.5</v>
      </c>
      <c r="G94" s="56">
        <v>0.5</v>
      </c>
      <c r="H94" s="56">
        <f>+G94/F94</f>
        <v>1</v>
      </c>
      <c r="I94" s="155" t="s">
        <v>112</v>
      </c>
      <c r="J94" s="44" t="s">
        <v>678</v>
      </c>
    </row>
    <row r="95" spans="1:10" ht="40.5" customHeight="1" thickBot="1" x14ac:dyDescent="0.3">
      <c r="A95" s="157"/>
      <c r="B95" s="242"/>
      <c r="C95" s="88" t="s">
        <v>156</v>
      </c>
      <c r="D95" s="88" t="s">
        <v>157</v>
      </c>
      <c r="E95" s="70" t="s">
        <v>548</v>
      </c>
      <c r="F95" s="60">
        <v>0.25</v>
      </c>
      <c r="G95" s="60">
        <v>0.25</v>
      </c>
      <c r="H95" s="60">
        <f>+G95/F95</f>
        <v>1</v>
      </c>
      <c r="I95" s="70" t="s">
        <v>112</v>
      </c>
      <c r="J95" s="51" t="s">
        <v>742</v>
      </c>
    </row>
    <row r="96" spans="1:10" x14ac:dyDescent="0.25">
      <c r="A96" s="157"/>
      <c r="B96" s="122"/>
      <c r="C96" s="150"/>
      <c r="D96" s="150"/>
      <c r="E96" s="122"/>
      <c r="F96" s="122"/>
      <c r="G96" s="134"/>
      <c r="H96" s="122"/>
      <c r="I96" s="122"/>
      <c r="J96" s="181"/>
    </row>
    <row r="97" spans="1:10" x14ac:dyDescent="0.25">
      <c r="A97" s="157"/>
      <c r="B97" s="122"/>
      <c r="C97" s="150"/>
      <c r="D97" s="150"/>
      <c r="E97" s="122"/>
      <c r="F97" s="122"/>
      <c r="G97" s="134"/>
      <c r="H97" s="122"/>
      <c r="I97" s="122"/>
      <c r="J97" s="181"/>
    </row>
    <row r="98" spans="1:10" x14ac:dyDescent="0.25">
      <c r="A98" s="157"/>
      <c r="B98" s="136" t="s">
        <v>218</v>
      </c>
      <c r="C98" s="214" t="s">
        <v>340</v>
      </c>
      <c r="D98" s="214"/>
      <c r="E98" s="214"/>
      <c r="F98" s="214"/>
      <c r="G98" s="214"/>
      <c r="H98" s="214"/>
      <c r="I98" s="214"/>
      <c r="J98" s="214"/>
    </row>
    <row r="99" spans="1:10" ht="16.5" customHeight="1" x14ac:dyDescent="0.25">
      <c r="B99" s="136" t="s">
        <v>219</v>
      </c>
      <c r="C99" s="214" t="s">
        <v>353</v>
      </c>
      <c r="D99" s="214"/>
      <c r="E99" s="214"/>
      <c r="F99" s="214"/>
      <c r="G99" s="214"/>
      <c r="H99" s="214"/>
      <c r="I99" s="214"/>
      <c r="J99" s="214"/>
    </row>
    <row r="100" spans="1:10" ht="24" customHeight="1" x14ac:dyDescent="0.25">
      <c r="B100" s="163" t="s">
        <v>657</v>
      </c>
      <c r="C100" s="214" t="s">
        <v>18</v>
      </c>
      <c r="D100" s="214"/>
      <c r="E100" s="214"/>
      <c r="F100" s="214"/>
      <c r="G100" s="214"/>
      <c r="H100" s="214"/>
      <c r="I100" s="214"/>
      <c r="J100" s="214"/>
    </row>
    <row r="101" spans="1:10" ht="16.5" customHeight="1" x14ac:dyDescent="0.25">
      <c r="A101" s="158"/>
      <c r="B101" s="163" t="s">
        <v>13</v>
      </c>
      <c r="C101" s="214" t="s">
        <v>57</v>
      </c>
      <c r="D101" s="214"/>
      <c r="E101" s="214"/>
      <c r="F101" s="214"/>
      <c r="G101" s="214"/>
      <c r="H101" s="214"/>
      <c r="I101" s="214"/>
      <c r="J101" s="214"/>
    </row>
    <row r="102" spans="1:10" ht="16.5" customHeight="1" x14ac:dyDescent="0.25">
      <c r="B102" s="163" t="s">
        <v>12</v>
      </c>
      <c r="C102" s="215" t="s">
        <v>32</v>
      </c>
      <c r="D102" s="215"/>
      <c r="E102" s="215"/>
      <c r="F102" s="215"/>
      <c r="G102" s="215"/>
      <c r="H102" s="215"/>
      <c r="I102" s="215"/>
      <c r="J102" s="215"/>
    </row>
    <row r="103" spans="1:10" ht="16.5" customHeight="1" x14ac:dyDescent="0.25">
      <c r="B103" s="163" t="s">
        <v>220</v>
      </c>
      <c r="C103" s="215" t="s">
        <v>401</v>
      </c>
      <c r="D103" s="215"/>
      <c r="E103" s="215"/>
      <c r="F103" s="215"/>
      <c r="G103" s="215"/>
      <c r="H103" s="215"/>
      <c r="I103" s="215"/>
      <c r="J103" s="215"/>
    </row>
    <row r="104" spans="1:10" x14ac:dyDescent="0.25">
      <c r="B104" s="144"/>
      <c r="C104" s="137"/>
      <c r="D104" s="137"/>
      <c r="E104" s="144"/>
      <c r="F104" s="144"/>
      <c r="G104" s="144"/>
      <c r="H104" s="144"/>
      <c r="I104" s="144"/>
      <c r="J104" s="178"/>
    </row>
    <row r="105" spans="1:10" ht="17.25" thickBot="1" x14ac:dyDescent="0.3">
      <c r="B105" s="165"/>
      <c r="C105" s="137"/>
      <c r="D105" s="137"/>
      <c r="E105" s="144"/>
      <c r="F105" s="144"/>
      <c r="G105" s="144"/>
      <c r="H105" s="144"/>
      <c r="I105" s="144"/>
      <c r="J105" s="178"/>
    </row>
    <row r="106" spans="1:10" ht="16.5" customHeight="1" x14ac:dyDescent="0.25">
      <c r="B106" s="229" t="s">
        <v>11</v>
      </c>
      <c r="C106" s="216" t="s">
        <v>167</v>
      </c>
      <c r="D106" s="248" t="s">
        <v>168</v>
      </c>
      <c r="E106" s="235" t="s">
        <v>169</v>
      </c>
      <c r="F106" s="232" t="s">
        <v>663</v>
      </c>
      <c r="G106" s="233"/>
      <c r="H106" s="234"/>
      <c r="I106" s="219" t="s">
        <v>8</v>
      </c>
      <c r="J106" s="219" t="s">
        <v>9</v>
      </c>
    </row>
    <row r="107" spans="1:10" ht="16.5" customHeight="1" x14ac:dyDescent="0.25">
      <c r="B107" s="230"/>
      <c r="C107" s="217"/>
      <c r="D107" s="249"/>
      <c r="E107" s="236"/>
      <c r="F107" s="223" t="s">
        <v>667</v>
      </c>
      <c r="G107" s="224"/>
      <c r="H107" s="224"/>
      <c r="I107" s="220"/>
      <c r="J107" s="220"/>
    </row>
    <row r="108" spans="1:10" ht="17.25" thickBot="1" x14ac:dyDescent="0.3">
      <c r="B108" s="231"/>
      <c r="C108" s="218"/>
      <c r="D108" s="250"/>
      <c r="E108" s="237"/>
      <c r="F108" s="135" t="s">
        <v>664</v>
      </c>
      <c r="G108" s="135" t="s">
        <v>665</v>
      </c>
      <c r="H108" s="135" t="s">
        <v>666</v>
      </c>
      <c r="I108" s="221"/>
      <c r="J108" s="221"/>
    </row>
    <row r="109" spans="1:10" ht="33" x14ac:dyDescent="0.25">
      <c r="B109" s="247" t="s">
        <v>42</v>
      </c>
      <c r="C109" s="91" t="s">
        <v>771</v>
      </c>
      <c r="D109" s="91" t="s">
        <v>208</v>
      </c>
      <c r="E109" s="102" t="s">
        <v>548</v>
      </c>
      <c r="F109" s="174">
        <v>0</v>
      </c>
      <c r="G109" s="81">
        <v>0</v>
      </c>
      <c r="H109" s="54">
        <v>0</v>
      </c>
      <c r="I109" s="102" t="s">
        <v>112</v>
      </c>
      <c r="J109" s="182" t="s">
        <v>677</v>
      </c>
    </row>
    <row r="110" spans="1:10" ht="66.75" thickBot="1" x14ac:dyDescent="0.3">
      <c r="B110" s="242"/>
      <c r="C110" s="88" t="s">
        <v>209</v>
      </c>
      <c r="D110" s="88" t="s">
        <v>104</v>
      </c>
      <c r="E110" s="70" t="s">
        <v>548</v>
      </c>
      <c r="F110" s="94">
        <v>0.25</v>
      </c>
      <c r="G110" s="94">
        <v>0.25</v>
      </c>
      <c r="H110" s="60">
        <f>+G110/F110</f>
        <v>1</v>
      </c>
      <c r="I110" s="70" t="s">
        <v>112</v>
      </c>
      <c r="J110" s="183" t="s">
        <v>805</v>
      </c>
    </row>
    <row r="111" spans="1:10" ht="49.5" x14ac:dyDescent="0.25">
      <c r="B111" s="226" t="s">
        <v>46</v>
      </c>
      <c r="C111" s="139" t="s">
        <v>216</v>
      </c>
      <c r="D111" s="130"/>
      <c r="E111" s="131" t="s">
        <v>548</v>
      </c>
      <c r="F111" s="96">
        <v>0.25</v>
      </c>
      <c r="G111" s="96">
        <v>0.25</v>
      </c>
      <c r="H111" s="96">
        <f>+G111/F111</f>
        <v>1</v>
      </c>
      <c r="I111" s="131" t="s">
        <v>210</v>
      </c>
      <c r="J111" s="98" t="s">
        <v>806</v>
      </c>
    </row>
    <row r="112" spans="1:10" ht="60" customHeight="1" x14ac:dyDescent="0.25">
      <c r="B112" s="227"/>
      <c r="C112" s="71" t="s">
        <v>562</v>
      </c>
      <c r="D112" s="133"/>
      <c r="E112" s="110" t="s">
        <v>550</v>
      </c>
      <c r="F112" s="64">
        <v>0</v>
      </c>
      <c r="G112" s="64">
        <v>0</v>
      </c>
      <c r="H112" s="56">
        <v>0</v>
      </c>
      <c r="I112" s="110" t="s">
        <v>210</v>
      </c>
      <c r="J112" s="44" t="s">
        <v>677</v>
      </c>
    </row>
    <row r="113" spans="2:10" ht="49.5" x14ac:dyDescent="0.25">
      <c r="B113" s="227"/>
      <c r="C113" s="156" t="s">
        <v>772</v>
      </c>
      <c r="D113" s="156" t="s">
        <v>215</v>
      </c>
      <c r="E113" s="110" t="s">
        <v>548</v>
      </c>
      <c r="F113" s="7">
        <v>3</v>
      </c>
      <c r="G113" s="7">
        <v>3</v>
      </c>
      <c r="H113" s="149">
        <f>+G113/F113</f>
        <v>1</v>
      </c>
      <c r="I113" s="110" t="s">
        <v>210</v>
      </c>
      <c r="J113" s="44" t="s">
        <v>773</v>
      </c>
    </row>
    <row r="114" spans="2:10" ht="87" customHeight="1" x14ac:dyDescent="0.25">
      <c r="B114" s="227"/>
      <c r="C114" s="161" t="s">
        <v>774</v>
      </c>
      <c r="D114" s="156" t="s">
        <v>591</v>
      </c>
      <c r="E114" s="110" t="s">
        <v>550</v>
      </c>
      <c r="F114" s="62">
        <v>0</v>
      </c>
      <c r="G114" s="64">
        <v>0</v>
      </c>
      <c r="H114" s="56">
        <v>0</v>
      </c>
      <c r="I114" s="155" t="s">
        <v>728</v>
      </c>
      <c r="J114" s="44" t="s">
        <v>677</v>
      </c>
    </row>
    <row r="115" spans="2:10" ht="66" x14ac:dyDescent="0.25">
      <c r="B115" s="227"/>
      <c r="C115" s="156" t="s">
        <v>302</v>
      </c>
      <c r="D115" s="156" t="s">
        <v>303</v>
      </c>
      <c r="E115" s="110" t="s">
        <v>548</v>
      </c>
      <c r="F115" s="62">
        <v>0</v>
      </c>
      <c r="G115" s="64">
        <v>0</v>
      </c>
      <c r="H115" s="56">
        <v>0</v>
      </c>
      <c r="I115" s="155" t="s">
        <v>405</v>
      </c>
      <c r="J115" s="44" t="s">
        <v>677</v>
      </c>
    </row>
    <row r="116" spans="2:10" ht="40.5" customHeight="1" x14ac:dyDescent="0.25">
      <c r="B116" s="227"/>
      <c r="C116" s="156" t="s">
        <v>775</v>
      </c>
      <c r="D116" s="156" t="s">
        <v>776</v>
      </c>
      <c r="E116" s="110" t="s">
        <v>548</v>
      </c>
      <c r="F116" s="62">
        <v>1</v>
      </c>
      <c r="G116" s="62">
        <v>1</v>
      </c>
      <c r="H116" s="56">
        <f>+G116/F116</f>
        <v>1</v>
      </c>
      <c r="I116" s="155" t="s">
        <v>406</v>
      </c>
      <c r="J116" s="44" t="s">
        <v>679</v>
      </c>
    </row>
    <row r="117" spans="2:10" ht="49.5" x14ac:dyDescent="0.25">
      <c r="B117" s="227"/>
      <c r="C117" s="156" t="s">
        <v>476</v>
      </c>
      <c r="D117" s="156" t="s">
        <v>777</v>
      </c>
      <c r="E117" s="110" t="s">
        <v>548</v>
      </c>
      <c r="F117" s="62">
        <v>0</v>
      </c>
      <c r="G117" s="64">
        <v>0</v>
      </c>
      <c r="H117" s="56">
        <v>0</v>
      </c>
      <c r="I117" s="155" t="s">
        <v>304</v>
      </c>
      <c r="J117" s="44" t="s">
        <v>807</v>
      </c>
    </row>
    <row r="118" spans="2:10" ht="82.5" x14ac:dyDescent="0.25">
      <c r="B118" s="227"/>
      <c r="C118" s="156" t="s">
        <v>592</v>
      </c>
      <c r="D118" s="156" t="s">
        <v>482</v>
      </c>
      <c r="E118" s="110" t="s">
        <v>548</v>
      </c>
      <c r="F118" s="62">
        <v>0.25</v>
      </c>
      <c r="G118" s="62">
        <v>0.25</v>
      </c>
      <c r="H118" s="56">
        <f>+G118/F118</f>
        <v>1</v>
      </c>
      <c r="I118" s="155" t="s">
        <v>477</v>
      </c>
      <c r="J118" s="44" t="s">
        <v>743</v>
      </c>
    </row>
    <row r="119" spans="2:10" ht="49.5" x14ac:dyDescent="0.25">
      <c r="B119" s="227"/>
      <c r="C119" s="156" t="s">
        <v>407</v>
      </c>
      <c r="D119" s="156" t="s">
        <v>408</v>
      </c>
      <c r="E119" s="110" t="s">
        <v>548</v>
      </c>
      <c r="F119" s="62">
        <v>0.25</v>
      </c>
      <c r="G119" s="62">
        <v>0.25</v>
      </c>
      <c r="H119" s="56">
        <f>+G119/F119</f>
        <v>1</v>
      </c>
      <c r="I119" s="155" t="s">
        <v>305</v>
      </c>
      <c r="J119" s="44" t="s">
        <v>744</v>
      </c>
    </row>
    <row r="120" spans="2:10" ht="49.5" x14ac:dyDescent="0.25">
      <c r="B120" s="227"/>
      <c r="C120" s="156" t="s">
        <v>593</v>
      </c>
      <c r="D120" s="156" t="s">
        <v>778</v>
      </c>
      <c r="E120" s="110" t="s">
        <v>548</v>
      </c>
      <c r="F120" s="62">
        <v>0.33</v>
      </c>
      <c r="G120" s="62">
        <v>0.33</v>
      </c>
      <c r="H120" s="56">
        <f>+G120/F120</f>
        <v>1</v>
      </c>
      <c r="I120" s="155" t="s">
        <v>478</v>
      </c>
      <c r="J120" s="44" t="s">
        <v>680</v>
      </c>
    </row>
    <row r="121" spans="2:10" ht="49.5" x14ac:dyDescent="0.25">
      <c r="B121" s="227"/>
      <c r="C121" s="156" t="s">
        <v>309</v>
      </c>
      <c r="D121" s="156" t="s">
        <v>310</v>
      </c>
      <c r="E121" s="110" t="s">
        <v>548</v>
      </c>
      <c r="F121" s="62">
        <v>0</v>
      </c>
      <c r="G121" s="64">
        <v>0</v>
      </c>
      <c r="H121" s="56">
        <v>0</v>
      </c>
      <c r="I121" s="155" t="s">
        <v>563</v>
      </c>
      <c r="J121" s="44" t="s">
        <v>745</v>
      </c>
    </row>
    <row r="122" spans="2:10" ht="42.75" customHeight="1" x14ac:dyDescent="0.25">
      <c r="B122" s="227"/>
      <c r="C122" s="156" t="s">
        <v>311</v>
      </c>
      <c r="D122" s="156" t="s">
        <v>409</v>
      </c>
      <c r="E122" s="155" t="s">
        <v>550</v>
      </c>
      <c r="F122" s="62">
        <v>0.25</v>
      </c>
      <c r="G122" s="62">
        <v>0.25</v>
      </c>
      <c r="H122" s="56">
        <f>+G122/F122</f>
        <v>1</v>
      </c>
      <c r="I122" s="155" t="s">
        <v>313</v>
      </c>
      <c r="J122" s="44" t="s">
        <v>746</v>
      </c>
    </row>
    <row r="123" spans="2:10" ht="66" x14ac:dyDescent="0.25">
      <c r="B123" s="227"/>
      <c r="C123" s="156" t="s">
        <v>597</v>
      </c>
      <c r="D123" s="156" t="s">
        <v>779</v>
      </c>
      <c r="E123" s="110" t="s">
        <v>548</v>
      </c>
      <c r="F123" s="62">
        <v>0</v>
      </c>
      <c r="G123" s="62">
        <v>0</v>
      </c>
      <c r="H123" s="56">
        <v>0</v>
      </c>
      <c r="I123" s="155" t="s">
        <v>747</v>
      </c>
      <c r="J123" s="44" t="s">
        <v>675</v>
      </c>
    </row>
    <row r="124" spans="2:10" ht="49.5" x14ac:dyDescent="0.25">
      <c r="B124" s="227"/>
      <c r="C124" s="156" t="s">
        <v>312</v>
      </c>
      <c r="D124" s="156" t="s">
        <v>479</v>
      </c>
      <c r="E124" s="110" t="s">
        <v>548</v>
      </c>
      <c r="F124" s="62">
        <v>0</v>
      </c>
      <c r="G124" s="62">
        <v>0</v>
      </c>
      <c r="H124" s="56">
        <v>0</v>
      </c>
      <c r="I124" s="155" t="s">
        <v>410</v>
      </c>
      <c r="J124" s="44" t="s">
        <v>675</v>
      </c>
    </row>
    <row r="125" spans="2:10" ht="49.5" x14ac:dyDescent="0.25">
      <c r="B125" s="227"/>
      <c r="C125" s="156" t="s">
        <v>748</v>
      </c>
      <c r="D125" s="156" t="s">
        <v>749</v>
      </c>
      <c r="E125" s="110" t="s">
        <v>548</v>
      </c>
      <c r="F125" s="62">
        <v>0</v>
      </c>
      <c r="G125" s="62">
        <v>0</v>
      </c>
      <c r="H125" s="56">
        <v>0</v>
      </c>
      <c r="I125" s="155" t="s">
        <v>589</v>
      </c>
      <c r="J125" s="44" t="s">
        <v>677</v>
      </c>
    </row>
    <row r="126" spans="2:10" ht="49.5" x14ac:dyDescent="0.25">
      <c r="B126" s="227"/>
      <c r="C126" s="156" t="s">
        <v>316</v>
      </c>
      <c r="D126" s="156" t="s">
        <v>317</v>
      </c>
      <c r="E126" s="110" t="s">
        <v>548</v>
      </c>
      <c r="F126" s="62">
        <v>0.25</v>
      </c>
      <c r="G126" s="62">
        <v>0.25</v>
      </c>
      <c r="H126" s="56">
        <v>1</v>
      </c>
      <c r="I126" s="155" t="s">
        <v>269</v>
      </c>
      <c r="J126" s="44" t="s">
        <v>808</v>
      </c>
    </row>
    <row r="127" spans="2:10" ht="49.5" x14ac:dyDescent="0.25">
      <c r="B127" s="227"/>
      <c r="C127" s="156" t="s">
        <v>750</v>
      </c>
      <c r="D127" s="156" t="s">
        <v>751</v>
      </c>
      <c r="E127" s="110" t="s">
        <v>548</v>
      </c>
      <c r="F127" s="62">
        <v>0</v>
      </c>
      <c r="G127" s="62">
        <v>0</v>
      </c>
      <c r="H127" s="56">
        <v>0</v>
      </c>
      <c r="I127" s="155" t="s">
        <v>631</v>
      </c>
      <c r="J127" s="44" t="s">
        <v>677</v>
      </c>
    </row>
    <row r="128" spans="2:10" ht="70.5" customHeight="1" x14ac:dyDescent="0.25">
      <c r="B128" s="227"/>
      <c r="C128" s="156" t="s">
        <v>151</v>
      </c>
      <c r="D128" s="156" t="s">
        <v>152</v>
      </c>
      <c r="E128" s="155" t="s">
        <v>550</v>
      </c>
      <c r="F128" s="56">
        <v>0.25</v>
      </c>
      <c r="G128" s="56">
        <v>0.25</v>
      </c>
      <c r="H128" s="56">
        <f>+G128/F128</f>
        <v>1</v>
      </c>
      <c r="I128" s="155" t="s">
        <v>112</v>
      </c>
      <c r="J128" s="44" t="s">
        <v>841</v>
      </c>
    </row>
    <row r="129" spans="2:10" ht="33.75" thickBot="1" x14ac:dyDescent="0.3">
      <c r="B129" s="228"/>
      <c r="C129" s="88" t="s">
        <v>161</v>
      </c>
      <c r="D129" s="88" t="s">
        <v>153</v>
      </c>
      <c r="E129" s="70" t="s">
        <v>550</v>
      </c>
      <c r="F129" s="60">
        <v>0.25</v>
      </c>
      <c r="G129" s="60">
        <v>0.25</v>
      </c>
      <c r="H129" s="60">
        <f>+G129/F129</f>
        <v>1</v>
      </c>
      <c r="I129" s="70" t="s">
        <v>112</v>
      </c>
      <c r="J129" s="51" t="s">
        <v>809</v>
      </c>
    </row>
    <row r="130" spans="2:10" ht="99" x14ac:dyDescent="0.25">
      <c r="B130" s="227" t="s">
        <v>49</v>
      </c>
      <c r="C130" s="91" t="s">
        <v>518</v>
      </c>
      <c r="D130" s="91" t="s">
        <v>519</v>
      </c>
      <c r="E130" s="102" t="s">
        <v>548</v>
      </c>
      <c r="F130" s="81">
        <v>0</v>
      </c>
      <c r="G130" s="81">
        <v>0</v>
      </c>
      <c r="H130" s="54">
        <v>0</v>
      </c>
      <c r="I130" s="102" t="s">
        <v>780</v>
      </c>
      <c r="J130" s="95" t="s">
        <v>668</v>
      </c>
    </row>
    <row r="131" spans="2:10" ht="50.25" thickBot="1" x14ac:dyDescent="0.3">
      <c r="B131" s="228"/>
      <c r="C131" s="88" t="s">
        <v>281</v>
      </c>
      <c r="D131" s="88" t="s">
        <v>282</v>
      </c>
      <c r="E131" s="114" t="s">
        <v>548</v>
      </c>
      <c r="F131" s="45">
        <v>1</v>
      </c>
      <c r="G131" s="45">
        <v>1</v>
      </c>
      <c r="H131" s="60">
        <f>+G131/F131</f>
        <v>1</v>
      </c>
      <c r="I131" s="70" t="s">
        <v>283</v>
      </c>
      <c r="J131" s="51"/>
    </row>
    <row r="132" spans="2:10" x14ac:dyDescent="0.25">
      <c r="B132" s="53"/>
    </row>
    <row r="133" spans="2:10" x14ac:dyDescent="0.25">
      <c r="B133" s="53"/>
    </row>
    <row r="134" spans="2:10" ht="22.5" customHeight="1" x14ac:dyDescent="0.25">
      <c r="B134" s="136" t="s">
        <v>218</v>
      </c>
      <c r="C134" s="225" t="s">
        <v>340</v>
      </c>
      <c r="D134" s="225"/>
      <c r="E134" s="225"/>
      <c r="F134" s="225"/>
      <c r="G134" s="225"/>
      <c r="H134" s="225"/>
      <c r="I134" s="225"/>
      <c r="J134" s="225"/>
    </row>
    <row r="135" spans="2:10" ht="16.5" customHeight="1" x14ac:dyDescent="0.25">
      <c r="B135" s="136" t="s">
        <v>219</v>
      </c>
      <c r="C135" s="225" t="s">
        <v>353</v>
      </c>
      <c r="D135" s="225"/>
      <c r="E135" s="225"/>
      <c r="F135" s="225"/>
      <c r="G135" s="225"/>
      <c r="H135" s="225"/>
      <c r="I135" s="225"/>
      <c r="J135" s="225"/>
    </row>
    <row r="136" spans="2:10" ht="22.5" customHeight="1" x14ac:dyDescent="0.25">
      <c r="B136" s="163" t="s">
        <v>657</v>
      </c>
      <c r="C136" s="225" t="s">
        <v>18</v>
      </c>
      <c r="D136" s="225"/>
      <c r="E136" s="225"/>
      <c r="F136" s="225"/>
      <c r="G136" s="225"/>
      <c r="H136" s="225"/>
      <c r="I136" s="225"/>
      <c r="J136" s="225"/>
    </row>
    <row r="137" spans="2:10" ht="16.5" customHeight="1" x14ac:dyDescent="0.25">
      <c r="B137" s="163" t="s">
        <v>13</v>
      </c>
      <c r="C137" s="225" t="s">
        <v>57</v>
      </c>
      <c r="D137" s="225"/>
      <c r="E137" s="225"/>
      <c r="F137" s="225"/>
      <c r="G137" s="225"/>
      <c r="H137" s="225"/>
      <c r="I137" s="225"/>
      <c r="J137" s="225"/>
    </row>
    <row r="138" spans="2:10" ht="14.25" customHeight="1" x14ac:dyDescent="0.25">
      <c r="B138" s="163" t="s">
        <v>12</v>
      </c>
      <c r="C138" s="225" t="s">
        <v>35</v>
      </c>
      <c r="D138" s="225"/>
      <c r="E138" s="225"/>
      <c r="F138" s="225"/>
      <c r="G138" s="225"/>
      <c r="H138" s="225"/>
      <c r="I138" s="225"/>
      <c r="J138" s="225"/>
    </row>
    <row r="139" spans="2:10" ht="16.5" customHeight="1" x14ac:dyDescent="0.25">
      <c r="B139" s="163" t="s">
        <v>220</v>
      </c>
      <c r="C139" s="225" t="s">
        <v>341</v>
      </c>
      <c r="D139" s="225"/>
      <c r="E139" s="225"/>
      <c r="F139" s="225"/>
      <c r="G139" s="225"/>
      <c r="H139" s="225"/>
      <c r="I139" s="225"/>
      <c r="J139" s="225"/>
    </row>
    <row r="140" spans="2:10" x14ac:dyDescent="0.25">
      <c r="B140" s="144"/>
      <c r="C140" s="137"/>
      <c r="D140" s="137"/>
      <c r="E140" s="144"/>
      <c r="F140" s="144"/>
      <c r="G140" s="144"/>
      <c r="H140" s="144"/>
      <c r="I140" s="144"/>
      <c r="J140" s="178"/>
    </row>
    <row r="141" spans="2:10" ht="17.25" thickBot="1" x14ac:dyDescent="0.3">
      <c r="B141" s="165"/>
      <c r="C141" s="137"/>
      <c r="D141" s="137"/>
      <c r="E141" s="144"/>
      <c r="F141" s="144"/>
      <c r="G141" s="144"/>
      <c r="H141" s="144"/>
      <c r="I141" s="144"/>
      <c r="J141" s="178"/>
    </row>
    <row r="142" spans="2:10" ht="16.5" customHeight="1" x14ac:dyDescent="0.25">
      <c r="B142" s="229" t="s">
        <v>11</v>
      </c>
      <c r="C142" s="229" t="s">
        <v>167</v>
      </c>
      <c r="D142" s="229" t="s">
        <v>168</v>
      </c>
      <c r="E142" s="229" t="s">
        <v>169</v>
      </c>
      <c r="F142" s="232" t="s">
        <v>663</v>
      </c>
      <c r="G142" s="233"/>
      <c r="H142" s="234"/>
      <c r="I142" s="219" t="s">
        <v>8</v>
      </c>
      <c r="J142" s="219" t="s">
        <v>9</v>
      </c>
    </row>
    <row r="143" spans="2:10" ht="16.5" customHeight="1" x14ac:dyDescent="0.25">
      <c r="B143" s="230"/>
      <c r="C143" s="230"/>
      <c r="D143" s="230"/>
      <c r="E143" s="230"/>
      <c r="F143" s="223" t="s">
        <v>667</v>
      </c>
      <c r="G143" s="224"/>
      <c r="H143" s="224"/>
      <c r="I143" s="220"/>
      <c r="J143" s="220"/>
    </row>
    <row r="144" spans="2:10" ht="17.25" thickBot="1" x14ac:dyDescent="0.3">
      <c r="B144" s="231"/>
      <c r="C144" s="231"/>
      <c r="D144" s="231"/>
      <c r="E144" s="231"/>
      <c r="F144" s="135" t="s">
        <v>664</v>
      </c>
      <c r="G144" s="135" t="s">
        <v>665</v>
      </c>
      <c r="H144" s="135" t="s">
        <v>666</v>
      </c>
      <c r="I144" s="221"/>
      <c r="J144" s="221"/>
    </row>
    <row r="145" spans="2:10" ht="66.75" thickBot="1" x14ac:dyDescent="0.3">
      <c r="B145" s="154" t="s">
        <v>46</v>
      </c>
      <c r="C145" s="76" t="s">
        <v>383</v>
      </c>
      <c r="D145" s="76" t="s">
        <v>351</v>
      </c>
      <c r="E145" s="52" t="s">
        <v>548</v>
      </c>
      <c r="F145" s="83">
        <v>0.25</v>
      </c>
      <c r="G145" s="83">
        <v>0.25</v>
      </c>
      <c r="H145" s="175">
        <f>+G145/F145</f>
        <v>1</v>
      </c>
      <c r="I145" s="206" t="s">
        <v>95</v>
      </c>
      <c r="J145" s="184" t="s">
        <v>810</v>
      </c>
    </row>
    <row r="146" spans="2:10" ht="50.25" thickBot="1" x14ac:dyDescent="0.3">
      <c r="B146" s="154" t="s">
        <v>51</v>
      </c>
      <c r="C146" s="76" t="s">
        <v>116</v>
      </c>
      <c r="D146" s="76" t="s">
        <v>411</v>
      </c>
      <c r="E146" s="114" t="s">
        <v>548</v>
      </c>
      <c r="F146" s="83">
        <v>0</v>
      </c>
      <c r="G146" s="83">
        <v>0</v>
      </c>
      <c r="H146" s="83">
        <v>0</v>
      </c>
      <c r="I146" s="114" t="s">
        <v>533</v>
      </c>
      <c r="J146" s="99"/>
    </row>
    <row r="147" spans="2:10" x14ac:dyDescent="0.25">
      <c r="B147" s="53"/>
    </row>
    <row r="148" spans="2:10" x14ac:dyDescent="0.25">
      <c r="B148" s="53"/>
    </row>
    <row r="149" spans="2:10" ht="15.75" customHeight="1" x14ac:dyDescent="0.25">
      <c r="B149" s="157" t="s">
        <v>218</v>
      </c>
      <c r="C149" s="225" t="s">
        <v>340</v>
      </c>
      <c r="D149" s="225"/>
      <c r="E149" s="225"/>
      <c r="F149" s="225"/>
      <c r="G149" s="225"/>
      <c r="H149" s="225"/>
      <c r="I149" s="225"/>
      <c r="J149" s="225"/>
    </row>
    <row r="150" spans="2:10" ht="16.5" customHeight="1" x14ac:dyDescent="0.25">
      <c r="B150" s="136" t="s">
        <v>219</v>
      </c>
      <c r="C150" s="225" t="s">
        <v>356</v>
      </c>
      <c r="D150" s="225"/>
      <c r="E150" s="225"/>
      <c r="F150" s="225"/>
      <c r="G150" s="225"/>
      <c r="H150" s="225"/>
      <c r="I150" s="225"/>
      <c r="J150" s="225"/>
    </row>
    <row r="151" spans="2:10" ht="16.5" customHeight="1" x14ac:dyDescent="0.25">
      <c r="B151" s="166" t="s">
        <v>657</v>
      </c>
      <c r="C151" s="225" t="s">
        <v>18</v>
      </c>
      <c r="D151" s="225"/>
      <c r="E151" s="225"/>
      <c r="F151" s="225"/>
      <c r="G151" s="225"/>
      <c r="H151" s="225"/>
      <c r="I151" s="225"/>
      <c r="J151" s="225"/>
    </row>
    <row r="152" spans="2:10" ht="16.5" customHeight="1" x14ac:dyDescent="0.25">
      <c r="B152" s="166" t="s">
        <v>13</v>
      </c>
      <c r="C152" s="225" t="s">
        <v>57</v>
      </c>
      <c r="D152" s="225"/>
      <c r="E152" s="225"/>
      <c r="F152" s="225"/>
      <c r="G152" s="225"/>
      <c r="H152" s="225"/>
      <c r="I152" s="225"/>
      <c r="J152" s="225"/>
    </row>
    <row r="153" spans="2:10" x14ac:dyDescent="0.25">
      <c r="B153" s="166" t="s">
        <v>12</v>
      </c>
      <c r="C153" s="225" t="s">
        <v>36</v>
      </c>
      <c r="D153" s="225"/>
      <c r="E153" s="225"/>
      <c r="F153" s="225"/>
      <c r="G153" s="225"/>
      <c r="H153" s="225"/>
      <c r="I153" s="225"/>
      <c r="J153" s="225"/>
    </row>
    <row r="154" spans="2:10" ht="16.5" customHeight="1" x14ac:dyDescent="0.25">
      <c r="B154" s="166" t="s">
        <v>220</v>
      </c>
      <c r="C154" s="225" t="s">
        <v>342</v>
      </c>
      <c r="D154" s="225"/>
      <c r="E154" s="225"/>
      <c r="F154" s="225"/>
      <c r="G154" s="225"/>
      <c r="H154" s="225"/>
      <c r="I154" s="225"/>
      <c r="J154" s="225"/>
    </row>
    <row r="155" spans="2:10" x14ac:dyDescent="0.25">
      <c r="B155" s="144"/>
      <c r="C155" s="137"/>
      <c r="D155" s="137"/>
      <c r="E155" s="144"/>
      <c r="F155" s="144"/>
      <c r="G155" s="144"/>
      <c r="H155" s="144"/>
      <c r="I155" s="144"/>
      <c r="J155" s="178"/>
    </row>
    <row r="156" spans="2:10" ht="17.25" thickBot="1" x14ac:dyDescent="0.3">
      <c r="B156" s="165"/>
      <c r="C156" s="137"/>
      <c r="D156" s="137"/>
      <c r="E156" s="144"/>
      <c r="F156" s="144"/>
      <c r="G156" s="144"/>
      <c r="H156" s="144"/>
      <c r="I156" s="144"/>
      <c r="J156" s="178"/>
    </row>
    <row r="157" spans="2:10" ht="16.5" customHeight="1" x14ac:dyDescent="0.25">
      <c r="B157" s="229" t="s">
        <v>11</v>
      </c>
      <c r="C157" s="235" t="s">
        <v>167</v>
      </c>
      <c r="D157" s="216" t="s">
        <v>168</v>
      </c>
      <c r="E157" s="235" t="s">
        <v>169</v>
      </c>
      <c r="F157" s="232" t="s">
        <v>663</v>
      </c>
      <c r="G157" s="233"/>
      <c r="H157" s="234"/>
      <c r="I157" s="219" t="s">
        <v>8</v>
      </c>
      <c r="J157" s="219" t="s">
        <v>9</v>
      </c>
    </row>
    <row r="158" spans="2:10" ht="16.5" customHeight="1" x14ac:dyDescent="0.25">
      <c r="B158" s="230"/>
      <c r="C158" s="236"/>
      <c r="D158" s="217"/>
      <c r="E158" s="236"/>
      <c r="F158" s="223" t="s">
        <v>667</v>
      </c>
      <c r="G158" s="224"/>
      <c r="H158" s="224"/>
      <c r="I158" s="220"/>
      <c r="J158" s="220"/>
    </row>
    <row r="159" spans="2:10" ht="17.25" thickBot="1" x14ac:dyDescent="0.3">
      <c r="B159" s="231"/>
      <c r="C159" s="237"/>
      <c r="D159" s="218"/>
      <c r="E159" s="237"/>
      <c r="F159" s="135" t="s">
        <v>664</v>
      </c>
      <c r="G159" s="135" t="s">
        <v>665</v>
      </c>
      <c r="H159" s="135" t="s">
        <v>666</v>
      </c>
      <c r="I159" s="221"/>
      <c r="J159" s="221"/>
    </row>
    <row r="160" spans="2:10" ht="33" x14ac:dyDescent="0.25">
      <c r="B160" s="227" t="s">
        <v>46</v>
      </c>
      <c r="C160" s="91" t="s">
        <v>412</v>
      </c>
      <c r="D160" s="91" t="s">
        <v>117</v>
      </c>
      <c r="E160" s="186" t="s">
        <v>548</v>
      </c>
      <c r="F160" s="187">
        <v>0.25</v>
      </c>
      <c r="G160" s="187">
        <v>0.25</v>
      </c>
      <c r="H160" s="187">
        <f>+G160/F160</f>
        <v>1</v>
      </c>
      <c r="I160" s="102" t="s">
        <v>114</v>
      </c>
      <c r="J160" s="95" t="s">
        <v>752</v>
      </c>
    </row>
    <row r="161" spans="2:10" x14ac:dyDescent="0.25">
      <c r="B161" s="227"/>
      <c r="C161" s="156" t="s">
        <v>198</v>
      </c>
      <c r="D161" s="156" t="s">
        <v>118</v>
      </c>
      <c r="E161" s="74" t="s">
        <v>548</v>
      </c>
      <c r="F161" s="84">
        <v>3</v>
      </c>
      <c r="G161" s="84">
        <v>3</v>
      </c>
      <c r="H161" s="74">
        <f>+G161/F161</f>
        <v>1</v>
      </c>
      <c r="I161" s="155" t="s">
        <v>114</v>
      </c>
      <c r="J161" s="44" t="s">
        <v>685</v>
      </c>
    </row>
    <row r="162" spans="2:10" ht="83.25" thickBot="1" x14ac:dyDescent="0.3">
      <c r="B162" s="227"/>
      <c r="C162" s="156" t="s">
        <v>565</v>
      </c>
      <c r="D162" s="156" t="s">
        <v>119</v>
      </c>
      <c r="E162" s="155" t="s">
        <v>548</v>
      </c>
      <c r="F162" s="56">
        <v>0</v>
      </c>
      <c r="G162" s="56">
        <v>0</v>
      </c>
      <c r="H162" s="56">
        <v>0</v>
      </c>
      <c r="I162" s="155" t="s">
        <v>474</v>
      </c>
      <c r="J162" s="44" t="s">
        <v>668</v>
      </c>
    </row>
    <row r="163" spans="2:10" ht="62.25" customHeight="1" thickBot="1" x14ac:dyDescent="0.3">
      <c r="B163" s="100" t="s">
        <v>42</v>
      </c>
      <c r="C163" s="121" t="s">
        <v>413</v>
      </c>
      <c r="D163" s="121" t="s">
        <v>414</v>
      </c>
      <c r="E163" s="115" t="s">
        <v>548</v>
      </c>
      <c r="F163" s="119">
        <v>0.25</v>
      </c>
      <c r="G163" s="119">
        <v>0.25</v>
      </c>
      <c r="H163" s="119">
        <f>+G163/F163</f>
        <v>1</v>
      </c>
      <c r="I163" s="115" t="s">
        <v>513</v>
      </c>
      <c r="J163" s="101" t="s">
        <v>686</v>
      </c>
    </row>
    <row r="164" spans="2:10" x14ac:dyDescent="0.25">
      <c r="B164" s="53"/>
    </row>
    <row r="165" spans="2:10" x14ac:dyDescent="0.25">
      <c r="B165" s="53"/>
    </row>
    <row r="166" spans="2:10" ht="15.75" customHeight="1" x14ac:dyDescent="0.25">
      <c r="B166" s="136" t="s">
        <v>349</v>
      </c>
      <c r="C166" s="225" t="s">
        <v>340</v>
      </c>
      <c r="D166" s="225"/>
      <c r="E166" s="225"/>
      <c r="F166" s="225"/>
      <c r="G166" s="225"/>
      <c r="H166" s="225"/>
      <c r="I166" s="225"/>
      <c r="J166" s="225"/>
    </row>
    <row r="167" spans="2:10" ht="16.5" customHeight="1" x14ac:dyDescent="0.25">
      <c r="B167" s="136" t="s">
        <v>219</v>
      </c>
      <c r="C167" s="225" t="s">
        <v>353</v>
      </c>
      <c r="D167" s="225"/>
      <c r="E167" s="225"/>
      <c r="F167" s="225"/>
      <c r="G167" s="225"/>
      <c r="H167" s="225"/>
      <c r="I167" s="225"/>
      <c r="J167" s="225"/>
    </row>
    <row r="168" spans="2:10" ht="16.5" customHeight="1" x14ac:dyDescent="0.25">
      <c r="B168" s="163" t="s">
        <v>658</v>
      </c>
      <c r="C168" s="225" t="s">
        <v>18</v>
      </c>
      <c r="D168" s="225"/>
      <c r="E168" s="225"/>
      <c r="F168" s="225"/>
      <c r="G168" s="225"/>
      <c r="H168" s="225"/>
      <c r="I168" s="225"/>
      <c r="J168" s="225"/>
    </row>
    <row r="169" spans="2:10" ht="16.5" customHeight="1" x14ac:dyDescent="0.25">
      <c r="B169" s="163" t="s">
        <v>13</v>
      </c>
      <c r="C169" s="225" t="s">
        <v>57</v>
      </c>
      <c r="D169" s="225"/>
      <c r="E169" s="225"/>
      <c r="F169" s="225"/>
      <c r="G169" s="225"/>
      <c r="H169" s="225"/>
      <c r="I169" s="225"/>
      <c r="J169" s="225"/>
    </row>
    <row r="170" spans="2:10" ht="16.5" customHeight="1" x14ac:dyDescent="0.25">
      <c r="B170" s="163" t="s">
        <v>12</v>
      </c>
      <c r="C170" s="225" t="s">
        <v>38</v>
      </c>
      <c r="D170" s="225"/>
      <c r="E170" s="225"/>
      <c r="F170" s="225"/>
      <c r="G170" s="225"/>
      <c r="H170" s="225"/>
      <c r="I170" s="225"/>
      <c r="J170" s="225"/>
    </row>
    <row r="171" spans="2:10" ht="16.5" customHeight="1" x14ac:dyDescent="0.25">
      <c r="B171" s="163" t="s">
        <v>220</v>
      </c>
      <c r="C171" s="225" t="s">
        <v>415</v>
      </c>
      <c r="D171" s="225"/>
      <c r="E171" s="225"/>
      <c r="F171" s="225"/>
      <c r="G171" s="225"/>
      <c r="H171" s="225"/>
      <c r="I171" s="225"/>
      <c r="J171" s="225"/>
    </row>
    <row r="172" spans="2:10" x14ac:dyDescent="0.25">
      <c r="B172" s="144"/>
      <c r="C172" s="137"/>
      <c r="D172" s="137"/>
      <c r="E172" s="144"/>
      <c r="F172" s="144"/>
      <c r="G172" s="144"/>
      <c r="H172" s="144"/>
      <c r="I172" s="144"/>
      <c r="J172" s="178"/>
    </row>
    <row r="173" spans="2:10" ht="17.25" thickBot="1" x14ac:dyDescent="0.3">
      <c r="B173" s="165"/>
      <c r="C173" s="137"/>
      <c r="D173" s="137"/>
      <c r="E173" s="144"/>
      <c r="F173" s="144"/>
      <c r="G173" s="144"/>
      <c r="H173" s="144"/>
      <c r="I173" s="144"/>
      <c r="J173" s="178"/>
    </row>
    <row r="174" spans="2:10" ht="16.5" customHeight="1" x14ac:dyDescent="0.25">
      <c r="B174" s="229" t="s">
        <v>11</v>
      </c>
      <c r="C174" s="235" t="s">
        <v>167</v>
      </c>
      <c r="D174" s="216" t="s">
        <v>168</v>
      </c>
      <c r="E174" s="235" t="s">
        <v>169</v>
      </c>
      <c r="F174" s="232" t="s">
        <v>663</v>
      </c>
      <c r="G174" s="233"/>
      <c r="H174" s="234"/>
      <c r="I174" s="219" t="s">
        <v>8</v>
      </c>
      <c r="J174" s="219" t="s">
        <v>9</v>
      </c>
    </row>
    <row r="175" spans="2:10" ht="16.5" customHeight="1" x14ac:dyDescent="0.25">
      <c r="B175" s="230"/>
      <c r="C175" s="236"/>
      <c r="D175" s="217"/>
      <c r="E175" s="236"/>
      <c r="F175" s="223" t="s">
        <v>667</v>
      </c>
      <c r="G175" s="224"/>
      <c r="H175" s="224"/>
      <c r="I175" s="220"/>
      <c r="J175" s="220"/>
    </row>
    <row r="176" spans="2:10" ht="17.25" thickBot="1" x14ac:dyDescent="0.3">
      <c r="B176" s="231"/>
      <c r="C176" s="237"/>
      <c r="D176" s="218"/>
      <c r="E176" s="237"/>
      <c r="F176" s="135" t="s">
        <v>664</v>
      </c>
      <c r="G176" s="135" t="s">
        <v>665</v>
      </c>
      <c r="H176" s="135" t="s">
        <v>666</v>
      </c>
      <c r="I176" s="221"/>
      <c r="J176" s="221"/>
    </row>
    <row r="177" spans="2:10" ht="49.5" x14ac:dyDescent="0.25">
      <c r="B177" s="227" t="s">
        <v>46</v>
      </c>
      <c r="C177" s="188" t="s">
        <v>223</v>
      </c>
      <c r="D177" s="188" t="s">
        <v>224</v>
      </c>
      <c r="E177" s="87" t="s">
        <v>548</v>
      </c>
      <c r="F177" s="81">
        <v>0.25</v>
      </c>
      <c r="G177" s="81">
        <v>0.25</v>
      </c>
      <c r="H177" s="54">
        <f t="shared" ref="H177:H184" si="1">+G177/F177</f>
        <v>1</v>
      </c>
      <c r="I177" s="102" t="s">
        <v>115</v>
      </c>
      <c r="J177" s="182" t="s">
        <v>753</v>
      </c>
    </row>
    <row r="178" spans="2:10" ht="33.75" thickBot="1" x14ac:dyDescent="0.3">
      <c r="B178" s="227"/>
      <c r="C178" s="71" t="s">
        <v>373</v>
      </c>
      <c r="D178" s="71" t="s">
        <v>222</v>
      </c>
      <c r="E178" s="110" t="s">
        <v>548</v>
      </c>
      <c r="F178" s="65">
        <v>0.25</v>
      </c>
      <c r="G178" s="65">
        <v>0.25</v>
      </c>
      <c r="H178" s="64">
        <f t="shared" si="1"/>
        <v>1</v>
      </c>
      <c r="I178" s="110" t="s">
        <v>115</v>
      </c>
      <c r="J178" s="189" t="s">
        <v>811</v>
      </c>
    </row>
    <row r="179" spans="2:10" ht="228.75" customHeight="1" x14ac:dyDescent="0.25">
      <c r="B179" s="243" t="s">
        <v>42</v>
      </c>
      <c r="C179" s="107" t="s">
        <v>566</v>
      </c>
      <c r="D179" s="107" t="s">
        <v>108</v>
      </c>
      <c r="E179" s="89" t="s">
        <v>548</v>
      </c>
      <c r="F179" s="190">
        <v>1695906.6785498848</v>
      </c>
      <c r="G179" s="191">
        <v>1715143</v>
      </c>
      <c r="H179" s="79">
        <f t="shared" si="1"/>
        <v>1.0113427947972724</v>
      </c>
      <c r="I179" s="203" t="s">
        <v>646</v>
      </c>
      <c r="J179" s="192" t="s">
        <v>687</v>
      </c>
    </row>
    <row r="180" spans="2:10" ht="235.5" customHeight="1" x14ac:dyDescent="0.25">
      <c r="B180" s="241"/>
      <c r="C180" s="91" t="s">
        <v>567</v>
      </c>
      <c r="D180" s="91" t="s">
        <v>109</v>
      </c>
      <c r="E180" s="102" t="s">
        <v>548</v>
      </c>
      <c r="F180" s="120">
        <v>156562.9981442641</v>
      </c>
      <c r="G180" s="167">
        <v>110685</v>
      </c>
      <c r="H180" s="54">
        <f t="shared" si="1"/>
        <v>0.70696781047850099</v>
      </c>
      <c r="I180" s="102" t="s">
        <v>646</v>
      </c>
      <c r="J180" s="193" t="s">
        <v>781</v>
      </c>
    </row>
    <row r="181" spans="2:10" ht="49.5" x14ac:dyDescent="0.25">
      <c r="B181" s="241"/>
      <c r="C181" s="91" t="s">
        <v>649</v>
      </c>
      <c r="D181" s="91" t="s">
        <v>650</v>
      </c>
      <c r="E181" s="155" t="s">
        <v>548</v>
      </c>
      <c r="F181" s="113">
        <v>43828</v>
      </c>
      <c r="G181" s="168">
        <v>49272.14</v>
      </c>
      <c r="H181" s="56">
        <f t="shared" si="1"/>
        <v>1.1242160262845668</v>
      </c>
      <c r="I181" s="155" t="s">
        <v>651</v>
      </c>
      <c r="J181" s="193" t="s">
        <v>782</v>
      </c>
    </row>
    <row r="182" spans="2:10" ht="49.5" x14ac:dyDescent="0.25">
      <c r="B182" s="241"/>
      <c r="C182" s="156" t="s">
        <v>652</v>
      </c>
      <c r="D182" s="156" t="s">
        <v>653</v>
      </c>
      <c r="E182" s="155" t="s">
        <v>548</v>
      </c>
      <c r="F182" s="113">
        <v>35205</v>
      </c>
      <c r="G182" s="168">
        <v>41942.129999999997</v>
      </c>
      <c r="H182" s="56">
        <f t="shared" si="1"/>
        <v>1.1913685556028972</v>
      </c>
      <c r="I182" s="155" t="s">
        <v>651</v>
      </c>
      <c r="J182" s="193" t="s">
        <v>783</v>
      </c>
    </row>
    <row r="183" spans="2:10" ht="219" customHeight="1" x14ac:dyDescent="0.25">
      <c r="B183" s="241"/>
      <c r="C183" s="156" t="s">
        <v>568</v>
      </c>
      <c r="D183" s="156" t="s">
        <v>110</v>
      </c>
      <c r="E183" s="155" t="s">
        <v>548</v>
      </c>
      <c r="F183" s="113">
        <v>112296.244337981</v>
      </c>
      <c r="G183" s="113">
        <v>146926</v>
      </c>
      <c r="H183" s="56">
        <f t="shared" si="1"/>
        <v>1.308378573710737</v>
      </c>
      <c r="I183" s="155" t="s">
        <v>646</v>
      </c>
      <c r="J183" s="193" t="s">
        <v>784</v>
      </c>
    </row>
    <row r="184" spans="2:10" ht="50.25" thickBot="1" x14ac:dyDescent="0.3">
      <c r="B184" s="242"/>
      <c r="C184" s="88" t="s">
        <v>211</v>
      </c>
      <c r="D184" s="88" t="s">
        <v>212</v>
      </c>
      <c r="E184" s="70" t="s">
        <v>549</v>
      </c>
      <c r="F184" s="63">
        <v>0.25</v>
      </c>
      <c r="G184" s="63">
        <v>0.25</v>
      </c>
      <c r="H184" s="60">
        <f t="shared" si="1"/>
        <v>1</v>
      </c>
      <c r="I184" s="70" t="s">
        <v>115</v>
      </c>
      <c r="J184" s="51"/>
    </row>
    <row r="185" spans="2:10" x14ac:dyDescent="0.25">
      <c r="B185" s="53"/>
    </row>
    <row r="186" spans="2:10" x14ac:dyDescent="0.25">
      <c r="B186" s="53"/>
    </row>
    <row r="187" spans="2:10" x14ac:dyDescent="0.25">
      <c r="B187" s="157" t="s">
        <v>349</v>
      </c>
      <c r="C187" s="225" t="s">
        <v>340</v>
      </c>
      <c r="D187" s="225"/>
      <c r="E187" s="225"/>
      <c r="F187" s="225"/>
      <c r="G187" s="225"/>
      <c r="H187" s="225"/>
      <c r="I187" s="225"/>
      <c r="J187" s="225"/>
    </row>
    <row r="188" spans="2:10" ht="16.5" customHeight="1" x14ac:dyDescent="0.25">
      <c r="B188" s="136" t="s">
        <v>219</v>
      </c>
      <c r="C188" s="225" t="s">
        <v>353</v>
      </c>
      <c r="D188" s="225"/>
      <c r="E188" s="225"/>
      <c r="F188" s="225"/>
      <c r="G188" s="225"/>
      <c r="H188" s="225"/>
      <c r="I188" s="225"/>
      <c r="J188" s="225"/>
    </row>
    <row r="189" spans="2:10" ht="16.5" customHeight="1" x14ac:dyDescent="0.25">
      <c r="B189" s="166" t="s">
        <v>657</v>
      </c>
      <c r="C189" s="225" t="s">
        <v>18</v>
      </c>
      <c r="D189" s="225"/>
      <c r="E189" s="225"/>
      <c r="F189" s="225"/>
      <c r="G189" s="225"/>
      <c r="H189" s="225"/>
      <c r="I189" s="225"/>
      <c r="J189" s="225"/>
    </row>
    <row r="190" spans="2:10" ht="16.5" customHeight="1" x14ac:dyDescent="0.25">
      <c r="B190" s="166" t="s">
        <v>13</v>
      </c>
      <c r="C190" s="225" t="s">
        <v>57</v>
      </c>
      <c r="D190" s="225"/>
      <c r="E190" s="225"/>
      <c r="F190" s="225"/>
      <c r="G190" s="225"/>
      <c r="H190" s="225"/>
      <c r="I190" s="225"/>
      <c r="J190" s="225"/>
    </row>
    <row r="191" spans="2:10" ht="16.5" customHeight="1" x14ac:dyDescent="0.25">
      <c r="B191" s="166" t="s">
        <v>12</v>
      </c>
      <c r="C191" s="225" t="s">
        <v>39</v>
      </c>
      <c r="D191" s="225"/>
      <c r="E191" s="225"/>
      <c r="F191" s="225"/>
      <c r="G191" s="225"/>
      <c r="H191" s="225"/>
      <c r="I191" s="225"/>
      <c r="J191" s="225"/>
    </row>
    <row r="192" spans="2:10" ht="16.5" customHeight="1" x14ac:dyDescent="0.25">
      <c r="B192" s="166" t="s">
        <v>220</v>
      </c>
      <c r="C192" s="225" t="s">
        <v>416</v>
      </c>
      <c r="D192" s="225"/>
      <c r="E192" s="225"/>
      <c r="F192" s="225"/>
      <c r="G192" s="225"/>
      <c r="H192" s="225"/>
      <c r="I192" s="225"/>
      <c r="J192" s="225"/>
    </row>
    <row r="193" spans="2:10" x14ac:dyDescent="0.25">
      <c r="B193" s="144"/>
      <c r="C193" s="137"/>
      <c r="D193" s="137"/>
      <c r="E193" s="144"/>
      <c r="F193" s="144"/>
      <c r="G193" s="144"/>
      <c r="H193" s="144"/>
      <c r="I193" s="144"/>
      <c r="J193" s="178"/>
    </row>
    <row r="194" spans="2:10" ht="17.25" thickBot="1" x14ac:dyDescent="0.3">
      <c r="B194" s="165"/>
      <c r="C194" s="137"/>
      <c r="D194" s="137"/>
      <c r="E194" s="144"/>
      <c r="F194" s="144"/>
      <c r="G194" s="144"/>
      <c r="H194" s="144"/>
      <c r="I194" s="144"/>
      <c r="J194" s="178"/>
    </row>
    <row r="195" spans="2:10" ht="16.5" customHeight="1" x14ac:dyDescent="0.25">
      <c r="B195" s="229" t="s">
        <v>11</v>
      </c>
      <c r="C195" s="235" t="s">
        <v>167</v>
      </c>
      <c r="D195" s="216" t="s">
        <v>168</v>
      </c>
      <c r="E195" s="235" t="s">
        <v>169</v>
      </c>
      <c r="F195" s="232" t="s">
        <v>663</v>
      </c>
      <c r="G195" s="233"/>
      <c r="H195" s="234"/>
      <c r="I195" s="219" t="s">
        <v>8</v>
      </c>
      <c r="J195" s="219" t="s">
        <v>9</v>
      </c>
    </row>
    <row r="196" spans="2:10" ht="16.5" customHeight="1" x14ac:dyDescent="0.25">
      <c r="B196" s="230"/>
      <c r="C196" s="236"/>
      <c r="D196" s="217"/>
      <c r="E196" s="236"/>
      <c r="F196" s="223" t="s">
        <v>667</v>
      </c>
      <c r="G196" s="224"/>
      <c r="H196" s="224"/>
      <c r="I196" s="220"/>
      <c r="J196" s="220"/>
    </row>
    <row r="197" spans="2:10" ht="17.25" thickBot="1" x14ac:dyDescent="0.3">
      <c r="B197" s="231"/>
      <c r="C197" s="237"/>
      <c r="D197" s="218"/>
      <c r="E197" s="237"/>
      <c r="F197" s="135" t="s">
        <v>664</v>
      </c>
      <c r="G197" s="135" t="s">
        <v>665</v>
      </c>
      <c r="H197" s="135" t="s">
        <v>666</v>
      </c>
      <c r="I197" s="221"/>
      <c r="J197" s="221"/>
    </row>
    <row r="198" spans="2:10" ht="66" x14ac:dyDescent="0.25">
      <c r="B198" s="227" t="s">
        <v>46</v>
      </c>
      <c r="C198" s="91" t="s">
        <v>417</v>
      </c>
      <c r="D198" s="91" t="s">
        <v>120</v>
      </c>
      <c r="E198" s="102" t="s">
        <v>548</v>
      </c>
      <c r="F198" s="54">
        <v>0.25</v>
      </c>
      <c r="G198" s="54">
        <v>0.25</v>
      </c>
      <c r="H198" s="54">
        <f>+G198/F198</f>
        <v>1</v>
      </c>
      <c r="I198" s="102" t="s">
        <v>121</v>
      </c>
      <c r="J198" s="95" t="s">
        <v>754</v>
      </c>
    </row>
    <row r="199" spans="2:10" ht="36.75" customHeight="1" x14ac:dyDescent="0.25">
      <c r="B199" s="227"/>
      <c r="C199" s="156" t="s">
        <v>122</v>
      </c>
      <c r="D199" s="156" t="s">
        <v>123</v>
      </c>
      <c r="E199" s="155" t="s">
        <v>548</v>
      </c>
      <c r="F199" s="56">
        <v>0.25</v>
      </c>
      <c r="G199" s="56">
        <v>0.25</v>
      </c>
      <c r="H199" s="56">
        <f>+G199/F199</f>
        <v>1</v>
      </c>
      <c r="I199" s="155" t="s">
        <v>121</v>
      </c>
      <c r="J199" s="44" t="s">
        <v>812</v>
      </c>
    </row>
    <row r="200" spans="2:10" ht="40.5" customHeight="1" x14ac:dyDescent="0.25">
      <c r="B200" s="227"/>
      <c r="C200" s="156" t="s">
        <v>418</v>
      </c>
      <c r="D200" s="156" t="s">
        <v>124</v>
      </c>
      <c r="E200" s="155" t="s">
        <v>548</v>
      </c>
      <c r="F200" s="56">
        <v>0.25</v>
      </c>
      <c r="G200" s="56">
        <v>0.25</v>
      </c>
      <c r="H200" s="56">
        <f>+G200/F200</f>
        <v>1</v>
      </c>
      <c r="I200" s="155" t="s">
        <v>121</v>
      </c>
      <c r="J200" s="44" t="s">
        <v>688</v>
      </c>
    </row>
    <row r="201" spans="2:10" ht="39.75" customHeight="1" x14ac:dyDescent="0.25">
      <c r="B201" s="227"/>
      <c r="C201" s="156" t="s">
        <v>177</v>
      </c>
      <c r="D201" s="156" t="s">
        <v>125</v>
      </c>
      <c r="E201" s="155" t="s">
        <v>548</v>
      </c>
      <c r="F201" s="56">
        <v>0.25</v>
      </c>
      <c r="G201" s="56">
        <v>0.25</v>
      </c>
      <c r="H201" s="56">
        <f t="shared" ref="H201:H203" si="2">+G201/F201</f>
        <v>1</v>
      </c>
      <c r="I201" s="155" t="s">
        <v>121</v>
      </c>
      <c r="J201" s="44" t="s">
        <v>689</v>
      </c>
    </row>
    <row r="202" spans="2:10" ht="37.5" customHeight="1" x14ac:dyDescent="0.25">
      <c r="B202" s="227"/>
      <c r="C202" s="156" t="s">
        <v>126</v>
      </c>
      <c r="D202" s="156" t="s">
        <v>127</v>
      </c>
      <c r="E202" s="155" t="s">
        <v>548</v>
      </c>
      <c r="F202" s="61">
        <v>6</v>
      </c>
      <c r="G202" s="61">
        <v>6</v>
      </c>
      <c r="H202" s="56">
        <f t="shared" si="2"/>
        <v>1</v>
      </c>
      <c r="I202" s="155" t="s">
        <v>121</v>
      </c>
      <c r="J202" s="44"/>
    </row>
    <row r="203" spans="2:10" ht="43.5" customHeight="1" x14ac:dyDescent="0.25">
      <c r="B203" s="227"/>
      <c r="C203" s="71" t="s">
        <v>551</v>
      </c>
      <c r="D203" s="71" t="s">
        <v>179</v>
      </c>
      <c r="E203" s="155" t="s">
        <v>549</v>
      </c>
      <c r="F203" s="64">
        <v>0.25</v>
      </c>
      <c r="G203" s="56">
        <v>0.25</v>
      </c>
      <c r="H203" s="56">
        <f t="shared" si="2"/>
        <v>1</v>
      </c>
      <c r="I203" s="155" t="s">
        <v>121</v>
      </c>
      <c r="J203" s="44"/>
    </row>
    <row r="204" spans="2:10" ht="50.25" thickBot="1" x14ac:dyDescent="0.3">
      <c r="B204" s="228"/>
      <c r="C204" s="88" t="s">
        <v>128</v>
      </c>
      <c r="D204" s="88" t="s">
        <v>178</v>
      </c>
      <c r="E204" s="70" t="s">
        <v>548</v>
      </c>
      <c r="F204" s="60">
        <v>0</v>
      </c>
      <c r="G204" s="60">
        <v>0</v>
      </c>
      <c r="H204" s="60">
        <v>0</v>
      </c>
      <c r="I204" s="70" t="s">
        <v>121</v>
      </c>
      <c r="J204" s="51" t="s">
        <v>755</v>
      </c>
    </row>
    <row r="205" spans="2:10" ht="33" x14ac:dyDescent="0.25">
      <c r="B205" s="226" t="s">
        <v>53</v>
      </c>
      <c r="C205" s="107" t="s">
        <v>133</v>
      </c>
      <c r="D205" s="107" t="s">
        <v>162</v>
      </c>
      <c r="E205" s="89" t="s">
        <v>548</v>
      </c>
      <c r="F205" s="90">
        <v>0.5</v>
      </c>
      <c r="G205" s="90">
        <v>0.5</v>
      </c>
      <c r="H205" s="79">
        <f>+G205/F205</f>
        <v>1</v>
      </c>
      <c r="I205" s="131" t="s">
        <v>132</v>
      </c>
      <c r="J205" s="98"/>
    </row>
    <row r="206" spans="2:10" ht="49.5" x14ac:dyDescent="0.25">
      <c r="B206" s="227"/>
      <c r="C206" s="71" t="s">
        <v>419</v>
      </c>
      <c r="D206" s="71" t="s">
        <v>420</v>
      </c>
      <c r="E206" s="110" t="s">
        <v>564</v>
      </c>
      <c r="F206" s="65">
        <v>0</v>
      </c>
      <c r="G206" s="65">
        <v>0</v>
      </c>
      <c r="H206" s="64">
        <v>0</v>
      </c>
      <c r="I206" s="110" t="s">
        <v>132</v>
      </c>
      <c r="J206" s="44" t="s">
        <v>668</v>
      </c>
    </row>
    <row r="207" spans="2:10" ht="50.25" thickBot="1" x14ac:dyDescent="0.3">
      <c r="B207" s="228"/>
      <c r="C207" s="88" t="s">
        <v>163</v>
      </c>
      <c r="D207" s="88" t="s">
        <v>164</v>
      </c>
      <c r="E207" s="70" t="s">
        <v>548</v>
      </c>
      <c r="F207" s="63">
        <v>0</v>
      </c>
      <c r="G207" s="63">
        <v>0</v>
      </c>
      <c r="H207" s="60">
        <v>0</v>
      </c>
      <c r="I207" s="70" t="s">
        <v>132</v>
      </c>
      <c r="J207" s="51" t="s">
        <v>690</v>
      </c>
    </row>
    <row r="208" spans="2:10" x14ac:dyDescent="0.25">
      <c r="B208" s="53"/>
    </row>
    <row r="209" spans="2:10" x14ac:dyDescent="0.25">
      <c r="B209" s="53"/>
    </row>
    <row r="210" spans="2:10" x14ac:dyDescent="0.25">
      <c r="B210" s="136" t="s">
        <v>349</v>
      </c>
      <c r="C210" s="225" t="s">
        <v>343</v>
      </c>
      <c r="D210" s="225"/>
      <c r="E210" s="225"/>
      <c r="F210" s="225"/>
      <c r="G210" s="225"/>
      <c r="H210" s="225"/>
      <c r="I210" s="225"/>
      <c r="J210" s="225"/>
    </row>
    <row r="211" spans="2:10" ht="16.5" customHeight="1" x14ac:dyDescent="0.25">
      <c r="B211" s="136" t="s">
        <v>219</v>
      </c>
      <c r="C211" s="225" t="s">
        <v>353</v>
      </c>
      <c r="D211" s="225"/>
      <c r="E211" s="225"/>
      <c r="F211" s="225"/>
      <c r="G211" s="225"/>
      <c r="H211" s="225"/>
      <c r="I211" s="225"/>
      <c r="J211" s="225"/>
    </row>
    <row r="212" spans="2:10" ht="16.5" customHeight="1" x14ac:dyDescent="0.25">
      <c r="B212" s="163" t="s">
        <v>657</v>
      </c>
      <c r="C212" s="225" t="s">
        <v>18</v>
      </c>
      <c r="D212" s="225"/>
      <c r="E212" s="225"/>
      <c r="F212" s="225"/>
      <c r="G212" s="225"/>
      <c r="H212" s="225"/>
      <c r="I212" s="225"/>
      <c r="J212" s="225"/>
    </row>
    <row r="213" spans="2:10" ht="16.5" customHeight="1" x14ac:dyDescent="0.25">
      <c r="B213" s="163" t="s">
        <v>13</v>
      </c>
      <c r="C213" s="225" t="s">
        <v>57</v>
      </c>
      <c r="D213" s="225"/>
      <c r="E213" s="225"/>
      <c r="F213" s="225"/>
      <c r="G213" s="225"/>
      <c r="H213" s="225"/>
      <c r="I213" s="225"/>
      <c r="J213" s="225"/>
    </row>
    <row r="214" spans="2:10" ht="16.5" customHeight="1" x14ac:dyDescent="0.25">
      <c r="B214" s="163" t="s">
        <v>12</v>
      </c>
      <c r="C214" s="225" t="s">
        <v>60</v>
      </c>
      <c r="D214" s="225"/>
      <c r="E214" s="225"/>
      <c r="F214" s="225"/>
      <c r="G214" s="225"/>
      <c r="H214" s="225"/>
      <c r="I214" s="225"/>
      <c r="J214" s="225"/>
    </row>
    <row r="215" spans="2:10" ht="16.5" customHeight="1" x14ac:dyDescent="0.25">
      <c r="B215" s="163" t="s">
        <v>220</v>
      </c>
      <c r="C215" s="225" t="s">
        <v>630</v>
      </c>
      <c r="D215" s="225"/>
      <c r="E215" s="225"/>
      <c r="F215" s="225"/>
      <c r="G215" s="225"/>
      <c r="H215" s="225"/>
      <c r="I215" s="225"/>
      <c r="J215" s="225"/>
    </row>
    <row r="216" spans="2:10" x14ac:dyDescent="0.25">
      <c r="B216" s="144"/>
      <c r="C216" s="137"/>
      <c r="D216" s="137"/>
      <c r="E216" s="144"/>
      <c r="F216" s="144"/>
      <c r="G216" s="144"/>
      <c r="H216" s="144"/>
      <c r="I216" s="144"/>
      <c r="J216" s="178"/>
    </row>
    <row r="217" spans="2:10" ht="17.25" thickBot="1" x14ac:dyDescent="0.3">
      <c r="B217" s="165"/>
      <c r="C217" s="137"/>
      <c r="D217" s="137"/>
      <c r="E217" s="144"/>
      <c r="F217" s="144"/>
      <c r="G217" s="144"/>
      <c r="H217" s="144"/>
      <c r="I217" s="144"/>
      <c r="J217" s="178"/>
    </row>
    <row r="218" spans="2:10" ht="16.5" customHeight="1" x14ac:dyDescent="0.25">
      <c r="B218" s="229" t="s">
        <v>11</v>
      </c>
      <c r="C218" s="235" t="s">
        <v>167</v>
      </c>
      <c r="D218" s="216" t="s">
        <v>170</v>
      </c>
      <c r="E218" s="235" t="s">
        <v>169</v>
      </c>
      <c r="F218" s="232" t="s">
        <v>663</v>
      </c>
      <c r="G218" s="233"/>
      <c r="H218" s="234"/>
      <c r="I218" s="219" t="s">
        <v>8</v>
      </c>
      <c r="J218" s="219" t="s">
        <v>9</v>
      </c>
    </row>
    <row r="219" spans="2:10" ht="16.5" customHeight="1" x14ac:dyDescent="0.25">
      <c r="B219" s="230"/>
      <c r="C219" s="236"/>
      <c r="D219" s="217"/>
      <c r="E219" s="236"/>
      <c r="F219" s="223" t="s">
        <v>667</v>
      </c>
      <c r="G219" s="224"/>
      <c r="H219" s="224"/>
      <c r="I219" s="220"/>
      <c r="J219" s="220"/>
    </row>
    <row r="220" spans="2:10" ht="17.25" thickBot="1" x14ac:dyDescent="0.3">
      <c r="B220" s="231"/>
      <c r="C220" s="237"/>
      <c r="D220" s="218"/>
      <c r="E220" s="237"/>
      <c r="F220" s="135" t="s">
        <v>664</v>
      </c>
      <c r="G220" s="135" t="s">
        <v>665</v>
      </c>
      <c r="H220" s="135" t="s">
        <v>666</v>
      </c>
      <c r="I220" s="221"/>
      <c r="J220" s="221"/>
    </row>
    <row r="221" spans="2:10" ht="49.5" x14ac:dyDescent="0.25">
      <c r="B221" s="227" t="s">
        <v>46</v>
      </c>
      <c r="C221" s="194" t="s">
        <v>80</v>
      </c>
      <c r="D221" s="194" t="s">
        <v>81</v>
      </c>
      <c r="E221" s="195" t="s">
        <v>548</v>
      </c>
      <c r="F221" s="81">
        <v>0</v>
      </c>
      <c r="G221" s="81">
        <v>0</v>
      </c>
      <c r="H221" s="54">
        <v>0</v>
      </c>
      <c r="I221" s="102" t="s">
        <v>86</v>
      </c>
      <c r="J221" s="95" t="s">
        <v>691</v>
      </c>
    </row>
    <row r="222" spans="2:10" ht="82.5" x14ac:dyDescent="0.25">
      <c r="B222" s="227"/>
      <c r="C222" s="156" t="s">
        <v>82</v>
      </c>
      <c r="D222" s="82" t="s">
        <v>83</v>
      </c>
      <c r="E222" s="56" t="s">
        <v>548</v>
      </c>
      <c r="F222" s="62">
        <v>0.25</v>
      </c>
      <c r="G222" s="62">
        <v>0.25</v>
      </c>
      <c r="H222" s="56">
        <f>+G222/F222</f>
        <v>1</v>
      </c>
      <c r="I222" s="155" t="s">
        <v>86</v>
      </c>
      <c r="J222" s="44" t="s">
        <v>813</v>
      </c>
    </row>
    <row r="223" spans="2:10" ht="65.25" customHeight="1" x14ac:dyDescent="0.25">
      <c r="B223" s="227"/>
      <c r="C223" s="156" t="s">
        <v>84</v>
      </c>
      <c r="D223" s="156" t="s">
        <v>85</v>
      </c>
      <c r="E223" s="56" t="s">
        <v>548</v>
      </c>
      <c r="F223" s="62">
        <v>0.25</v>
      </c>
      <c r="G223" s="62">
        <v>0.25</v>
      </c>
      <c r="H223" s="56">
        <f>+G223/F223</f>
        <v>1</v>
      </c>
      <c r="I223" s="155" t="s">
        <v>86</v>
      </c>
      <c r="J223" s="44" t="s">
        <v>842</v>
      </c>
    </row>
    <row r="224" spans="2:10" ht="41.25" customHeight="1" x14ac:dyDescent="0.25">
      <c r="B224" s="227"/>
      <c r="C224" s="156" t="s">
        <v>184</v>
      </c>
      <c r="D224" s="91" t="s">
        <v>185</v>
      </c>
      <c r="E224" s="56" t="s">
        <v>548</v>
      </c>
      <c r="F224" s="62">
        <v>0</v>
      </c>
      <c r="G224" s="62">
        <v>0</v>
      </c>
      <c r="H224" s="56">
        <v>0</v>
      </c>
      <c r="I224" s="155" t="s">
        <v>86</v>
      </c>
      <c r="J224" s="44" t="s">
        <v>675</v>
      </c>
    </row>
    <row r="225" spans="2:10" ht="71.25" customHeight="1" x14ac:dyDescent="0.25">
      <c r="B225" s="227"/>
      <c r="C225" s="156" t="s">
        <v>186</v>
      </c>
      <c r="D225" s="156" t="s">
        <v>77</v>
      </c>
      <c r="E225" s="56" t="s">
        <v>548</v>
      </c>
      <c r="F225" s="62">
        <v>0.25</v>
      </c>
      <c r="G225" s="62">
        <v>0.25</v>
      </c>
      <c r="H225" s="56">
        <f>+G225/F225</f>
        <v>1</v>
      </c>
      <c r="I225" s="155" t="s">
        <v>86</v>
      </c>
      <c r="J225" s="44" t="s">
        <v>843</v>
      </c>
    </row>
    <row r="226" spans="2:10" ht="257.25" customHeight="1" thickBot="1" x14ac:dyDescent="0.3">
      <c r="B226" s="228"/>
      <c r="C226" s="88" t="s">
        <v>90</v>
      </c>
      <c r="D226" s="88" t="s">
        <v>91</v>
      </c>
      <c r="E226" s="70" t="s">
        <v>548</v>
      </c>
      <c r="F226" s="63">
        <v>0.25</v>
      </c>
      <c r="G226" s="63">
        <v>0.25</v>
      </c>
      <c r="H226" s="60">
        <f>+G226/F226</f>
        <v>1</v>
      </c>
      <c r="I226" s="70" t="s">
        <v>86</v>
      </c>
      <c r="J226" s="51" t="s">
        <v>814</v>
      </c>
    </row>
    <row r="227" spans="2:10" ht="66" x14ac:dyDescent="0.25">
      <c r="B227" s="226" t="s">
        <v>47</v>
      </c>
      <c r="C227" s="107" t="s">
        <v>300</v>
      </c>
      <c r="D227" s="107" t="s">
        <v>301</v>
      </c>
      <c r="E227" s="89" t="s">
        <v>548</v>
      </c>
      <c r="F227" s="90">
        <v>0</v>
      </c>
      <c r="G227" s="90">
        <v>0</v>
      </c>
      <c r="H227" s="79">
        <v>0</v>
      </c>
      <c r="I227" s="89" t="s">
        <v>86</v>
      </c>
      <c r="J227" s="196" t="s">
        <v>675</v>
      </c>
    </row>
    <row r="228" spans="2:10" ht="66.75" thickBot="1" x14ac:dyDescent="0.3">
      <c r="B228" s="228"/>
      <c r="C228" s="88" t="s">
        <v>318</v>
      </c>
      <c r="D228" s="88" t="s">
        <v>520</v>
      </c>
      <c r="E228" s="114" t="s">
        <v>564</v>
      </c>
      <c r="F228" s="63">
        <v>0</v>
      </c>
      <c r="G228" s="63">
        <v>0</v>
      </c>
      <c r="H228" s="60">
        <v>0</v>
      </c>
      <c r="I228" s="70" t="s">
        <v>521</v>
      </c>
      <c r="J228" s="51" t="s">
        <v>675</v>
      </c>
    </row>
    <row r="229" spans="2:10" ht="90.75" customHeight="1" thickBot="1" x14ac:dyDescent="0.3">
      <c r="B229" s="154" t="s">
        <v>48</v>
      </c>
      <c r="C229" s="76" t="s">
        <v>187</v>
      </c>
      <c r="D229" s="76" t="s">
        <v>188</v>
      </c>
      <c r="E229" s="114" t="s">
        <v>548</v>
      </c>
      <c r="F229" s="175">
        <v>0.25</v>
      </c>
      <c r="G229" s="175">
        <v>0.25</v>
      </c>
      <c r="H229" s="83">
        <f>+G229/F229</f>
        <v>1</v>
      </c>
      <c r="I229" s="114" t="s">
        <v>86</v>
      </c>
      <c r="J229" s="99" t="s">
        <v>815</v>
      </c>
    </row>
    <row r="230" spans="2:10" x14ac:dyDescent="0.25">
      <c r="B230" s="53"/>
    </row>
    <row r="231" spans="2:10" x14ac:dyDescent="0.25">
      <c r="B231" s="53"/>
      <c r="D231" s="53"/>
      <c r="H231" s="5"/>
    </row>
    <row r="232" spans="2:10" x14ac:dyDescent="0.25">
      <c r="B232" s="157" t="s">
        <v>349</v>
      </c>
      <c r="C232" s="225" t="s">
        <v>344</v>
      </c>
      <c r="D232" s="225"/>
      <c r="E232" s="225"/>
      <c r="F232" s="225"/>
      <c r="G232" s="225"/>
      <c r="H232" s="225"/>
      <c r="I232" s="225"/>
      <c r="J232" s="225"/>
    </row>
    <row r="233" spans="2:10" ht="16.5" customHeight="1" x14ac:dyDescent="0.25">
      <c r="B233" s="136" t="s">
        <v>219</v>
      </c>
      <c r="C233" s="225" t="s">
        <v>353</v>
      </c>
      <c r="D233" s="225"/>
      <c r="E233" s="225"/>
      <c r="F233" s="225"/>
      <c r="G233" s="225"/>
      <c r="H233" s="225"/>
      <c r="I233" s="225"/>
      <c r="J233" s="225"/>
    </row>
    <row r="234" spans="2:10" ht="16.5" customHeight="1" x14ac:dyDescent="0.25">
      <c r="B234" s="166" t="s">
        <v>657</v>
      </c>
      <c r="C234" s="225" t="s">
        <v>18</v>
      </c>
      <c r="D234" s="225"/>
      <c r="E234" s="225"/>
      <c r="F234" s="225"/>
      <c r="G234" s="225"/>
      <c r="H234" s="225"/>
      <c r="I234" s="225"/>
      <c r="J234" s="225"/>
    </row>
    <row r="235" spans="2:10" ht="16.5" customHeight="1" x14ac:dyDescent="0.25">
      <c r="B235" s="166" t="s">
        <v>13</v>
      </c>
      <c r="C235" s="225" t="s">
        <v>57</v>
      </c>
      <c r="D235" s="225"/>
      <c r="E235" s="225"/>
      <c r="F235" s="225"/>
      <c r="G235" s="225"/>
      <c r="H235" s="225"/>
      <c r="I235" s="225"/>
      <c r="J235" s="225"/>
    </row>
    <row r="236" spans="2:10" ht="16.5" customHeight="1" x14ac:dyDescent="0.25">
      <c r="B236" s="166" t="s">
        <v>12</v>
      </c>
      <c r="C236" s="225" t="s">
        <v>59</v>
      </c>
      <c r="D236" s="225"/>
      <c r="E236" s="225"/>
      <c r="F236" s="225"/>
      <c r="G236" s="225"/>
      <c r="H236" s="225"/>
      <c r="I236" s="225"/>
      <c r="J236" s="225"/>
    </row>
    <row r="237" spans="2:10" ht="16.5" customHeight="1" x14ac:dyDescent="0.25">
      <c r="B237" s="166" t="s">
        <v>220</v>
      </c>
      <c r="C237" s="225" t="s">
        <v>628</v>
      </c>
      <c r="D237" s="225"/>
      <c r="E237" s="225"/>
      <c r="F237" s="225"/>
      <c r="G237" s="225"/>
      <c r="H237" s="225"/>
      <c r="I237" s="225"/>
      <c r="J237" s="225"/>
    </row>
    <row r="238" spans="2:10" x14ac:dyDescent="0.25">
      <c r="B238" s="144"/>
      <c r="C238" s="137"/>
      <c r="D238" s="137"/>
      <c r="E238" s="144"/>
      <c r="F238" s="144"/>
      <c r="G238" s="144"/>
      <c r="H238" s="144"/>
      <c r="I238" s="144"/>
      <c r="J238" s="178"/>
    </row>
    <row r="239" spans="2:10" ht="17.25" thickBot="1" x14ac:dyDescent="0.3">
      <c r="B239" s="165"/>
      <c r="C239" s="137"/>
      <c r="D239" s="137"/>
      <c r="E239" s="144"/>
      <c r="F239" s="144"/>
      <c r="G239" s="144"/>
      <c r="H239" s="144"/>
      <c r="I239" s="144"/>
      <c r="J239" s="178"/>
    </row>
    <row r="240" spans="2:10" ht="16.5" customHeight="1" x14ac:dyDescent="0.25">
      <c r="B240" s="245" t="s">
        <v>11</v>
      </c>
      <c r="C240" s="235" t="s">
        <v>167</v>
      </c>
      <c r="D240" s="235" t="s">
        <v>168</v>
      </c>
      <c r="E240" s="235" t="s">
        <v>169</v>
      </c>
      <c r="F240" s="232" t="s">
        <v>663</v>
      </c>
      <c r="G240" s="233"/>
      <c r="H240" s="234"/>
      <c r="I240" s="269" t="s">
        <v>8</v>
      </c>
      <c r="J240" s="269" t="s">
        <v>9</v>
      </c>
    </row>
    <row r="241" spans="2:10" ht="16.5" customHeight="1" x14ac:dyDescent="0.25">
      <c r="B241" s="246"/>
      <c r="C241" s="236"/>
      <c r="D241" s="236"/>
      <c r="E241" s="236"/>
      <c r="F241" s="223" t="s">
        <v>667</v>
      </c>
      <c r="G241" s="224"/>
      <c r="H241" s="224"/>
      <c r="I241" s="270"/>
      <c r="J241" s="270"/>
    </row>
    <row r="242" spans="2:10" ht="17.25" thickBot="1" x14ac:dyDescent="0.3">
      <c r="B242" s="246"/>
      <c r="C242" s="236"/>
      <c r="D242" s="236"/>
      <c r="E242" s="236"/>
      <c r="F242" s="197" t="s">
        <v>664</v>
      </c>
      <c r="G242" s="197" t="s">
        <v>665</v>
      </c>
      <c r="H242" s="197" t="s">
        <v>666</v>
      </c>
      <c r="I242" s="270"/>
      <c r="J242" s="270"/>
    </row>
    <row r="243" spans="2:10" ht="53.25" customHeight="1" x14ac:dyDescent="0.25">
      <c r="B243" s="226" t="s">
        <v>46</v>
      </c>
      <c r="C243" s="107" t="s">
        <v>594</v>
      </c>
      <c r="D243" s="107" t="s">
        <v>199</v>
      </c>
      <c r="E243" s="89" t="s">
        <v>548</v>
      </c>
      <c r="F243" s="90">
        <v>0</v>
      </c>
      <c r="G243" s="90">
        <v>0</v>
      </c>
      <c r="H243" s="79">
        <v>0</v>
      </c>
      <c r="I243" s="89" t="s">
        <v>92</v>
      </c>
      <c r="J243" s="196" t="s">
        <v>694</v>
      </c>
    </row>
    <row r="244" spans="2:10" ht="49.5" x14ac:dyDescent="0.25">
      <c r="B244" s="227"/>
      <c r="C244" s="156" t="s">
        <v>509</v>
      </c>
      <c r="D244" s="156" t="s">
        <v>74</v>
      </c>
      <c r="E244" s="155" t="s">
        <v>564</v>
      </c>
      <c r="F244" s="62">
        <v>0</v>
      </c>
      <c r="G244" s="6">
        <v>4</v>
      </c>
      <c r="H244" s="56">
        <v>0.27</v>
      </c>
      <c r="I244" s="155" t="s">
        <v>508</v>
      </c>
      <c r="J244" s="198" t="s">
        <v>692</v>
      </c>
    </row>
    <row r="245" spans="2:10" ht="33" x14ac:dyDescent="0.25">
      <c r="B245" s="227"/>
      <c r="C245" s="156" t="s">
        <v>574</v>
      </c>
      <c r="D245" s="156" t="s">
        <v>75</v>
      </c>
      <c r="E245" s="155" t="s">
        <v>555</v>
      </c>
      <c r="F245" s="7">
        <v>3</v>
      </c>
      <c r="G245" s="62">
        <v>0</v>
      </c>
      <c r="H245" s="56">
        <v>0</v>
      </c>
      <c r="I245" s="155" t="s">
        <v>502</v>
      </c>
      <c r="J245" s="198" t="s">
        <v>869</v>
      </c>
    </row>
    <row r="246" spans="2:10" ht="33.75" thickBot="1" x14ac:dyDescent="0.3">
      <c r="B246" s="228"/>
      <c r="C246" s="88" t="s">
        <v>510</v>
      </c>
      <c r="D246" s="88" t="s">
        <v>76</v>
      </c>
      <c r="E246" s="114" t="s">
        <v>555</v>
      </c>
      <c r="F246" s="63">
        <v>0</v>
      </c>
      <c r="G246" s="70">
        <v>1</v>
      </c>
      <c r="H246" s="60">
        <v>0.17</v>
      </c>
      <c r="I246" s="70" t="s">
        <v>536</v>
      </c>
      <c r="J246" s="169" t="s">
        <v>693</v>
      </c>
    </row>
    <row r="247" spans="2:10" x14ac:dyDescent="0.25">
      <c r="B247" s="53"/>
    </row>
    <row r="248" spans="2:10" x14ac:dyDescent="0.25">
      <c r="B248" s="53"/>
    </row>
    <row r="249" spans="2:10" x14ac:dyDescent="0.25">
      <c r="B249" s="136" t="s">
        <v>350</v>
      </c>
      <c r="C249" s="225" t="s">
        <v>344</v>
      </c>
      <c r="D249" s="225"/>
      <c r="E249" s="225"/>
      <c r="F249" s="225"/>
      <c r="G249" s="225"/>
      <c r="H249" s="225"/>
      <c r="I249" s="225"/>
      <c r="J249" s="225"/>
    </row>
    <row r="250" spans="2:10" ht="16.5" customHeight="1" x14ac:dyDescent="0.25">
      <c r="B250" s="136" t="s">
        <v>219</v>
      </c>
      <c r="C250" s="225" t="s">
        <v>353</v>
      </c>
      <c r="D250" s="225"/>
      <c r="E250" s="225"/>
      <c r="F250" s="225"/>
      <c r="G250" s="225"/>
      <c r="H250" s="225"/>
      <c r="I250" s="225"/>
      <c r="J250" s="225"/>
    </row>
    <row r="251" spans="2:10" ht="16.5" customHeight="1" x14ac:dyDescent="0.25">
      <c r="B251" s="163" t="s">
        <v>657</v>
      </c>
      <c r="C251" s="225" t="s">
        <v>18</v>
      </c>
      <c r="D251" s="225"/>
      <c r="E251" s="225"/>
      <c r="F251" s="225"/>
      <c r="G251" s="225"/>
      <c r="H251" s="225"/>
      <c r="I251" s="225"/>
      <c r="J251" s="225"/>
    </row>
    <row r="252" spans="2:10" ht="16.5" customHeight="1" x14ac:dyDescent="0.25">
      <c r="B252" s="163" t="s">
        <v>13</v>
      </c>
      <c r="C252" s="225" t="s">
        <v>57</v>
      </c>
      <c r="D252" s="225"/>
      <c r="E252" s="225"/>
      <c r="F252" s="225"/>
      <c r="G252" s="225"/>
      <c r="H252" s="225"/>
      <c r="I252" s="225"/>
      <c r="J252" s="225"/>
    </row>
    <row r="253" spans="2:10" ht="16.5" customHeight="1" x14ac:dyDescent="0.25">
      <c r="B253" s="163" t="s">
        <v>12</v>
      </c>
      <c r="C253" s="225" t="s">
        <v>33</v>
      </c>
      <c r="D253" s="225"/>
      <c r="E253" s="225"/>
      <c r="F253" s="225"/>
      <c r="G253" s="225"/>
      <c r="H253" s="225"/>
      <c r="I253" s="225"/>
      <c r="J253" s="225"/>
    </row>
    <row r="254" spans="2:10" ht="16.5" customHeight="1" x14ac:dyDescent="0.25">
      <c r="B254" s="163" t="s">
        <v>220</v>
      </c>
      <c r="C254" s="225" t="s">
        <v>345</v>
      </c>
      <c r="D254" s="225"/>
      <c r="E254" s="225"/>
      <c r="F254" s="225"/>
      <c r="G254" s="225"/>
      <c r="H254" s="225"/>
      <c r="I254" s="225"/>
      <c r="J254" s="225"/>
    </row>
    <row r="255" spans="2:10" x14ac:dyDescent="0.25">
      <c r="B255" s="144"/>
      <c r="C255" s="137"/>
      <c r="D255" s="137"/>
      <c r="E255" s="144"/>
      <c r="F255" s="144"/>
      <c r="G255" s="144"/>
      <c r="H255" s="144"/>
      <c r="I255" s="144"/>
      <c r="J255" s="178"/>
    </row>
    <row r="256" spans="2:10" ht="17.25" thickBot="1" x14ac:dyDescent="0.3">
      <c r="B256" s="165"/>
      <c r="C256" s="137"/>
      <c r="D256" s="137"/>
      <c r="E256" s="144"/>
      <c r="F256" s="144"/>
      <c r="G256" s="144"/>
      <c r="H256" s="144"/>
      <c r="I256" s="144"/>
      <c r="J256" s="178"/>
    </row>
    <row r="257" spans="2:10" ht="16.5" customHeight="1" x14ac:dyDescent="0.25">
      <c r="B257" s="229" t="s">
        <v>11</v>
      </c>
      <c r="C257" s="216" t="s">
        <v>167</v>
      </c>
      <c r="D257" s="216" t="s">
        <v>168</v>
      </c>
      <c r="E257" s="235" t="s">
        <v>169</v>
      </c>
      <c r="F257" s="232" t="s">
        <v>663</v>
      </c>
      <c r="G257" s="233"/>
      <c r="H257" s="234"/>
      <c r="I257" s="219" t="s">
        <v>8</v>
      </c>
      <c r="J257" s="219" t="s">
        <v>9</v>
      </c>
    </row>
    <row r="258" spans="2:10" ht="16.5" customHeight="1" x14ac:dyDescent="0.25">
      <c r="B258" s="230"/>
      <c r="C258" s="217"/>
      <c r="D258" s="217"/>
      <c r="E258" s="236"/>
      <c r="F258" s="223" t="s">
        <v>667</v>
      </c>
      <c r="G258" s="224"/>
      <c r="H258" s="224"/>
      <c r="I258" s="220"/>
      <c r="J258" s="220"/>
    </row>
    <row r="259" spans="2:10" ht="17.25" thickBot="1" x14ac:dyDescent="0.3">
      <c r="B259" s="231"/>
      <c r="C259" s="218"/>
      <c r="D259" s="218"/>
      <c r="E259" s="237"/>
      <c r="F259" s="135" t="s">
        <v>664</v>
      </c>
      <c r="G259" s="135" t="s">
        <v>665</v>
      </c>
      <c r="H259" s="135" t="s">
        <v>666</v>
      </c>
      <c r="I259" s="221"/>
      <c r="J259" s="221"/>
    </row>
    <row r="260" spans="2:10" ht="33" x14ac:dyDescent="0.25">
      <c r="B260" s="227" t="s">
        <v>46</v>
      </c>
      <c r="C260" s="91" t="s">
        <v>180</v>
      </c>
      <c r="D260" s="91" t="s">
        <v>181</v>
      </c>
      <c r="E260" s="87" t="s">
        <v>548</v>
      </c>
      <c r="F260" s="55">
        <v>1</v>
      </c>
      <c r="G260" s="55">
        <v>1</v>
      </c>
      <c r="H260" s="54">
        <f>+G260/F260</f>
        <v>1</v>
      </c>
      <c r="I260" s="102" t="s">
        <v>166</v>
      </c>
      <c r="J260" s="95" t="s">
        <v>816</v>
      </c>
    </row>
    <row r="261" spans="2:10" ht="33" x14ac:dyDescent="0.25">
      <c r="B261" s="227"/>
      <c r="C261" s="156" t="s">
        <v>182</v>
      </c>
      <c r="D261" s="156" t="s">
        <v>421</v>
      </c>
      <c r="E261" s="170" t="s">
        <v>548</v>
      </c>
      <c r="F261" s="62">
        <v>0.25</v>
      </c>
      <c r="G261" s="62">
        <v>0.25</v>
      </c>
      <c r="H261" s="56">
        <f>+G261/F261</f>
        <v>1</v>
      </c>
      <c r="I261" s="155" t="s">
        <v>166</v>
      </c>
      <c r="J261" s="44" t="s">
        <v>817</v>
      </c>
    </row>
    <row r="262" spans="2:10" ht="48" customHeight="1" thickBot="1" x14ac:dyDescent="0.3">
      <c r="B262" s="228"/>
      <c r="C262" s="88" t="s">
        <v>183</v>
      </c>
      <c r="D262" s="88" t="s">
        <v>217</v>
      </c>
      <c r="E262" s="111" t="s">
        <v>548</v>
      </c>
      <c r="F262" s="45">
        <v>1</v>
      </c>
      <c r="G262" s="45">
        <v>1</v>
      </c>
      <c r="H262" s="60">
        <f>+G262/F262</f>
        <v>1</v>
      </c>
      <c r="I262" s="70" t="s">
        <v>213</v>
      </c>
      <c r="J262" s="51" t="s">
        <v>818</v>
      </c>
    </row>
    <row r="263" spans="2:10" ht="66" x14ac:dyDescent="0.25">
      <c r="B263" s="226" t="s">
        <v>49</v>
      </c>
      <c r="C263" s="107" t="s">
        <v>279</v>
      </c>
      <c r="D263" s="107" t="s">
        <v>480</v>
      </c>
      <c r="E263" s="89" t="s">
        <v>548</v>
      </c>
      <c r="F263" s="90">
        <v>0</v>
      </c>
      <c r="G263" s="132">
        <v>0</v>
      </c>
      <c r="H263" s="132">
        <v>0</v>
      </c>
      <c r="I263" s="89" t="s">
        <v>595</v>
      </c>
      <c r="J263" s="98"/>
    </row>
    <row r="264" spans="2:10" ht="66" x14ac:dyDescent="0.25">
      <c r="B264" s="227"/>
      <c r="C264" s="156" t="s">
        <v>280</v>
      </c>
      <c r="D264" s="156" t="s">
        <v>481</v>
      </c>
      <c r="E264" s="102" t="s">
        <v>548</v>
      </c>
      <c r="F264" s="62">
        <v>0</v>
      </c>
      <c r="G264" s="62">
        <v>0</v>
      </c>
      <c r="H264" s="62">
        <v>0</v>
      </c>
      <c r="I264" s="155" t="s">
        <v>596</v>
      </c>
      <c r="J264" s="44" t="s">
        <v>695</v>
      </c>
    </row>
    <row r="265" spans="2:10" ht="66" x14ac:dyDescent="0.25">
      <c r="B265" s="227"/>
      <c r="C265" s="156" t="s">
        <v>285</v>
      </c>
      <c r="D265" s="156" t="s">
        <v>632</v>
      </c>
      <c r="E265" s="102" t="s">
        <v>548</v>
      </c>
      <c r="F265" s="62">
        <v>0.25</v>
      </c>
      <c r="G265" s="62">
        <v>0.25</v>
      </c>
      <c r="H265" s="56">
        <f>+G265/F265</f>
        <v>1</v>
      </c>
      <c r="I265" s="155" t="s">
        <v>166</v>
      </c>
      <c r="J265" s="44" t="s">
        <v>819</v>
      </c>
    </row>
    <row r="266" spans="2:10" ht="33" x14ac:dyDescent="0.25">
      <c r="B266" s="227"/>
      <c r="C266" s="156" t="s">
        <v>286</v>
      </c>
      <c r="D266" s="156" t="s">
        <v>633</v>
      </c>
      <c r="E266" s="102" t="s">
        <v>548</v>
      </c>
      <c r="F266" s="62">
        <v>0</v>
      </c>
      <c r="G266" s="62">
        <v>0</v>
      </c>
      <c r="H266" s="62">
        <v>0</v>
      </c>
      <c r="I266" s="155" t="s">
        <v>166</v>
      </c>
      <c r="J266" s="44" t="s">
        <v>675</v>
      </c>
    </row>
    <row r="267" spans="2:10" ht="99" x14ac:dyDescent="0.25">
      <c r="B267" s="227"/>
      <c r="C267" s="156" t="s">
        <v>422</v>
      </c>
      <c r="D267" s="156" t="s">
        <v>645</v>
      </c>
      <c r="E267" s="102" t="s">
        <v>548</v>
      </c>
      <c r="F267" s="62">
        <v>0</v>
      </c>
      <c r="G267" s="81">
        <v>0</v>
      </c>
      <c r="H267" s="81">
        <v>0</v>
      </c>
      <c r="I267" s="155" t="s">
        <v>644</v>
      </c>
      <c r="J267" s="44" t="s">
        <v>675</v>
      </c>
    </row>
    <row r="268" spans="2:10" ht="33.75" thickBot="1" x14ac:dyDescent="0.3">
      <c r="B268" s="228"/>
      <c r="C268" s="88" t="s">
        <v>287</v>
      </c>
      <c r="D268" s="88" t="s">
        <v>785</v>
      </c>
      <c r="E268" s="114" t="s">
        <v>548</v>
      </c>
      <c r="F268" s="63">
        <v>1</v>
      </c>
      <c r="G268" s="63">
        <v>1</v>
      </c>
      <c r="H268" s="60">
        <f>+G268/F268</f>
        <v>1</v>
      </c>
      <c r="I268" s="70" t="s">
        <v>644</v>
      </c>
      <c r="J268" s="51" t="s">
        <v>870</v>
      </c>
    </row>
    <row r="269" spans="2:10" x14ac:dyDescent="0.25">
      <c r="B269" s="53"/>
    </row>
    <row r="270" spans="2:10" x14ac:dyDescent="0.25">
      <c r="B270" s="53"/>
    </row>
    <row r="271" spans="2:10" x14ac:dyDescent="0.25">
      <c r="B271" s="157" t="s">
        <v>218</v>
      </c>
      <c r="C271" s="225" t="s">
        <v>344</v>
      </c>
      <c r="D271" s="225"/>
      <c r="E271" s="225"/>
      <c r="F271" s="225"/>
      <c r="G271" s="225"/>
      <c r="H271" s="225"/>
      <c r="I271" s="225"/>
      <c r="J271" s="225"/>
    </row>
    <row r="272" spans="2:10" ht="16.5" customHeight="1" x14ac:dyDescent="0.25">
      <c r="B272" s="136" t="s">
        <v>219</v>
      </c>
      <c r="C272" s="225" t="s">
        <v>353</v>
      </c>
      <c r="D272" s="225"/>
      <c r="E272" s="225"/>
      <c r="F272" s="225"/>
      <c r="G272" s="225"/>
      <c r="H272" s="225"/>
      <c r="I272" s="225"/>
      <c r="J272" s="225"/>
    </row>
    <row r="273" spans="2:10" ht="16.5" customHeight="1" x14ac:dyDescent="0.25">
      <c r="B273" s="166" t="s">
        <v>659</v>
      </c>
      <c r="C273" s="225" t="s">
        <v>18</v>
      </c>
      <c r="D273" s="225"/>
      <c r="E273" s="225"/>
      <c r="F273" s="225"/>
      <c r="G273" s="225"/>
      <c r="H273" s="225"/>
      <c r="I273" s="225"/>
      <c r="J273" s="225"/>
    </row>
    <row r="274" spans="2:10" ht="16.5" customHeight="1" x14ac:dyDescent="0.25">
      <c r="B274" s="166" t="s">
        <v>13</v>
      </c>
      <c r="C274" s="225" t="s">
        <v>57</v>
      </c>
      <c r="D274" s="225"/>
      <c r="E274" s="225"/>
      <c r="F274" s="225"/>
      <c r="G274" s="225"/>
      <c r="H274" s="225"/>
      <c r="I274" s="225"/>
      <c r="J274" s="225"/>
    </row>
    <row r="275" spans="2:10" ht="16.5" customHeight="1" x14ac:dyDescent="0.25">
      <c r="B275" s="166" t="s">
        <v>12</v>
      </c>
      <c r="C275" s="225" t="s">
        <v>34</v>
      </c>
      <c r="D275" s="225"/>
      <c r="E275" s="225"/>
      <c r="F275" s="225"/>
      <c r="G275" s="225"/>
      <c r="H275" s="225"/>
      <c r="I275" s="225"/>
      <c r="J275" s="225"/>
    </row>
    <row r="276" spans="2:10" ht="16.5" customHeight="1" x14ac:dyDescent="0.25">
      <c r="B276" s="166" t="s">
        <v>220</v>
      </c>
      <c r="C276" s="225" t="s">
        <v>346</v>
      </c>
      <c r="D276" s="225"/>
      <c r="E276" s="225"/>
      <c r="F276" s="225"/>
      <c r="G276" s="225"/>
      <c r="H276" s="225"/>
      <c r="I276" s="225"/>
      <c r="J276" s="225"/>
    </row>
    <row r="277" spans="2:10" x14ac:dyDescent="0.25">
      <c r="B277" s="141"/>
      <c r="C277" s="137"/>
      <c r="D277" s="137"/>
      <c r="E277" s="144"/>
      <c r="F277" s="144"/>
      <c r="G277" s="144"/>
      <c r="H277" s="144"/>
      <c r="I277" s="144"/>
      <c r="J277" s="178"/>
    </row>
    <row r="278" spans="2:10" ht="17.25" thickBot="1" x14ac:dyDescent="0.3">
      <c r="B278" s="165"/>
      <c r="C278" s="137"/>
      <c r="D278" s="137"/>
      <c r="E278" s="144"/>
      <c r="F278" s="144"/>
      <c r="G278" s="144"/>
      <c r="H278" s="144"/>
      <c r="I278" s="144"/>
      <c r="J278" s="178"/>
    </row>
    <row r="279" spans="2:10" x14ac:dyDescent="0.25">
      <c r="B279" s="229" t="s">
        <v>11</v>
      </c>
      <c r="C279" s="216" t="s">
        <v>167</v>
      </c>
      <c r="D279" s="216" t="s">
        <v>168</v>
      </c>
      <c r="E279" s="235" t="s">
        <v>169</v>
      </c>
      <c r="F279" s="232" t="s">
        <v>663</v>
      </c>
      <c r="G279" s="233"/>
      <c r="H279" s="234"/>
      <c r="I279" s="219" t="s">
        <v>8</v>
      </c>
      <c r="J279" s="219" t="s">
        <v>9</v>
      </c>
    </row>
    <row r="280" spans="2:10" ht="16.5" customHeight="1" x14ac:dyDescent="0.25">
      <c r="B280" s="230"/>
      <c r="C280" s="217"/>
      <c r="D280" s="217"/>
      <c r="E280" s="236"/>
      <c r="F280" s="223" t="s">
        <v>667</v>
      </c>
      <c r="G280" s="224"/>
      <c r="H280" s="224"/>
      <c r="I280" s="220"/>
      <c r="J280" s="220"/>
    </row>
    <row r="281" spans="2:10" ht="17.25" thickBot="1" x14ac:dyDescent="0.3">
      <c r="B281" s="231"/>
      <c r="C281" s="218"/>
      <c r="D281" s="218"/>
      <c r="E281" s="237"/>
      <c r="F281" s="135" t="s">
        <v>664</v>
      </c>
      <c r="G281" s="135" t="s">
        <v>665</v>
      </c>
      <c r="H281" s="135" t="s">
        <v>666</v>
      </c>
      <c r="I281" s="221"/>
      <c r="J281" s="221"/>
    </row>
    <row r="282" spans="2:10" ht="39.75" customHeight="1" x14ac:dyDescent="0.25">
      <c r="B282" s="227" t="s">
        <v>46</v>
      </c>
      <c r="C282" s="91" t="s">
        <v>569</v>
      </c>
      <c r="D282" s="91" t="s">
        <v>570</v>
      </c>
      <c r="E282" s="102" t="s">
        <v>548</v>
      </c>
      <c r="F282" s="81">
        <v>0.25</v>
      </c>
      <c r="G282" s="81">
        <v>0.5</v>
      </c>
      <c r="H282" s="54">
        <f>+G282/F282</f>
        <v>2</v>
      </c>
      <c r="I282" s="102" t="s">
        <v>197</v>
      </c>
      <c r="J282" s="95" t="s">
        <v>756</v>
      </c>
    </row>
    <row r="283" spans="2:10" ht="58.5" customHeight="1" thickBot="1" x14ac:dyDescent="0.3">
      <c r="B283" s="228"/>
      <c r="C283" s="88" t="s">
        <v>571</v>
      </c>
      <c r="D283" s="88" t="s">
        <v>572</v>
      </c>
      <c r="E283" s="70" t="s">
        <v>548</v>
      </c>
      <c r="F283" s="63">
        <v>0.25</v>
      </c>
      <c r="G283" s="63">
        <v>0.25</v>
      </c>
      <c r="H283" s="63">
        <f>+G283/F283</f>
        <v>1</v>
      </c>
      <c r="I283" s="70" t="s">
        <v>196</v>
      </c>
      <c r="J283" s="51" t="s">
        <v>844</v>
      </c>
    </row>
    <row r="284" spans="2:10" ht="149.25" thickBot="1" x14ac:dyDescent="0.3">
      <c r="B284" s="100" t="s">
        <v>48</v>
      </c>
      <c r="C284" s="121" t="s">
        <v>874</v>
      </c>
      <c r="D284" s="121" t="s">
        <v>598</v>
      </c>
      <c r="E284" s="115" t="s">
        <v>564</v>
      </c>
      <c r="F284" s="119">
        <v>0.25</v>
      </c>
      <c r="G284" s="119">
        <v>0.25</v>
      </c>
      <c r="H284" s="103">
        <f>+G284/F284</f>
        <v>1</v>
      </c>
      <c r="I284" s="115" t="s">
        <v>619</v>
      </c>
      <c r="J284" s="126" t="s">
        <v>845</v>
      </c>
    </row>
    <row r="285" spans="2:10" x14ac:dyDescent="0.25">
      <c r="B285" s="53"/>
    </row>
    <row r="286" spans="2:10" x14ac:dyDescent="0.25">
      <c r="B286" s="4"/>
      <c r="C286" s="158"/>
      <c r="D286" s="158"/>
      <c r="E286" s="159"/>
      <c r="F286" s="147"/>
      <c r="G286" s="145"/>
      <c r="H286" s="147"/>
      <c r="I286" s="162"/>
      <c r="J286" s="177"/>
    </row>
    <row r="287" spans="2:10" x14ac:dyDescent="0.25">
      <c r="B287" s="136" t="s">
        <v>218</v>
      </c>
      <c r="C287" s="222" t="s">
        <v>344</v>
      </c>
      <c r="D287" s="222"/>
      <c r="E287" s="222"/>
      <c r="F287" s="222"/>
      <c r="G287" s="222"/>
      <c r="H287" s="222"/>
      <c r="I287" s="222"/>
      <c r="J287" s="222"/>
    </row>
    <row r="288" spans="2:10" ht="16.5" customHeight="1" x14ac:dyDescent="0.25">
      <c r="B288" s="136" t="s">
        <v>219</v>
      </c>
      <c r="C288" s="222" t="s">
        <v>354</v>
      </c>
      <c r="D288" s="222"/>
      <c r="E288" s="222"/>
      <c r="F288" s="222"/>
      <c r="G288" s="222"/>
      <c r="H288" s="222"/>
      <c r="I288" s="222"/>
      <c r="J288" s="222"/>
    </row>
    <row r="289" spans="1:10" x14ac:dyDescent="0.25">
      <c r="A289" s="157"/>
      <c r="B289" s="163" t="s">
        <v>734</v>
      </c>
      <c r="C289" s="222" t="s">
        <v>19</v>
      </c>
      <c r="D289" s="222"/>
      <c r="E289" s="222"/>
      <c r="F289" s="222"/>
      <c r="G289" s="222"/>
      <c r="H289" s="222"/>
      <c r="I289" s="222"/>
      <c r="J289" s="222"/>
    </row>
    <row r="290" spans="1:10" ht="16.5" customHeight="1" x14ac:dyDescent="0.25">
      <c r="A290" s="157"/>
      <c r="B290" s="163" t="s">
        <v>13</v>
      </c>
      <c r="C290" s="222" t="s">
        <v>27</v>
      </c>
      <c r="D290" s="222"/>
      <c r="E290" s="222"/>
      <c r="F290" s="222"/>
      <c r="G290" s="222"/>
      <c r="H290" s="222"/>
      <c r="I290" s="222"/>
      <c r="J290" s="222"/>
    </row>
    <row r="291" spans="1:10" ht="16.5" customHeight="1" x14ac:dyDescent="0.25">
      <c r="A291" s="157"/>
      <c r="B291" s="163" t="s">
        <v>12</v>
      </c>
      <c r="C291" s="222" t="s">
        <v>34</v>
      </c>
      <c r="D291" s="222"/>
      <c r="E291" s="222"/>
      <c r="F291" s="222"/>
      <c r="G291" s="222"/>
      <c r="H291" s="222"/>
      <c r="I291" s="222"/>
      <c r="J291" s="222"/>
    </row>
    <row r="292" spans="1:10" ht="16.5" customHeight="1" x14ac:dyDescent="0.25">
      <c r="A292" s="157"/>
      <c r="B292" s="163" t="s">
        <v>220</v>
      </c>
      <c r="C292" s="222" t="s">
        <v>346</v>
      </c>
      <c r="D292" s="222"/>
      <c r="E292" s="222"/>
      <c r="F292" s="222"/>
      <c r="G292" s="222"/>
      <c r="H292" s="222"/>
      <c r="I292" s="222"/>
      <c r="J292" s="222"/>
    </row>
    <row r="293" spans="1:10" x14ac:dyDescent="0.25">
      <c r="A293" s="157"/>
      <c r="B293" s="163"/>
      <c r="C293" s="137"/>
      <c r="D293" s="137"/>
      <c r="E293" s="144"/>
      <c r="F293" s="144"/>
      <c r="G293" s="144"/>
      <c r="H293" s="144"/>
      <c r="I293" s="144"/>
      <c r="J293" s="178"/>
    </row>
    <row r="294" spans="1:10" ht="17.25" thickBot="1" x14ac:dyDescent="0.3">
      <c r="A294" s="157"/>
      <c r="B294" s="137"/>
      <c r="C294" s="137"/>
      <c r="D294" s="137"/>
      <c r="E294" s="144"/>
      <c r="F294" s="144"/>
      <c r="G294" s="144"/>
      <c r="H294" s="144"/>
      <c r="I294" s="144"/>
      <c r="J294" s="178"/>
    </row>
    <row r="295" spans="1:10" ht="16.5" customHeight="1" x14ac:dyDescent="0.25">
      <c r="A295" s="157"/>
      <c r="B295" s="229" t="s">
        <v>11</v>
      </c>
      <c r="C295" s="216" t="s">
        <v>167</v>
      </c>
      <c r="D295" s="216" t="s">
        <v>168</v>
      </c>
      <c r="E295" s="216" t="s">
        <v>171</v>
      </c>
      <c r="F295" s="232" t="s">
        <v>663</v>
      </c>
      <c r="G295" s="233"/>
      <c r="H295" s="234"/>
      <c r="I295" s="219" t="s">
        <v>8</v>
      </c>
      <c r="J295" s="219" t="s">
        <v>9</v>
      </c>
    </row>
    <row r="296" spans="1:10" ht="16.5" customHeight="1" x14ac:dyDescent="0.25">
      <c r="A296" s="157"/>
      <c r="B296" s="230"/>
      <c r="C296" s="217"/>
      <c r="D296" s="217"/>
      <c r="E296" s="217"/>
      <c r="F296" s="223" t="s">
        <v>667</v>
      </c>
      <c r="G296" s="224"/>
      <c r="H296" s="224"/>
      <c r="I296" s="220"/>
      <c r="J296" s="220"/>
    </row>
    <row r="297" spans="1:10" ht="17.25" thickBot="1" x14ac:dyDescent="0.3">
      <c r="A297" s="157"/>
      <c r="B297" s="231"/>
      <c r="C297" s="218"/>
      <c r="D297" s="218"/>
      <c r="E297" s="218"/>
      <c r="F297" s="135" t="s">
        <v>664</v>
      </c>
      <c r="G297" s="135" t="s">
        <v>665</v>
      </c>
      <c r="H297" s="135" t="s">
        <v>666</v>
      </c>
      <c r="I297" s="221"/>
      <c r="J297" s="221"/>
    </row>
    <row r="298" spans="1:10" ht="66" x14ac:dyDescent="0.25">
      <c r="A298" s="157"/>
      <c r="B298" s="243" t="s">
        <v>56</v>
      </c>
      <c r="C298" s="107" t="s">
        <v>634</v>
      </c>
      <c r="D298" s="107" t="s">
        <v>61</v>
      </c>
      <c r="E298" s="89" t="s">
        <v>564</v>
      </c>
      <c r="F298" s="97">
        <v>1.65</v>
      </c>
      <c r="G298" s="97">
        <v>3.22</v>
      </c>
      <c r="H298" s="79">
        <f>+G298/F298</f>
        <v>1.9515151515151516</v>
      </c>
      <c r="I298" s="89" t="s">
        <v>499</v>
      </c>
      <c r="J298" s="98" t="s">
        <v>757</v>
      </c>
    </row>
    <row r="299" spans="1:10" ht="66" x14ac:dyDescent="0.25">
      <c r="A299" s="157"/>
      <c r="B299" s="241"/>
      <c r="C299" s="244" t="s">
        <v>497</v>
      </c>
      <c r="D299" s="156" t="s">
        <v>62</v>
      </c>
      <c r="E299" s="155" t="s">
        <v>564</v>
      </c>
      <c r="F299" s="7">
        <v>6.65</v>
      </c>
      <c r="G299" s="7">
        <v>3.65</v>
      </c>
      <c r="H299" s="56">
        <f>+G299/F299</f>
        <v>0.54887218045112773</v>
      </c>
      <c r="I299" s="155" t="s">
        <v>491</v>
      </c>
      <c r="J299" s="210" t="s">
        <v>696</v>
      </c>
    </row>
    <row r="300" spans="1:10" ht="99" x14ac:dyDescent="0.25">
      <c r="A300" s="157"/>
      <c r="B300" s="241"/>
      <c r="C300" s="244"/>
      <c r="D300" s="156" t="s">
        <v>63</v>
      </c>
      <c r="E300" s="155" t="s">
        <v>564</v>
      </c>
      <c r="F300" s="7">
        <v>0.3</v>
      </c>
      <c r="G300" s="7">
        <v>15.11</v>
      </c>
      <c r="H300" s="56">
        <f>+G300/F300</f>
        <v>50.366666666666667</v>
      </c>
      <c r="I300" s="155" t="s">
        <v>491</v>
      </c>
      <c r="J300" s="210" t="s">
        <v>697</v>
      </c>
    </row>
    <row r="301" spans="1:10" ht="99" x14ac:dyDescent="0.25">
      <c r="A301" s="157"/>
      <c r="B301" s="241"/>
      <c r="C301" s="156" t="s">
        <v>786</v>
      </c>
      <c r="D301" s="156" t="s">
        <v>64</v>
      </c>
      <c r="E301" s="155" t="s">
        <v>564</v>
      </c>
      <c r="F301" s="7">
        <v>3.96</v>
      </c>
      <c r="G301" s="7">
        <v>11.94</v>
      </c>
      <c r="H301" s="56">
        <f>+G301/F301</f>
        <v>3.0151515151515151</v>
      </c>
      <c r="I301" s="155" t="s">
        <v>491</v>
      </c>
      <c r="J301" s="210" t="s">
        <v>698</v>
      </c>
    </row>
    <row r="302" spans="1:10" ht="49.5" x14ac:dyDescent="0.25">
      <c r="A302" s="157"/>
      <c r="B302" s="241"/>
      <c r="C302" s="156" t="s">
        <v>498</v>
      </c>
      <c r="D302" s="156" t="s">
        <v>65</v>
      </c>
      <c r="E302" s="155" t="s">
        <v>564</v>
      </c>
      <c r="F302" s="7">
        <v>0</v>
      </c>
      <c r="G302" s="62">
        <v>0</v>
      </c>
      <c r="H302" s="56">
        <v>0</v>
      </c>
      <c r="I302" s="155" t="s">
        <v>492</v>
      </c>
      <c r="J302" s="44" t="s">
        <v>699</v>
      </c>
    </row>
    <row r="303" spans="1:10" ht="33" x14ac:dyDescent="0.25">
      <c r="A303" s="157"/>
      <c r="B303" s="241"/>
      <c r="C303" s="59" t="s">
        <v>643</v>
      </c>
      <c r="D303" s="127" t="s">
        <v>641</v>
      </c>
      <c r="E303" s="155" t="s">
        <v>564</v>
      </c>
      <c r="F303" s="128">
        <v>1.2</v>
      </c>
      <c r="G303" s="7">
        <v>3.21</v>
      </c>
      <c r="H303" s="56">
        <f>+G303/F303</f>
        <v>2.6750000000000003</v>
      </c>
      <c r="I303" s="207" t="s">
        <v>642</v>
      </c>
      <c r="J303" s="44" t="s">
        <v>758</v>
      </c>
    </row>
    <row r="304" spans="1:10" ht="165" x14ac:dyDescent="0.25">
      <c r="A304" s="157"/>
      <c r="B304" s="241"/>
      <c r="C304" s="156" t="s">
        <v>576</v>
      </c>
      <c r="D304" s="156" t="s">
        <v>66</v>
      </c>
      <c r="E304" s="155" t="s">
        <v>564</v>
      </c>
      <c r="F304" s="7">
        <v>12.31</v>
      </c>
      <c r="G304" s="7">
        <v>12.88</v>
      </c>
      <c r="H304" s="56">
        <f>+G304/F304</f>
        <v>1.0463038180341186</v>
      </c>
      <c r="I304" s="155" t="s">
        <v>502</v>
      </c>
      <c r="J304" s="44" t="s">
        <v>862</v>
      </c>
    </row>
    <row r="305" spans="1:10" ht="35.25" customHeight="1" x14ac:dyDescent="0.25">
      <c r="A305" s="157"/>
      <c r="B305" s="241"/>
      <c r="C305" s="156" t="s">
        <v>500</v>
      </c>
      <c r="D305" s="156" t="s">
        <v>67</v>
      </c>
      <c r="E305" s="155" t="s">
        <v>564</v>
      </c>
      <c r="F305" s="7">
        <v>1</v>
      </c>
      <c r="G305" s="171">
        <v>0</v>
      </c>
      <c r="H305" s="56">
        <v>0</v>
      </c>
      <c r="I305" s="155" t="s">
        <v>492</v>
      </c>
      <c r="J305" s="44"/>
    </row>
    <row r="306" spans="1:10" ht="66" x14ac:dyDescent="0.25">
      <c r="A306" s="157"/>
      <c r="B306" s="241"/>
      <c r="C306" s="156" t="s">
        <v>501</v>
      </c>
      <c r="D306" s="156" t="s">
        <v>68</v>
      </c>
      <c r="E306" s="155" t="s">
        <v>564</v>
      </c>
      <c r="F306" s="7">
        <v>4.6400000000000006</v>
      </c>
      <c r="G306" s="171">
        <v>7.27</v>
      </c>
      <c r="H306" s="56">
        <f>+G306/F306</f>
        <v>1.5668103448275859</v>
      </c>
      <c r="I306" s="155" t="s">
        <v>502</v>
      </c>
      <c r="J306" s="44" t="s">
        <v>700</v>
      </c>
    </row>
    <row r="307" spans="1:10" ht="33" x14ac:dyDescent="0.25">
      <c r="A307" s="157"/>
      <c r="B307" s="241"/>
      <c r="C307" s="156" t="s">
        <v>599</v>
      </c>
      <c r="D307" s="156" t="s">
        <v>529</v>
      </c>
      <c r="E307" s="155" t="s">
        <v>564</v>
      </c>
      <c r="F307" s="7">
        <v>0.1</v>
      </c>
      <c r="G307" s="171">
        <v>0.42</v>
      </c>
      <c r="H307" s="56">
        <f t="shared" ref="H307:H315" si="3">+G307/F307</f>
        <v>4.1999999999999993</v>
      </c>
      <c r="I307" s="155" t="s">
        <v>502</v>
      </c>
      <c r="J307" s="44" t="s">
        <v>701</v>
      </c>
    </row>
    <row r="308" spans="1:10" ht="33" x14ac:dyDescent="0.25">
      <c r="A308" s="157"/>
      <c r="B308" s="241"/>
      <c r="C308" s="156" t="s">
        <v>600</v>
      </c>
      <c r="D308" s="156" t="s">
        <v>69</v>
      </c>
      <c r="E308" s="155" t="s">
        <v>564</v>
      </c>
      <c r="F308" s="7">
        <v>0</v>
      </c>
      <c r="G308" s="171">
        <v>1</v>
      </c>
      <c r="H308" s="56">
        <v>0.17</v>
      </c>
      <c r="I308" s="155" t="s">
        <v>503</v>
      </c>
      <c r="J308" s="44" t="s">
        <v>702</v>
      </c>
    </row>
    <row r="309" spans="1:10" ht="33" x14ac:dyDescent="0.25">
      <c r="A309" s="157"/>
      <c r="B309" s="241"/>
      <c r="C309" s="156" t="s">
        <v>507</v>
      </c>
      <c r="D309" s="156" t="s">
        <v>493</v>
      </c>
      <c r="E309" s="155" t="s">
        <v>564</v>
      </c>
      <c r="F309" s="7">
        <v>0</v>
      </c>
      <c r="G309" s="171">
        <v>1.1399999999999999</v>
      </c>
      <c r="H309" s="56">
        <v>0.11</v>
      </c>
      <c r="I309" s="155" t="s">
        <v>502</v>
      </c>
      <c r="J309" s="44" t="s">
        <v>703</v>
      </c>
    </row>
    <row r="310" spans="1:10" ht="49.5" x14ac:dyDescent="0.25">
      <c r="A310" s="157"/>
      <c r="B310" s="241"/>
      <c r="C310" s="71" t="s">
        <v>601</v>
      </c>
      <c r="D310" s="71" t="s">
        <v>72</v>
      </c>
      <c r="E310" s="155" t="s">
        <v>564</v>
      </c>
      <c r="F310" s="7">
        <v>1</v>
      </c>
      <c r="G310" s="171">
        <v>1</v>
      </c>
      <c r="H310" s="56">
        <f t="shared" si="3"/>
        <v>1</v>
      </c>
      <c r="I310" s="155" t="s">
        <v>499</v>
      </c>
      <c r="J310" s="44" t="s">
        <v>704</v>
      </c>
    </row>
    <row r="311" spans="1:10" ht="33" x14ac:dyDescent="0.25">
      <c r="A311" s="157"/>
      <c r="B311" s="241"/>
      <c r="C311" s="156" t="s">
        <v>504</v>
      </c>
      <c r="D311" s="156" t="s">
        <v>73</v>
      </c>
      <c r="E311" s="155" t="s">
        <v>564</v>
      </c>
      <c r="F311" s="7">
        <v>0</v>
      </c>
      <c r="G311" s="171">
        <v>0</v>
      </c>
      <c r="H311" s="56">
        <v>0</v>
      </c>
      <c r="I311" s="155" t="s">
        <v>491</v>
      </c>
      <c r="J311" s="44" t="s">
        <v>705</v>
      </c>
    </row>
    <row r="312" spans="1:10" ht="33" x14ac:dyDescent="0.25">
      <c r="A312" s="157"/>
      <c r="B312" s="241"/>
      <c r="C312" s="71" t="s">
        <v>573</v>
      </c>
      <c r="D312" s="156" t="s">
        <v>494</v>
      </c>
      <c r="E312" s="155" t="s">
        <v>564</v>
      </c>
      <c r="F312" s="7">
        <v>3</v>
      </c>
      <c r="G312" s="171">
        <v>0</v>
      </c>
      <c r="H312" s="56">
        <v>0</v>
      </c>
      <c r="I312" s="155" t="s">
        <v>502</v>
      </c>
      <c r="J312" s="44" t="s">
        <v>706</v>
      </c>
    </row>
    <row r="313" spans="1:10" ht="39" customHeight="1" x14ac:dyDescent="0.25">
      <c r="A313" s="157"/>
      <c r="B313" s="241"/>
      <c r="C313" s="156" t="s">
        <v>490</v>
      </c>
      <c r="D313" s="91" t="s">
        <v>71</v>
      </c>
      <c r="E313" s="155" t="s">
        <v>564</v>
      </c>
      <c r="F313" s="7">
        <v>9978.86</v>
      </c>
      <c r="G313" s="171">
        <v>10252</v>
      </c>
      <c r="H313" s="56">
        <f t="shared" si="3"/>
        <v>1.0273718641207512</v>
      </c>
      <c r="I313" s="155" t="s">
        <v>491</v>
      </c>
      <c r="J313" s="44"/>
    </row>
    <row r="314" spans="1:10" ht="33" x14ac:dyDescent="0.25">
      <c r="A314" s="157"/>
      <c r="B314" s="241"/>
      <c r="C314" s="156" t="s">
        <v>575</v>
      </c>
      <c r="D314" s="91" t="s">
        <v>484</v>
      </c>
      <c r="E314" s="155" t="s">
        <v>564</v>
      </c>
      <c r="F314" s="7">
        <v>0</v>
      </c>
      <c r="G314" s="171">
        <v>0.22</v>
      </c>
      <c r="H314" s="291">
        <v>1.22</v>
      </c>
      <c r="I314" s="155" t="s">
        <v>537</v>
      </c>
      <c r="J314" s="44" t="s">
        <v>707</v>
      </c>
    </row>
    <row r="315" spans="1:10" ht="33" x14ac:dyDescent="0.25">
      <c r="A315" s="157"/>
      <c r="B315" s="241"/>
      <c r="C315" s="156" t="s">
        <v>486</v>
      </c>
      <c r="D315" s="156" t="s">
        <v>70</v>
      </c>
      <c r="E315" s="155" t="s">
        <v>564</v>
      </c>
      <c r="F315" s="7">
        <v>7</v>
      </c>
      <c r="G315" s="171">
        <v>7</v>
      </c>
      <c r="H315" s="56">
        <f t="shared" si="3"/>
        <v>1</v>
      </c>
      <c r="I315" s="155" t="s">
        <v>537</v>
      </c>
      <c r="J315" s="44" t="s">
        <v>708</v>
      </c>
    </row>
    <row r="316" spans="1:10" ht="33" x14ac:dyDescent="0.25">
      <c r="A316" s="157"/>
      <c r="B316" s="241"/>
      <c r="C316" s="156" t="s">
        <v>485</v>
      </c>
      <c r="D316" s="156" t="s">
        <v>423</v>
      </c>
      <c r="E316" s="155" t="s">
        <v>564</v>
      </c>
      <c r="F316" s="7">
        <v>0</v>
      </c>
      <c r="G316" s="7">
        <v>0</v>
      </c>
      <c r="H316" s="56">
        <v>0</v>
      </c>
      <c r="I316" s="155" t="s">
        <v>537</v>
      </c>
      <c r="J316" s="44" t="s">
        <v>675</v>
      </c>
    </row>
    <row r="317" spans="1:10" ht="33" x14ac:dyDescent="0.25">
      <c r="A317" s="157"/>
      <c r="B317" s="241"/>
      <c r="C317" s="156" t="s">
        <v>787</v>
      </c>
      <c r="D317" s="156" t="s">
        <v>788</v>
      </c>
      <c r="E317" s="155" t="s">
        <v>564</v>
      </c>
      <c r="F317" s="7">
        <v>0</v>
      </c>
      <c r="G317" s="7">
        <v>0</v>
      </c>
      <c r="H317" s="56">
        <v>0</v>
      </c>
      <c r="I317" s="155" t="s">
        <v>537</v>
      </c>
      <c r="J317" s="44" t="s">
        <v>695</v>
      </c>
    </row>
    <row r="318" spans="1:10" ht="33" x14ac:dyDescent="0.25">
      <c r="A318" s="157"/>
      <c r="B318" s="241"/>
      <c r="C318" s="156" t="s">
        <v>487</v>
      </c>
      <c r="D318" s="156" t="s">
        <v>789</v>
      </c>
      <c r="E318" s="155" t="s">
        <v>564</v>
      </c>
      <c r="F318" s="7">
        <v>0</v>
      </c>
      <c r="G318" s="7">
        <v>0</v>
      </c>
      <c r="H318" s="56">
        <v>0</v>
      </c>
      <c r="I318" s="155" t="s">
        <v>537</v>
      </c>
      <c r="J318" s="44" t="s">
        <v>675</v>
      </c>
    </row>
    <row r="319" spans="1:10" ht="66.75" thickBot="1" x14ac:dyDescent="0.3">
      <c r="A319" s="157"/>
      <c r="B319" s="242"/>
      <c r="C319" s="88" t="s">
        <v>488</v>
      </c>
      <c r="D319" s="88" t="s">
        <v>489</v>
      </c>
      <c r="E319" s="70" t="s">
        <v>555</v>
      </c>
      <c r="F319" s="45">
        <v>21</v>
      </c>
      <c r="G319" s="45">
        <v>0</v>
      </c>
      <c r="H319" s="60">
        <v>0</v>
      </c>
      <c r="I319" s="70" t="s">
        <v>537</v>
      </c>
      <c r="J319" s="51" t="s">
        <v>863</v>
      </c>
    </row>
    <row r="320" spans="1:10" x14ac:dyDescent="0.25">
      <c r="A320" s="157"/>
      <c r="B320" s="152"/>
      <c r="C320" s="150"/>
      <c r="D320" s="150"/>
      <c r="E320" s="122"/>
      <c r="F320" s="9"/>
      <c r="G320" s="123"/>
      <c r="H320" s="9"/>
      <c r="I320" s="122"/>
      <c r="J320" s="181"/>
    </row>
    <row r="321" spans="1:10" x14ac:dyDescent="0.25">
      <c r="A321" s="157"/>
      <c r="B321" s="152"/>
      <c r="C321" s="150"/>
      <c r="D321" s="150"/>
      <c r="E321" s="122"/>
      <c r="F321" s="9"/>
      <c r="G321" s="123"/>
      <c r="H321" s="9"/>
      <c r="I321" s="122"/>
      <c r="J321" s="181"/>
    </row>
    <row r="322" spans="1:10" x14ac:dyDescent="0.25">
      <c r="A322" s="157"/>
      <c r="B322" s="136" t="s">
        <v>218</v>
      </c>
      <c r="C322" s="215" t="s">
        <v>344</v>
      </c>
      <c r="D322" s="215"/>
      <c r="E322" s="215"/>
      <c r="F322" s="215"/>
      <c r="G322" s="215"/>
      <c r="H322" s="215"/>
      <c r="I322" s="215"/>
      <c r="J322" s="215"/>
    </row>
    <row r="323" spans="1:10" ht="16.5" customHeight="1" x14ac:dyDescent="0.25">
      <c r="B323" s="136" t="s">
        <v>219</v>
      </c>
      <c r="C323" s="215" t="s">
        <v>354</v>
      </c>
      <c r="D323" s="215"/>
      <c r="E323" s="215"/>
      <c r="F323" s="215"/>
      <c r="G323" s="215"/>
      <c r="H323" s="215"/>
      <c r="I323" s="215"/>
      <c r="J323" s="215"/>
    </row>
    <row r="324" spans="1:10" x14ac:dyDescent="0.25">
      <c r="A324" s="157"/>
      <c r="B324" s="163" t="s">
        <v>660</v>
      </c>
      <c r="C324" s="215" t="s">
        <v>19</v>
      </c>
      <c r="D324" s="215"/>
      <c r="E324" s="215"/>
      <c r="F324" s="215"/>
      <c r="G324" s="215"/>
      <c r="H324" s="215"/>
      <c r="I324" s="215"/>
      <c r="J324" s="215"/>
    </row>
    <row r="325" spans="1:10" ht="16.5" customHeight="1" x14ac:dyDescent="0.25">
      <c r="A325" s="157"/>
      <c r="B325" s="163" t="s">
        <v>13</v>
      </c>
      <c r="C325" s="215" t="s">
        <v>27</v>
      </c>
      <c r="D325" s="215"/>
      <c r="E325" s="215"/>
      <c r="F325" s="215"/>
      <c r="G325" s="215"/>
      <c r="H325" s="215"/>
      <c r="I325" s="215"/>
      <c r="J325" s="215"/>
    </row>
    <row r="326" spans="1:10" ht="16.5" customHeight="1" x14ac:dyDescent="0.25">
      <c r="A326" s="157"/>
      <c r="B326" s="163" t="s">
        <v>12</v>
      </c>
      <c r="C326" s="215" t="s">
        <v>59</v>
      </c>
      <c r="D326" s="215"/>
      <c r="E326" s="215"/>
      <c r="F326" s="215"/>
      <c r="G326" s="215"/>
      <c r="H326" s="215"/>
      <c r="I326" s="215"/>
      <c r="J326" s="215"/>
    </row>
    <row r="327" spans="1:10" ht="16.5" customHeight="1" x14ac:dyDescent="0.25">
      <c r="A327" s="157"/>
      <c r="B327" s="163" t="s">
        <v>220</v>
      </c>
      <c r="C327" s="215" t="s">
        <v>629</v>
      </c>
      <c r="D327" s="215"/>
      <c r="E327" s="215"/>
      <c r="F327" s="215"/>
      <c r="G327" s="215"/>
      <c r="H327" s="215"/>
      <c r="I327" s="215"/>
      <c r="J327" s="215"/>
    </row>
    <row r="328" spans="1:10" x14ac:dyDescent="0.25">
      <c r="A328" s="157"/>
      <c r="B328" s="137"/>
      <c r="C328" s="137"/>
      <c r="D328" s="137"/>
      <c r="E328" s="144"/>
      <c r="F328" s="144"/>
      <c r="G328" s="144"/>
      <c r="H328" s="144"/>
      <c r="I328" s="144"/>
      <c r="J328" s="178"/>
    </row>
    <row r="329" spans="1:10" ht="17.25" thickBot="1" x14ac:dyDescent="0.3">
      <c r="A329" s="157"/>
      <c r="B329" s="163"/>
      <c r="C329" s="137"/>
      <c r="D329" s="137"/>
      <c r="E329" s="144"/>
      <c r="F329" s="144"/>
      <c r="G329" s="144"/>
      <c r="H329" s="144"/>
      <c r="I329" s="144"/>
      <c r="J329" s="178"/>
    </row>
    <row r="330" spans="1:10" ht="16.5" customHeight="1" x14ac:dyDescent="0.25">
      <c r="A330" s="157"/>
      <c r="B330" s="229" t="s">
        <v>11</v>
      </c>
      <c r="C330" s="216" t="s">
        <v>167</v>
      </c>
      <c r="D330" s="216" t="s">
        <v>170</v>
      </c>
      <c r="E330" s="216" t="s">
        <v>171</v>
      </c>
      <c r="F330" s="232" t="s">
        <v>663</v>
      </c>
      <c r="G330" s="233"/>
      <c r="H330" s="234"/>
      <c r="I330" s="219" t="s">
        <v>8</v>
      </c>
      <c r="J330" s="219" t="s">
        <v>9</v>
      </c>
    </row>
    <row r="331" spans="1:10" ht="16.5" customHeight="1" x14ac:dyDescent="0.25">
      <c r="A331" s="157"/>
      <c r="B331" s="230"/>
      <c r="C331" s="217"/>
      <c r="D331" s="217"/>
      <c r="E331" s="217"/>
      <c r="F331" s="223" t="s">
        <v>667</v>
      </c>
      <c r="G331" s="224"/>
      <c r="H331" s="224"/>
      <c r="I331" s="220"/>
      <c r="J331" s="220"/>
    </row>
    <row r="332" spans="1:10" ht="17.25" thickBot="1" x14ac:dyDescent="0.3">
      <c r="A332" s="157"/>
      <c r="B332" s="231"/>
      <c r="C332" s="218"/>
      <c r="D332" s="218"/>
      <c r="E332" s="218"/>
      <c r="F332" s="135" t="s">
        <v>664</v>
      </c>
      <c r="G332" s="135" t="s">
        <v>665</v>
      </c>
      <c r="H332" s="135" t="s">
        <v>666</v>
      </c>
      <c r="I332" s="221"/>
      <c r="J332" s="221"/>
    </row>
    <row r="333" spans="1:10" ht="57" customHeight="1" thickBot="1" x14ac:dyDescent="0.3">
      <c r="A333" s="157"/>
      <c r="B333" s="199" t="s">
        <v>56</v>
      </c>
      <c r="C333" s="76" t="s">
        <v>424</v>
      </c>
      <c r="D333" s="76" t="s">
        <v>425</v>
      </c>
      <c r="E333" s="114" t="s">
        <v>548</v>
      </c>
      <c r="F333" s="83">
        <v>0.25</v>
      </c>
      <c r="G333" s="83">
        <v>0.25</v>
      </c>
      <c r="H333" s="83">
        <f>+G333/F333</f>
        <v>1</v>
      </c>
      <c r="I333" s="114" t="s">
        <v>528</v>
      </c>
      <c r="J333" s="99"/>
    </row>
    <row r="334" spans="1:10" x14ac:dyDescent="0.25">
      <c r="A334" s="157"/>
      <c r="B334" s="152"/>
      <c r="C334" s="150"/>
      <c r="D334" s="150"/>
      <c r="E334" s="122"/>
      <c r="F334" s="9"/>
      <c r="G334" s="123"/>
      <c r="H334" s="9"/>
      <c r="I334" s="122"/>
      <c r="J334" s="181"/>
    </row>
    <row r="335" spans="1:10" x14ac:dyDescent="0.25">
      <c r="A335" s="157"/>
      <c r="B335" s="152"/>
      <c r="C335" s="150"/>
      <c r="D335" s="150"/>
      <c r="E335" s="122"/>
      <c r="F335" s="9"/>
      <c r="G335" s="123"/>
      <c r="H335" s="9"/>
      <c r="I335" s="122"/>
      <c r="J335" s="181"/>
    </row>
    <row r="336" spans="1:10" x14ac:dyDescent="0.25">
      <c r="A336" s="157"/>
      <c r="B336" s="136" t="s">
        <v>218</v>
      </c>
      <c r="C336" s="215" t="s">
        <v>344</v>
      </c>
      <c r="D336" s="215"/>
      <c r="E336" s="215"/>
      <c r="F336" s="215"/>
      <c r="G336" s="215"/>
      <c r="H336" s="215"/>
      <c r="I336" s="215"/>
      <c r="J336" s="215"/>
    </row>
    <row r="337" spans="1:10" ht="16.5" customHeight="1" x14ac:dyDescent="0.25">
      <c r="B337" s="136" t="s">
        <v>219</v>
      </c>
      <c r="C337" s="215" t="s">
        <v>355</v>
      </c>
      <c r="D337" s="215"/>
      <c r="E337" s="215"/>
      <c r="F337" s="215"/>
      <c r="G337" s="215"/>
      <c r="H337" s="215"/>
      <c r="I337" s="215"/>
      <c r="J337" s="215"/>
    </row>
    <row r="338" spans="1:10" x14ac:dyDescent="0.25">
      <c r="A338" s="157"/>
      <c r="B338" s="163" t="s">
        <v>660</v>
      </c>
      <c r="C338" s="215" t="s">
        <v>19</v>
      </c>
      <c r="D338" s="215"/>
      <c r="E338" s="215"/>
      <c r="F338" s="215"/>
      <c r="G338" s="215"/>
      <c r="H338" s="215"/>
      <c r="I338" s="215"/>
      <c r="J338" s="215"/>
    </row>
    <row r="339" spans="1:10" ht="16.5" customHeight="1" x14ac:dyDescent="0.25">
      <c r="A339" s="157"/>
      <c r="B339" s="163" t="s">
        <v>13</v>
      </c>
      <c r="C339" s="215" t="s">
        <v>27</v>
      </c>
      <c r="D339" s="215"/>
      <c r="E339" s="215"/>
      <c r="F339" s="215"/>
      <c r="G339" s="215"/>
      <c r="H339" s="215"/>
      <c r="I339" s="215"/>
      <c r="J339" s="215"/>
    </row>
    <row r="340" spans="1:10" ht="16.5" customHeight="1" x14ac:dyDescent="0.25">
      <c r="A340" s="157"/>
      <c r="B340" s="163" t="s">
        <v>12</v>
      </c>
      <c r="C340" s="215" t="s">
        <v>33</v>
      </c>
      <c r="D340" s="215"/>
      <c r="E340" s="215"/>
      <c r="F340" s="215"/>
      <c r="G340" s="215"/>
      <c r="H340" s="215"/>
      <c r="I340" s="215"/>
      <c r="J340" s="215"/>
    </row>
    <row r="341" spans="1:10" ht="16.5" customHeight="1" x14ac:dyDescent="0.25">
      <c r="A341" s="157"/>
      <c r="B341" s="163" t="s">
        <v>220</v>
      </c>
      <c r="C341" s="215" t="s">
        <v>345</v>
      </c>
      <c r="D341" s="215"/>
      <c r="E341" s="215"/>
      <c r="F341" s="215"/>
      <c r="G341" s="215"/>
      <c r="H341" s="215"/>
      <c r="I341" s="215"/>
      <c r="J341" s="215"/>
    </row>
    <row r="342" spans="1:10" x14ac:dyDescent="0.25">
      <c r="A342" s="157"/>
      <c r="B342" s="137"/>
      <c r="C342" s="137"/>
      <c r="D342" s="137"/>
      <c r="E342" s="144"/>
      <c r="F342" s="144"/>
      <c r="G342" s="144"/>
      <c r="H342" s="144"/>
      <c r="I342" s="144"/>
      <c r="J342" s="178"/>
    </row>
    <row r="343" spans="1:10" ht="17.25" thickBot="1" x14ac:dyDescent="0.3">
      <c r="A343" s="157"/>
      <c r="B343" s="163"/>
      <c r="C343" s="137"/>
      <c r="D343" s="137"/>
      <c r="E343" s="144"/>
      <c r="F343" s="144"/>
      <c r="G343" s="144"/>
      <c r="H343" s="144"/>
      <c r="I343" s="144"/>
      <c r="J343" s="178"/>
    </row>
    <row r="344" spans="1:10" ht="16.5" customHeight="1" x14ac:dyDescent="0.25">
      <c r="A344" s="157"/>
      <c r="B344" s="229" t="s">
        <v>11</v>
      </c>
      <c r="C344" s="229" t="s">
        <v>167</v>
      </c>
      <c r="D344" s="216" t="s">
        <v>170</v>
      </c>
      <c r="E344" s="216" t="s">
        <v>171</v>
      </c>
      <c r="F344" s="232" t="s">
        <v>663</v>
      </c>
      <c r="G344" s="233"/>
      <c r="H344" s="234"/>
      <c r="I344" s="219" t="s">
        <v>8</v>
      </c>
      <c r="J344" s="219" t="s">
        <v>9</v>
      </c>
    </row>
    <row r="345" spans="1:10" ht="16.5" customHeight="1" x14ac:dyDescent="0.25">
      <c r="A345" s="157"/>
      <c r="B345" s="230"/>
      <c r="C345" s="230"/>
      <c r="D345" s="217"/>
      <c r="E345" s="217"/>
      <c r="F345" s="223" t="s">
        <v>667</v>
      </c>
      <c r="G345" s="224"/>
      <c r="H345" s="224"/>
      <c r="I345" s="220"/>
      <c r="J345" s="220"/>
    </row>
    <row r="346" spans="1:10" ht="17.25" thickBot="1" x14ac:dyDescent="0.3">
      <c r="A346" s="157"/>
      <c r="B346" s="231"/>
      <c r="C346" s="231"/>
      <c r="D346" s="218"/>
      <c r="E346" s="218"/>
      <c r="F346" s="135" t="s">
        <v>664</v>
      </c>
      <c r="G346" s="135" t="s">
        <v>665</v>
      </c>
      <c r="H346" s="135" t="s">
        <v>666</v>
      </c>
      <c r="I346" s="221"/>
      <c r="J346" s="221"/>
    </row>
    <row r="347" spans="1:10" ht="57" customHeight="1" thickBot="1" x14ac:dyDescent="0.3">
      <c r="A347" s="157"/>
      <c r="B347" s="154" t="s">
        <v>56</v>
      </c>
      <c r="C347" s="76" t="s">
        <v>505</v>
      </c>
      <c r="D347" s="76" t="s">
        <v>89</v>
      </c>
      <c r="E347" s="114" t="s">
        <v>564</v>
      </c>
      <c r="F347" s="52">
        <v>0</v>
      </c>
      <c r="G347" s="175">
        <v>0</v>
      </c>
      <c r="H347" s="83">
        <v>0</v>
      </c>
      <c r="I347" s="114" t="s">
        <v>492</v>
      </c>
      <c r="J347" s="99" t="s">
        <v>709</v>
      </c>
    </row>
    <row r="348" spans="1:10" x14ac:dyDescent="0.25">
      <c r="A348" s="157"/>
      <c r="B348" s="152"/>
      <c r="C348" s="150"/>
      <c r="D348" s="150"/>
      <c r="E348" s="122"/>
      <c r="F348" s="9"/>
      <c r="G348" s="123"/>
      <c r="H348" s="9"/>
      <c r="I348" s="122"/>
      <c r="J348" s="181"/>
    </row>
    <row r="349" spans="1:10" x14ac:dyDescent="0.25">
      <c r="A349" s="157"/>
      <c r="B349" s="152"/>
      <c r="C349" s="150"/>
      <c r="D349" s="150"/>
      <c r="E349" s="122"/>
      <c r="F349" s="9"/>
      <c r="G349" s="123"/>
      <c r="H349" s="9"/>
      <c r="I349" s="122"/>
      <c r="J349" s="181"/>
    </row>
    <row r="350" spans="1:10" x14ac:dyDescent="0.25">
      <c r="A350" s="157"/>
      <c r="B350" s="136" t="s">
        <v>218</v>
      </c>
      <c r="C350" s="240" t="s">
        <v>343</v>
      </c>
      <c r="D350" s="240"/>
      <c r="E350" s="240"/>
      <c r="F350" s="240"/>
      <c r="G350" s="240"/>
      <c r="H350" s="240"/>
      <c r="I350" s="240"/>
      <c r="J350" s="240"/>
    </row>
    <row r="351" spans="1:10" ht="16.5" customHeight="1" x14ac:dyDescent="0.25">
      <c r="B351" s="136" t="s">
        <v>219</v>
      </c>
      <c r="C351" s="240" t="s">
        <v>355</v>
      </c>
      <c r="D351" s="240"/>
      <c r="E351" s="240"/>
      <c r="F351" s="240"/>
      <c r="G351" s="240"/>
      <c r="H351" s="240"/>
      <c r="I351" s="240"/>
      <c r="J351" s="240"/>
    </row>
    <row r="352" spans="1:10" x14ac:dyDescent="0.25">
      <c r="A352" s="157"/>
      <c r="B352" s="163" t="s">
        <v>660</v>
      </c>
      <c r="C352" s="240" t="s">
        <v>19</v>
      </c>
      <c r="D352" s="240"/>
      <c r="E352" s="240"/>
      <c r="F352" s="240"/>
      <c r="G352" s="240"/>
      <c r="H352" s="240"/>
      <c r="I352" s="240"/>
      <c r="J352" s="240"/>
    </row>
    <row r="353" spans="1:10" ht="16.5" customHeight="1" x14ac:dyDescent="0.25">
      <c r="A353" s="157"/>
      <c r="B353" s="163" t="s">
        <v>13</v>
      </c>
      <c r="C353" s="240" t="s">
        <v>27</v>
      </c>
      <c r="D353" s="240"/>
      <c r="E353" s="240"/>
      <c r="F353" s="240"/>
      <c r="G353" s="240"/>
      <c r="H353" s="240"/>
      <c r="I353" s="240"/>
      <c r="J353" s="240"/>
    </row>
    <row r="354" spans="1:10" ht="16.5" customHeight="1" x14ac:dyDescent="0.25">
      <c r="A354" s="157"/>
      <c r="B354" s="163" t="s">
        <v>12</v>
      </c>
      <c r="C354" s="240" t="s">
        <v>60</v>
      </c>
      <c r="D354" s="240"/>
      <c r="E354" s="240"/>
      <c r="F354" s="240"/>
      <c r="G354" s="240"/>
      <c r="H354" s="240"/>
      <c r="I354" s="240"/>
      <c r="J354" s="240"/>
    </row>
    <row r="355" spans="1:10" ht="16.5" customHeight="1" x14ac:dyDescent="0.25">
      <c r="A355" s="157"/>
      <c r="B355" s="163" t="s">
        <v>220</v>
      </c>
      <c r="C355" s="240" t="s">
        <v>630</v>
      </c>
      <c r="D355" s="240"/>
      <c r="E355" s="240"/>
      <c r="F355" s="240"/>
      <c r="G355" s="240"/>
      <c r="H355" s="240"/>
      <c r="I355" s="240"/>
      <c r="J355" s="240"/>
    </row>
    <row r="356" spans="1:10" x14ac:dyDescent="0.25">
      <c r="A356" s="157"/>
      <c r="B356" s="137"/>
      <c r="C356" s="137"/>
      <c r="D356" s="137"/>
      <c r="E356" s="144"/>
      <c r="F356" s="144"/>
      <c r="G356" s="144"/>
      <c r="H356" s="144"/>
      <c r="I356" s="144"/>
      <c r="J356" s="178"/>
    </row>
    <row r="357" spans="1:10" ht="17.25" thickBot="1" x14ac:dyDescent="0.3">
      <c r="A357" s="157"/>
      <c r="B357" s="163"/>
      <c r="C357" s="137"/>
      <c r="D357" s="137"/>
      <c r="E357" s="144"/>
      <c r="F357" s="144"/>
      <c r="G357" s="144"/>
      <c r="H357" s="144"/>
      <c r="I357" s="144"/>
      <c r="J357" s="178"/>
    </row>
    <row r="358" spans="1:10" ht="16.5" customHeight="1" x14ac:dyDescent="0.25">
      <c r="A358" s="157"/>
      <c r="B358" s="229" t="s">
        <v>11</v>
      </c>
      <c r="C358" s="216" t="s">
        <v>167</v>
      </c>
      <c r="D358" s="216" t="s">
        <v>168</v>
      </c>
      <c r="E358" s="216" t="s">
        <v>171</v>
      </c>
      <c r="F358" s="232" t="s">
        <v>663</v>
      </c>
      <c r="G358" s="233"/>
      <c r="H358" s="234"/>
      <c r="I358" s="216" t="s">
        <v>8</v>
      </c>
      <c r="J358" s="219" t="s">
        <v>9</v>
      </c>
    </row>
    <row r="359" spans="1:10" ht="16.5" customHeight="1" x14ac:dyDescent="0.25">
      <c r="A359" s="157"/>
      <c r="B359" s="230"/>
      <c r="C359" s="217"/>
      <c r="D359" s="217"/>
      <c r="E359" s="217"/>
      <c r="F359" s="223" t="s">
        <v>667</v>
      </c>
      <c r="G359" s="224"/>
      <c r="H359" s="224"/>
      <c r="I359" s="217"/>
      <c r="J359" s="220"/>
    </row>
    <row r="360" spans="1:10" ht="17.25" thickBot="1" x14ac:dyDescent="0.3">
      <c r="A360" s="157"/>
      <c r="B360" s="230"/>
      <c r="C360" s="217"/>
      <c r="D360" s="217"/>
      <c r="E360" s="217"/>
      <c r="F360" s="135" t="s">
        <v>664</v>
      </c>
      <c r="G360" s="135" t="s">
        <v>665</v>
      </c>
      <c r="H360" s="135" t="s">
        <v>666</v>
      </c>
      <c r="I360" s="217"/>
      <c r="J360" s="220"/>
    </row>
    <row r="361" spans="1:10" ht="66" x14ac:dyDescent="0.25">
      <c r="A361" s="157"/>
      <c r="B361" s="241" t="s">
        <v>56</v>
      </c>
      <c r="C361" s="156" t="s">
        <v>78</v>
      </c>
      <c r="D361" s="82" t="s">
        <v>79</v>
      </c>
      <c r="E361" s="56" t="s">
        <v>548</v>
      </c>
      <c r="F361" s="62">
        <v>0.15</v>
      </c>
      <c r="G361" s="62">
        <v>0.15</v>
      </c>
      <c r="H361" s="56">
        <v>1</v>
      </c>
      <c r="I361" s="155" t="s">
        <v>86</v>
      </c>
      <c r="J361" s="44" t="s">
        <v>864</v>
      </c>
    </row>
    <row r="362" spans="1:10" ht="49.5" x14ac:dyDescent="0.25">
      <c r="A362" s="157"/>
      <c r="B362" s="241"/>
      <c r="C362" s="156" t="s">
        <v>82</v>
      </c>
      <c r="D362" s="82" t="s">
        <v>83</v>
      </c>
      <c r="E362" s="56" t="s">
        <v>548</v>
      </c>
      <c r="F362" s="62">
        <v>0.15</v>
      </c>
      <c r="G362" s="62">
        <v>0.15</v>
      </c>
      <c r="H362" s="56">
        <v>1</v>
      </c>
      <c r="I362" s="155" t="s">
        <v>86</v>
      </c>
      <c r="J362" s="44" t="s">
        <v>835</v>
      </c>
    </row>
    <row r="363" spans="1:10" ht="66" x14ac:dyDescent="0.25">
      <c r="A363" s="157"/>
      <c r="B363" s="241"/>
      <c r="C363" s="156" t="s">
        <v>87</v>
      </c>
      <c r="D363" s="106" t="s">
        <v>88</v>
      </c>
      <c r="E363" s="124" t="s">
        <v>555</v>
      </c>
      <c r="F363" s="6">
        <v>40</v>
      </c>
      <c r="G363" s="6">
        <v>32</v>
      </c>
      <c r="H363" s="56">
        <f>+G363/F363</f>
        <v>0.8</v>
      </c>
      <c r="I363" s="155" t="s">
        <v>506</v>
      </c>
      <c r="J363" s="44" t="s">
        <v>759</v>
      </c>
    </row>
    <row r="364" spans="1:10" ht="33.75" thickBot="1" x14ac:dyDescent="0.3">
      <c r="A364" s="157"/>
      <c r="B364" s="242"/>
      <c r="C364" s="88" t="s">
        <v>495</v>
      </c>
      <c r="D364" s="88" t="s">
        <v>496</v>
      </c>
      <c r="E364" s="111" t="s">
        <v>564</v>
      </c>
      <c r="F364" s="49">
        <v>0</v>
      </c>
      <c r="G364" s="49">
        <v>88</v>
      </c>
      <c r="H364" s="60">
        <v>1.88</v>
      </c>
      <c r="I364" s="70" t="s">
        <v>502</v>
      </c>
      <c r="J364" s="51" t="s">
        <v>790</v>
      </c>
    </row>
    <row r="365" spans="1:10" x14ac:dyDescent="0.25">
      <c r="A365" s="157"/>
      <c r="B365" s="152"/>
      <c r="C365" s="150"/>
      <c r="D365" s="150"/>
      <c r="E365" s="122"/>
      <c r="F365" s="9"/>
      <c r="G365" s="123"/>
      <c r="H365" s="9"/>
      <c r="I365" s="122"/>
      <c r="J365" s="181"/>
    </row>
    <row r="366" spans="1:10" x14ac:dyDescent="0.25">
      <c r="A366" s="157"/>
      <c r="B366" s="152"/>
      <c r="C366" s="150"/>
      <c r="D366" s="150"/>
      <c r="E366" s="122"/>
      <c r="F366" s="9"/>
      <c r="G366" s="123"/>
      <c r="H366" s="9"/>
      <c r="I366" s="122"/>
      <c r="J366" s="181"/>
    </row>
    <row r="367" spans="1:10" x14ac:dyDescent="0.25">
      <c r="A367" s="157"/>
      <c r="B367" s="136" t="s">
        <v>218</v>
      </c>
      <c r="C367" s="215" t="s">
        <v>340</v>
      </c>
      <c r="D367" s="215"/>
      <c r="E367" s="215"/>
      <c r="F367" s="215"/>
      <c r="G367" s="215"/>
      <c r="H367" s="215"/>
      <c r="I367" s="215"/>
      <c r="J367" s="215"/>
    </row>
    <row r="368" spans="1:10" ht="16.5" customHeight="1" x14ac:dyDescent="0.25">
      <c r="B368" s="136" t="s">
        <v>219</v>
      </c>
      <c r="C368" s="215" t="s">
        <v>353</v>
      </c>
      <c r="D368" s="215"/>
      <c r="E368" s="215"/>
      <c r="F368" s="215"/>
      <c r="G368" s="215"/>
      <c r="H368" s="215"/>
      <c r="I368" s="215"/>
      <c r="J368" s="215"/>
    </row>
    <row r="369" spans="2:10" x14ac:dyDescent="0.25">
      <c r="B369" s="163" t="s">
        <v>660</v>
      </c>
      <c r="C369" s="215" t="s">
        <v>19</v>
      </c>
      <c r="D369" s="215"/>
      <c r="E369" s="215"/>
      <c r="F369" s="215"/>
      <c r="G369" s="215"/>
      <c r="H369" s="215"/>
      <c r="I369" s="215"/>
      <c r="J369" s="215"/>
    </row>
    <row r="370" spans="2:10" ht="16.5" customHeight="1" x14ac:dyDescent="0.25">
      <c r="B370" s="163" t="s">
        <v>13</v>
      </c>
      <c r="C370" s="215" t="s">
        <v>27</v>
      </c>
      <c r="D370" s="215"/>
      <c r="E370" s="215"/>
      <c r="F370" s="215"/>
      <c r="G370" s="215"/>
      <c r="H370" s="215"/>
      <c r="I370" s="215"/>
      <c r="J370" s="215"/>
    </row>
    <row r="371" spans="2:10" ht="16.5" customHeight="1" x14ac:dyDescent="0.25">
      <c r="B371" s="163" t="s">
        <v>12</v>
      </c>
      <c r="C371" s="215" t="s">
        <v>40</v>
      </c>
      <c r="D371" s="215"/>
      <c r="E371" s="215"/>
      <c r="F371" s="215"/>
      <c r="G371" s="215"/>
      <c r="H371" s="215"/>
      <c r="I371" s="215"/>
      <c r="J371" s="215"/>
    </row>
    <row r="372" spans="2:10" ht="16.5" customHeight="1" x14ac:dyDescent="0.25">
      <c r="B372" s="163" t="s">
        <v>220</v>
      </c>
      <c r="C372" s="215" t="s">
        <v>347</v>
      </c>
      <c r="D372" s="215"/>
      <c r="E372" s="215"/>
      <c r="F372" s="215"/>
      <c r="G372" s="215"/>
      <c r="H372" s="215"/>
      <c r="I372" s="215"/>
      <c r="J372" s="215"/>
    </row>
    <row r="373" spans="2:10" x14ac:dyDescent="0.25">
      <c r="B373" s="137"/>
      <c r="C373" s="137"/>
      <c r="D373" s="137"/>
      <c r="E373" s="144"/>
      <c r="F373" s="144"/>
      <c r="G373" s="144"/>
      <c r="H373" s="144"/>
      <c r="I373" s="144"/>
      <c r="J373" s="178"/>
    </row>
    <row r="374" spans="2:10" ht="17.25" thickBot="1" x14ac:dyDescent="0.3">
      <c r="B374" s="163"/>
      <c r="C374" s="137"/>
      <c r="D374" s="137"/>
      <c r="E374" s="144"/>
      <c r="F374" s="144"/>
      <c r="G374" s="144"/>
      <c r="H374" s="144"/>
      <c r="I374" s="144"/>
      <c r="J374" s="178"/>
    </row>
    <row r="375" spans="2:10" ht="16.5" customHeight="1" x14ac:dyDescent="0.25">
      <c r="B375" s="229" t="s">
        <v>11</v>
      </c>
      <c r="C375" s="216" t="s">
        <v>167</v>
      </c>
      <c r="D375" s="216" t="s">
        <v>170</v>
      </c>
      <c r="E375" s="216" t="s">
        <v>171</v>
      </c>
      <c r="F375" s="232" t="s">
        <v>663</v>
      </c>
      <c r="G375" s="233"/>
      <c r="H375" s="234"/>
      <c r="I375" s="216" t="s">
        <v>8</v>
      </c>
      <c r="J375" s="219" t="s">
        <v>9</v>
      </c>
    </row>
    <row r="376" spans="2:10" ht="16.5" customHeight="1" x14ac:dyDescent="0.25">
      <c r="B376" s="230"/>
      <c r="C376" s="217"/>
      <c r="D376" s="217"/>
      <c r="E376" s="217"/>
      <c r="F376" s="223" t="s">
        <v>667</v>
      </c>
      <c r="G376" s="224"/>
      <c r="H376" s="224"/>
      <c r="I376" s="217"/>
      <c r="J376" s="220"/>
    </row>
    <row r="377" spans="2:10" ht="17.25" thickBot="1" x14ac:dyDescent="0.3">
      <c r="B377" s="231"/>
      <c r="C377" s="218"/>
      <c r="D377" s="218"/>
      <c r="E377" s="218"/>
      <c r="F377" s="135" t="s">
        <v>664</v>
      </c>
      <c r="G377" s="135" t="s">
        <v>665</v>
      </c>
      <c r="H377" s="135" t="s">
        <v>666</v>
      </c>
      <c r="I377" s="218"/>
      <c r="J377" s="221"/>
    </row>
    <row r="378" spans="2:10" ht="33" x14ac:dyDescent="0.25">
      <c r="B378" s="238" t="s">
        <v>56</v>
      </c>
      <c r="C378" s="91" t="s">
        <v>99</v>
      </c>
      <c r="D378" s="91" t="s">
        <v>100</v>
      </c>
      <c r="E378" s="102" t="s">
        <v>548</v>
      </c>
      <c r="F378" s="129">
        <v>150</v>
      </c>
      <c r="G378" s="129">
        <v>150</v>
      </c>
      <c r="H378" s="54">
        <f>+G378/F378</f>
        <v>1</v>
      </c>
      <c r="I378" s="195" t="s">
        <v>210</v>
      </c>
      <c r="J378" s="95" t="s">
        <v>846</v>
      </c>
    </row>
    <row r="379" spans="2:10" ht="82.5" x14ac:dyDescent="0.25">
      <c r="B379" s="238"/>
      <c r="C379" s="71" t="s">
        <v>107</v>
      </c>
      <c r="D379" s="71" t="s">
        <v>735</v>
      </c>
      <c r="E379" s="155" t="s">
        <v>548</v>
      </c>
      <c r="F379" s="67">
        <v>0.25</v>
      </c>
      <c r="G379" s="67">
        <v>0.25</v>
      </c>
      <c r="H379" s="54">
        <f>+G379/F379</f>
        <v>1</v>
      </c>
      <c r="I379" s="110" t="s">
        <v>214</v>
      </c>
      <c r="J379" s="44" t="s">
        <v>760</v>
      </c>
    </row>
    <row r="380" spans="2:10" ht="44.25" customHeight="1" x14ac:dyDescent="0.25">
      <c r="B380" s="238"/>
      <c r="C380" s="156" t="s">
        <v>452</v>
      </c>
      <c r="D380" s="156" t="s">
        <v>453</v>
      </c>
      <c r="E380" s="155" t="s">
        <v>548</v>
      </c>
      <c r="F380" s="68">
        <v>12</v>
      </c>
      <c r="G380" s="68">
        <v>12</v>
      </c>
      <c r="H380" s="54">
        <f>+G380/F380</f>
        <v>1</v>
      </c>
      <c r="I380" s="57" t="s">
        <v>115</v>
      </c>
      <c r="J380" s="44" t="s">
        <v>710</v>
      </c>
    </row>
    <row r="381" spans="2:10" ht="66.75" thickBot="1" x14ac:dyDescent="0.3">
      <c r="B381" s="239"/>
      <c r="C381" s="116" t="s">
        <v>387</v>
      </c>
      <c r="D381" s="116" t="s">
        <v>522</v>
      </c>
      <c r="E381" s="111" t="s">
        <v>548</v>
      </c>
      <c r="F381" s="60">
        <v>0.25</v>
      </c>
      <c r="G381" s="60">
        <v>0.25</v>
      </c>
      <c r="H381" s="60">
        <f>+G381/F381</f>
        <v>1</v>
      </c>
      <c r="I381" s="70" t="s">
        <v>112</v>
      </c>
      <c r="J381" s="51" t="s">
        <v>820</v>
      </c>
    </row>
    <row r="383" spans="2:10" x14ac:dyDescent="0.25">
      <c r="B383" s="4"/>
      <c r="C383" s="158"/>
      <c r="D383" s="158"/>
      <c r="E383" s="159"/>
      <c r="F383" s="147"/>
      <c r="G383" s="145"/>
      <c r="H383" s="147"/>
      <c r="I383" s="162"/>
      <c r="J383" s="177"/>
    </row>
    <row r="384" spans="2:10" x14ac:dyDescent="0.25">
      <c r="B384" s="136" t="s">
        <v>218</v>
      </c>
      <c r="C384" s="222" t="s">
        <v>340</v>
      </c>
      <c r="D384" s="222"/>
      <c r="E384" s="222"/>
      <c r="F384" s="222"/>
      <c r="G384" s="222"/>
      <c r="H384" s="222"/>
      <c r="I384" s="222"/>
      <c r="J384" s="222"/>
    </row>
    <row r="385" spans="1:10" ht="16.5" customHeight="1" x14ac:dyDescent="0.25">
      <c r="B385" s="136" t="s">
        <v>219</v>
      </c>
      <c r="C385" s="222" t="s">
        <v>357</v>
      </c>
      <c r="D385" s="222"/>
      <c r="E385" s="222"/>
      <c r="F385" s="222"/>
      <c r="G385" s="222"/>
      <c r="H385" s="222"/>
      <c r="I385" s="222"/>
      <c r="J385" s="222"/>
    </row>
    <row r="386" spans="1:10" ht="16.5" customHeight="1" x14ac:dyDescent="0.25">
      <c r="A386" s="117"/>
      <c r="B386" s="163" t="s">
        <v>736</v>
      </c>
      <c r="C386" s="222" t="s">
        <v>20</v>
      </c>
      <c r="D386" s="222"/>
      <c r="E386" s="222"/>
      <c r="F386" s="222"/>
      <c r="G386" s="222"/>
      <c r="H386" s="222"/>
      <c r="I386" s="222"/>
      <c r="J386" s="222"/>
    </row>
    <row r="387" spans="1:10" ht="16.5" customHeight="1" x14ac:dyDescent="0.25">
      <c r="A387" s="117"/>
      <c r="B387" s="163" t="s">
        <v>13</v>
      </c>
      <c r="C387" s="222" t="s">
        <v>27</v>
      </c>
      <c r="D387" s="222"/>
      <c r="E387" s="222"/>
      <c r="F387" s="222"/>
      <c r="G387" s="222"/>
      <c r="H387" s="222"/>
      <c r="I387" s="222"/>
      <c r="J387" s="222"/>
    </row>
    <row r="388" spans="1:10" ht="16.5" customHeight="1" x14ac:dyDescent="0.25">
      <c r="A388" s="117"/>
      <c r="B388" s="163" t="s">
        <v>12</v>
      </c>
      <c r="C388" s="222" t="s">
        <v>31</v>
      </c>
      <c r="D388" s="222"/>
      <c r="E388" s="222"/>
      <c r="F388" s="222"/>
      <c r="G388" s="222"/>
      <c r="H388" s="222"/>
      <c r="I388" s="222"/>
      <c r="J388" s="222"/>
    </row>
    <row r="389" spans="1:10" ht="16.5" customHeight="1" x14ac:dyDescent="0.25">
      <c r="A389" s="117"/>
      <c r="B389" s="163" t="s">
        <v>220</v>
      </c>
      <c r="C389" s="222" t="s">
        <v>473</v>
      </c>
      <c r="D389" s="222"/>
      <c r="E389" s="222"/>
      <c r="F389" s="222"/>
      <c r="G389" s="222"/>
      <c r="H389" s="222"/>
      <c r="I389" s="222"/>
      <c r="J389" s="222"/>
    </row>
    <row r="390" spans="1:10" x14ac:dyDescent="0.25">
      <c r="A390" s="117"/>
      <c r="B390" s="137"/>
      <c r="C390" s="137"/>
      <c r="D390" s="137"/>
      <c r="E390" s="144"/>
      <c r="F390" s="144"/>
      <c r="G390" s="144"/>
      <c r="H390" s="144"/>
      <c r="I390" s="144"/>
      <c r="J390" s="178"/>
    </row>
    <row r="391" spans="1:10" ht="17.25" thickBot="1" x14ac:dyDescent="0.3">
      <c r="A391" s="117"/>
      <c r="B391" s="163"/>
      <c r="C391" s="137"/>
      <c r="D391" s="137"/>
      <c r="E391" s="144"/>
      <c r="F391" s="144"/>
      <c r="G391" s="144"/>
      <c r="H391" s="144"/>
      <c r="I391" s="144"/>
      <c r="J391" s="178"/>
    </row>
    <row r="392" spans="1:10" ht="16.5" customHeight="1" x14ac:dyDescent="0.25">
      <c r="A392" s="157"/>
      <c r="B392" s="229" t="s">
        <v>11</v>
      </c>
      <c r="C392" s="216" t="s">
        <v>167</v>
      </c>
      <c r="D392" s="216" t="s">
        <v>168</v>
      </c>
      <c r="E392" s="216" t="s">
        <v>169</v>
      </c>
      <c r="F392" s="232" t="s">
        <v>663</v>
      </c>
      <c r="G392" s="233"/>
      <c r="H392" s="234"/>
      <c r="I392" s="219" t="s">
        <v>8</v>
      </c>
      <c r="J392" s="219" t="s">
        <v>9</v>
      </c>
    </row>
    <row r="393" spans="1:10" ht="16.5" customHeight="1" x14ac:dyDescent="0.25">
      <c r="A393" s="157"/>
      <c r="B393" s="230"/>
      <c r="C393" s="217"/>
      <c r="D393" s="217"/>
      <c r="E393" s="217"/>
      <c r="F393" s="223" t="s">
        <v>667</v>
      </c>
      <c r="G393" s="224"/>
      <c r="H393" s="224"/>
      <c r="I393" s="220"/>
      <c r="J393" s="220"/>
    </row>
    <row r="394" spans="1:10" ht="17.25" thickBot="1" x14ac:dyDescent="0.3">
      <c r="A394" s="157"/>
      <c r="B394" s="231"/>
      <c r="C394" s="218"/>
      <c r="D394" s="218"/>
      <c r="E394" s="218"/>
      <c r="F394" s="135" t="s">
        <v>664</v>
      </c>
      <c r="G394" s="135" t="s">
        <v>665</v>
      </c>
      <c r="H394" s="135" t="s">
        <v>666</v>
      </c>
      <c r="I394" s="221"/>
      <c r="J394" s="221"/>
    </row>
    <row r="395" spans="1:10" ht="66" x14ac:dyDescent="0.25">
      <c r="A395" s="157"/>
      <c r="B395" s="227" t="s">
        <v>45</v>
      </c>
      <c r="C395" s="91" t="s">
        <v>288</v>
      </c>
      <c r="D395" s="125" t="s">
        <v>290</v>
      </c>
      <c r="E395" s="102" t="s">
        <v>548</v>
      </c>
      <c r="F395" s="81">
        <v>0.25</v>
      </c>
      <c r="G395" s="81">
        <v>0.25</v>
      </c>
      <c r="H395" s="54">
        <f>+G395/F395</f>
        <v>1</v>
      </c>
      <c r="I395" s="102" t="s">
        <v>523</v>
      </c>
      <c r="J395" s="200" t="s">
        <v>711</v>
      </c>
    </row>
    <row r="396" spans="1:10" ht="49.5" x14ac:dyDescent="0.25">
      <c r="A396" s="157"/>
      <c r="B396" s="227"/>
      <c r="C396" s="156" t="s">
        <v>602</v>
      </c>
      <c r="D396" s="105" t="s">
        <v>289</v>
      </c>
      <c r="E396" s="155" t="s">
        <v>548</v>
      </c>
      <c r="F396" s="62">
        <v>1</v>
      </c>
      <c r="G396" s="62">
        <v>1</v>
      </c>
      <c r="H396" s="56">
        <f>+G396/F396</f>
        <v>1</v>
      </c>
      <c r="I396" s="155" t="s">
        <v>523</v>
      </c>
      <c r="J396" s="185" t="s">
        <v>712</v>
      </c>
    </row>
    <row r="397" spans="1:10" ht="49.5" x14ac:dyDescent="0.25">
      <c r="A397" s="157"/>
      <c r="B397" s="227"/>
      <c r="C397" s="156" t="s">
        <v>577</v>
      </c>
      <c r="D397" s="105" t="s">
        <v>578</v>
      </c>
      <c r="E397" s="155" t="s">
        <v>548</v>
      </c>
      <c r="F397" s="62">
        <v>1</v>
      </c>
      <c r="G397" s="62">
        <v>1</v>
      </c>
      <c r="H397" s="56">
        <f>+G397/F397</f>
        <v>1</v>
      </c>
      <c r="I397" s="155" t="s">
        <v>291</v>
      </c>
      <c r="J397" s="185" t="s">
        <v>713</v>
      </c>
    </row>
    <row r="398" spans="1:10" ht="66" x14ac:dyDescent="0.25">
      <c r="A398" s="157"/>
      <c r="B398" s="227"/>
      <c r="C398" s="156" t="s">
        <v>426</v>
      </c>
      <c r="D398" s="105" t="s">
        <v>427</v>
      </c>
      <c r="E398" s="155" t="s">
        <v>548</v>
      </c>
      <c r="F398" s="62">
        <v>0</v>
      </c>
      <c r="G398" s="62">
        <v>0</v>
      </c>
      <c r="H398" s="56">
        <v>0</v>
      </c>
      <c r="I398" s="155" t="s">
        <v>428</v>
      </c>
      <c r="J398" s="185" t="s">
        <v>677</v>
      </c>
    </row>
    <row r="399" spans="1:10" ht="49.5" x14ac:dyDescent="0.25">
      <c r="A399" s="157"/>
      <c r="B399" s="227"/>
      <c r="C399" s="156" t="s">
        <v>429</v>
      </c>
      <c r="D399" s="105" t="s">
        <v>430</v>
      </c>
      <c r="E399" s="155" t="s">
        <v>548</v>
      </c>
      <c r="F399" s="62">
        <v>0</v>
      </c>
      <c r="G399" s="62">
        <v>0</v>
      </c>
      <c r="H399" s="56">
        <v>0</v>
      </c>
      <c r="I399" s="155" t="s">
        <v>431</v>
      </c>
      <c r="J399" s="185" t="s">
        <v>677</v>
      </c>
    </row>
    <row r="400" spans="1:10" ht="49.5" x14ac:dyDescent="0.25">
      <c r="A400" s="157"/>
      <c r="B400" s="227"/>
      <c r="C400" s="156" t="s">
        <v>730</v>
      </c>
      <c r="D400" s="105" t="s">
        <v>514</v>
      </c>
      <c r="E400" s="155" t="s">
        <v>548</v>
      </c>
      <c r="F400" s="7">
        <v>3</v>
      </c>
      <c r="G400" s="7">
        <v>3</v>
      </c>
      <c r="H400" s="56">
        <f>+G400/F400</f>
        <v>1</v>
      </c>
      <c r="I400" s="155" t="s">
        <v>432</v>
      </c>
      <c r="J400" s="185" t="s">
        <v>714</v>
      </c>
    </row>
    <row r="401" spans="1:10" ht="66" x14ac:dyDescent="0.25">
      <c r="A401" s="157"/>
      <c r="B401" s="227"/>
      <c r="C401" s="156" t="s">
        <v>611</v>
      </c>
      <c r="D401" s="105" t="s">
        <v>433</v>
      </c>
      <c r="E401" s="155" t="s">
        <v>548</v>
      </c>
      <c r="F401" s="62">
        <v>0</v>
      </c>
      <c r="G401" s="62">
        <v>0</v>
      </c>
      <c r="H401" s="56">
        <v>0</v>
      </c>
      <c r="I401" s="155" t="s">
        <v>339</v>
      </c>
      <c r="J401" s="185" t="s">
        <v>677</v>
      </c>
    </row>
    <row r="402" spans="1:10" ht="66" x14ac:dyDescent="0.25">
      <c r="A402" s="157"/>
      <c r="B402" s="227"/>
      <c r="C402" s="156" t="s">
        <v>612</v>
      </c>
      <c r="D402" s="105" t="s">
        <v>613</v>
      </c>
      <c r="E402" s="155" t="s">
        <v>548</v>
      </c>
      <c r="F402" s="62">
        <v>0</v>
      </c>
      <c r="G402" s="62">
        <v>0</v>
      </c>
      <c r="H402" s="56">
        <v>0</v>
      </c>
      <c r="I402" s="170" t="s">
        <v>434</v>
      </c>
      <c r="J402" s="185" t="s">
        <v>715</v>
      </c>
    </row>
    <row r="403" spans="1:10" ht="82.5" x14ac:dyDescent="0.25">
      <c r="A403" s="157"/>
      <c r="B403" s="227"/>
      <c r="C403" s="156" t="s">
        <v>731</v>
      </c>
      <c r="D403" s="105" t="s">
        <v>614</v>
      </c>
      <c r="E403" s="155" t="s">
        <v>548</v>
      </c>
      <c r="F403" s="62">
        <v>0.25</v>
      </c>
      <c r="G403" s="62">
        <v>0.25</v>
      </c>
      <c r="H403" s="56">
        <f>+G403/F403</f>
        <v>1</v>
      </c>
      <c r="I403" s="155" t="s">
        <v>435</v>
      </c>
      <c r="J403" s="185" t="s">
        <v>821</v>
      </c>
    </row>
    <row r="404" spans="1:10" ht="66" x14ac:dyDescent="0.25">
      <c r="A404" s="157"/>
      <c r="B404" s="227"/>
      <c r="C404" s="156" t="s">
        <v>436</v>
      </c>
      <c r="D404" s="105" t="s">
        <v>437</v>
      </c>
      <c r="E404" s="155" t="s">
        <v>548</v>
      </c>
      <c r="F404" s="62">
        <v>0</v>
      </c>
      <c r="G404" s="62">
        <v>0</v>
      </c>
      <c r="H404" s="56">
        <v>0</v>
      </c>
      <c r="I404" s="155" t="s">
        <v>438</v>
      </c>
      <c r="J404" s="185" t="s">
        <v>715</v>
      </c>
    </row>
    <row r="405" spans="1:10" ht="49.5" x14ac:dyDescent="0.25">
      <c r="A405" s="157"/>
      <c r="B405" s="227"/>
      <c r="C405" s="156" t="s">
        <v>603</v>
      </c>
      <c r="D405" s="105" t="s">
        <v>579</v>
      </c>
      <c r="E405" s="155" t="s">
        <v>548</v>
      </c>
      <c r="F405" s="62">
        <v>0</v>
      </c>
      <c r="G405" s="62">
        <v>0</v>
      </c>
      <c r="H405" s="56">
        <v>0</v>
      </c>
      <c r="I405" s="155" t="s">
        <v>292</v>
      </c>
      <c r="J405" s="185" t="s">
        <v>745</v>
      </c>
    </row>
    <row r="406" spans="1:10" ht="49.5" x14ac:dyDescent="0.25">
      <c r="A406" s="157"/>
      <c r="B406" s="227"/>
      <c r="C406" s="156" t="s">
        <v>580</v>
      </c>
      <c r="D406" s="105" t="s">
        <v>615</v>
      </c>
      <c r="E406" s="155" t="s">
        <v>548</v>
      </c>
      <c r="F406" s="62">
        <v>0</v>
      </c>
      <c r="G406" s="62">
        <v>0</v>
      </c>
      <c r="H406" s="56">
        <v>0</v>
      </c>
      <c r="I406" s="155" t="s">
        <v>294</v>
      </c>
      <c r="J406" s="185" t="s">
        <v>668</v>
      </c>
    </row>
    <row r="407" spans="1:10" ht="49.5" x14ac:dyDescent="0.25">
      <c r="A407" s="157"/>
      <c r="B407" s="227"/>
      <c r="C407" s="156" t="s">
        <v>604</v>
      </c>
      <c r="D407" s="105" t="s">
        <v>439</v>
      </c>
      <c r="E407" s="155" t="s">
        <v>548</v>
      </c>
      <c r="F407" s="62">
        <v>1</v>
      </c>
      <c r="G407" s="62">
        <v>1</v>
      </c>
      <c r="H407" s="56">
        <f>+G407/F407</f>
        <v>1</v>
      </c>
      <c r="I407" s="155" t="s">
        <v>605</v>
      </c>
      <c r="J407" s="44" t="s">
        <v>822</v>
      </c>
    </row>
    <row r="408" spans="1:10" ht="49.5" x14ac:dyDescent="0.25">
      <c r="A408" s="157"/>
      <c r="B408" s="227"/>
      <c r="C408" s="156" t="s">
        <v>606</v>
      </c>
      <c r="D408" s="105" t="s">
        <v>298</v>
      </c>
      <c r="E408" s="155" t="s">
        <v>548</v>
      </c>
      <c r="F408" s="62">
        <v>0.25</v>
      </c>
      <c r="G408" s="62">
        <v>0.25</v>
      </c>
      <c r="H408" s="56">
        <f>+G408/F408</f>
        <v>1</v>
      </c>
      <c r="I408" s="155" t="s">
        <v>139</v>
      </c>
      <c r="J408" s="44" t="s">
        <v>871</v>
      </c>
    </row>
    <row r="409" spans="1:10" ht="64.5" customHeight="1" x14ac:dyDescent="0.25">
      <c r="A409" s="157"/>
      <c r="B409" s="227"/>
      <c r="C409" s="156" t="s">
        <v>607</v>
      </c>
      <c r="D409" s="105" t="s">
        <v>732</v>
      </c>
      <c r="E409" s="155" t="s">
        <v>548</v>
      </c>
      <c r="F409" s="62">
        <v>0.25</v>
      </c>
      <c r="G409" s="62">
        <v>0.25</v>
      </c>
      <c r="H409" s="56">
        <f>+G409/F409</f>
        <v>1</v>
      </c>
      <c r="I409" s="155" t="s">
        <v>875</v>
      </c>
      <c r="J409" s="44" t="s">
        <v>847</v>
      </c>
    </row>
    <row r="410" spans="1:10" ht="49.5" x14ac:dyDescent="0.25">
      <c r="A410" s="157"/>
      <c r="B410" s="227"/>
      <c r="C410" s="156" t="s">
        <v>440</v>
      </c>
      <c r="D410" s="105" t="s">
        <v>581</v>
      </c>
      <c r="E410" s="155" t="s">
        <v>548</v>
      </c>
      <c r="F410" s="62">
        <v>0</v>
      </c>
      <c r="G410" s="62">
        <v>0</v>
      </c>
      <c r="H410" s="56">
        <v>0</v>
      </c>
      <c r="I410" s="155" t="s">
        <v>299</v>
      </c>
      <c r="J410" s="185" t="s">
        <v>675</v>
      </c>
    </row>
    <row r="411" spans="1:10" ht="49.5" x14ac:dyDescent="0.25">
      <c r="A411" s="157"/>
      <c r="B411" s="227"/>
      <c r="C411" s="156" t="s">
        <v>791</v>
      </c>
      <c r="D411" s="125" t="s">
        <v>616</v>
      </c>
      <c r="E411" s="155" t="s">
        <v>548</v>
      </c>
      <c r="F411" s="62">
        <v>0</v>
      </c>
      <c r="G411" s="62">
        <v>0</v>
      </c>
      <c r="H411" s="56">
        <v>0</v>
      </c>
      <c r="I411" s="155" t="s">
        <v>306</v>
      </c>
      <c r="J411" s="185" t="s">
        <v>668</v>
      </c>
    </row>
    <row r="412" spans="1:10" ht="49.5" x14ac:dyDescent="0.25">
      <c r="A412" s="157"/>
      <c r="B412" s="227"/>
      <c r="C412" s="156" t="s">
        <v>307</v>
      </c>
      <c r="D412" s="105" t="s">
        <v>308</v>
      </c>
      <c r="E412" s="155" t="s">
        <v>548</v>
      </c>
      <c r="F412" s="62">
        <v>0</v>
      </c>
      <c r="G412" s="62">
        <v>0</v>
      </c>
      <c r="H412" s="56">
        <v>0</v>
      </c>
      <c r="I412" s="155" t="s">
        <v>313</v>
      </c>
      <c r="J412" s="185" t="s">
        <v>677</v>
      </c>
    </row>
    <row r="413" spans="1:10" ht="49.5" x14ac:dyDescent="0.25">
      <c r="A413" s="157"/>
      <c r="B413" s="227"/>
      <c r="C413" s="156" t="s">
        <v>314</v>
      </c>
      <c r="D413" s="105" t="s">
        <v>547</v>
      </c>
      <c r="E413" s="155" t="s">
        <v>548</v>
      </c>
      <c r="F413" s="62">
        <v>1</v>
      </c>
      <c r="G413" s="62">
        <v>1</v>
      </c>
      <c r="H413" s="56">
        <f>+G413/F413</f>
        <v>1</v>
      </c>
      <c r="I413" s="155" t="s">
        <v>313</v>
      </c>
      <c r="J413" s="44" t="s">
        <v>823</v>
      </c>
    </row>
    <row r="414" spans="1:10" ht="49.5" x14ac:dyDescent="0.25">
      <c r="A414" s="157"/>
      <c r="B414" s="227"/>
      <c r="C414" s="156" t="s">
        <v>792</v>
      </c>
      <c r="D414" s="105" t="s">
        <v>483</v>
      </c>
      <c r="E414" s="155" t="s">
        <v>548</v>
      </c>
      <c r="F414" s="62">
        <v>0</v>
      </c>
      <c r="G414" s="62">
        <v>0</v>
      </c>
      <c r="H414" s="56">
        <v>0</v>
      </c>
      <c r="I414" s="155" t="s">
        <v>608</v>
      </c>
      <c r="J414" s="185" t="s">
        <v>668</v>
      </c>
    </row>
    <row r="415" spans="1:10" ht="33" x14ac:dyDescent="0.25">
      <c r="A415" s="157"/>
      <c r="B415" s="227"/>
      <c r="C415" s="156" t="s">
        <v>793</v>
      </c>
      <c r="D415" s="105" t="s">
        <v>315</v>
      </c>
      <c r="E415" s="155" t="s">
        <v>548</v>
      </c>
      <c r="F415" s="62">
        <v>0</v>
      </c>
      <c r="G415" s="62">
        <v>0</v>
      </c>
      <c r="H415" s="56">
        <v>0</v>
      </c>
      <c r="I415" s="155" t="s">
        <v>609</v>
      </c>
      <c r="J415" s="185" t="s">
        <v>668</v>
      </c>
    </row>
    <row r="416" spans="1:10" ht="49.5" x14ac:dyDescent="0.25">
      <c r="A416" s="157"/>
      <c r="B416" s="227"/>
      <c r="C416" s="156" t="s">
        <v>441</v>
      </c>
      <c r="D416" s="105" t="s">
        <v>442</v>
      </c>
      <c r="E416" s="155" t="s">
        <v>548</v>
      </c>
      <c r="F416" s="62">
        <v>0</v>
      </c>
      <c r="G416" s="62">
        <v>0</v>
      </c>
      <c r="H416" s="56">
        <v>0</v>
      </c>
      <c r="I416" s="155" t="s">
        <v>443</v>
      </c>
      <c r="J416" s="185" t="s">
        <v>675</v>
      </c>
    </row>
    <row r="417" spans="1:10" ht="49.5" x14ac:dyDescent="0.25">
      <c r="A417" s="157"/>
      <c r="B417" s="227"/>
      <c r="C417" s="156" t="s">
        <v>444</v>
      </c>
      <c r="D417" s="105" t="s">
        <v>319</v>
      </c>
      <c r="E417" s="155" t="s">
        <v>548</v>
      </c>
      <c r="F417" s="62">
        <v>0</v>
      </c>
      <c r="G417" s="62">
        <v>0</v>
      </c>
      <c r="H417" s="56">
        <v>0</v>
      </c>
      <c r="I417" s="155" t="s">
        <v>304</v>
      </c>
      <c r="J417" s="185" t="s">
        <v>675</v>
      </c>
    </row>
    <row r="418" spans="1:10" ht="47.25" customHeight="1" x14ac:dyDescent="0.25">
      <c r="A418" s="157"/>
      <c r="B418" s="227"/>
      <c r="C418" s="156" t="s">
        <v>794</v>
      </c>
      <c r="D418" s="105" t="s">
        <v>795</v>
      </c>
      <c r="E418" s="155" t="s">
        <v>548</v>
      </c>
      <c r="F418" s="62">
        <v>0.25</v>
      </c>
      <c r="G418" s="62">
        <v>0.25</v>
      </c>
      <c r="H418" s="56">
        <f>+G418/F418</f>
        <v>1</v>
      </c>
      <c r="I418" s="155" t="s">
        <v>445</v>
      </c>
      <c r="J418" s="44" t="s">
        <v>848</v>
      </c>
    </row>
    <row r="419" spans="1:10" ht="115.5" x14ac:dyDescent="0.25">
      <c r="A419" s="157"/>
      <c r="B419" s="227"/>
      <c r="C419" s="156" t="s">
        <v>617</v>
      </c>
      <c r="D419" s="105" t="s">
        <v>320</v>
      </c>
      <c r="E419" s="155" t="s">
        <v>548</v>
      </c>
      <c r="F419" s="62">
        <v>0.25</v>
      </c>
      <c r="G419" s="62">
        <v>0.25</v>
      </c>
      <c r="H419" s="56">
        <f>+G419/F419</f>
        <v>1</v>
      </c>
      <c r="I419" s="155" t="s">
        <v>446</v>
      </c>
      <c r="J419" s="44" t="s">
        <v>849</v>
      </c>
    </row>
    <row r="420" spans="1:10" ht="49.5" x14ac:dyDescent="0.25">
      <c r="A420" s="157"/>
      <c r="B420" s="227"/>
      <c r="C420" s="156" t="s">
        <v>475</v>
      </c>
      <c r="D420" s="105" t="s">
        <v>447</v>
      </c>
      <c r="E420" s="155" t="s">
        <v>548</v>
      </c>
      <c r="F420" s="62">
        <v>0.25</v>
      </c>
      <c r="G420" s="62">
        <v>0.25</v>
      </c>
      <c r="H420" s="56">
        <f>+G420/F420</f>
        <v>1</v>
      </c>
      <c r="I420" s="155" t="s">
        <v>305</v>
      </c>
      <c r="J420" s="44" t="s">
        <v>824</v>
      </c>
    </row>
    <row r="421" spans="1:10" ht="49.5" x14ac:dyDescent="0.25">
      <c r="A421" s="157"/>
      <c r="B421" s="227"/>
      <c r="C421" s="156" t="s">
        <v>866</v>
      </c>
      <c r="D421" s="105" t="s">
        <v>321</v>
      </c>
      <c r="E421" s="155" t="s">
        <v>548</v>
      </c>
      <c r="F421" s="62">
        <v>0.25</v>
      </c>
      <c r="G421" s="62">
        <v>0.25</v>
      </c>
      <c r="H421" s="56">
        <f>+G421/F421</f>
        <v>1</v>
      </c>
      <c r="I421" s="155" t="s">
        <v>544</v>
      </c>
      <c r="J421" s="44" t="s">
        <v>716</v>
      </c>
    </row>
    <row r="422" spans="1:10" ht="66" x14ac:dyDescent="0.25">
      <c r="A422" s="157"/>
      <c r="B422" s="227"/>
      <c r="C422" s="156" t="s">
        <v>582</v>
      </c>
      <c r="D422" s="105" t="s">
        <v>796</v>
      </c>
      <c r="E422" s="155" t="s">
        <v>548</v>
      </c>
      <c r="F422" s="62">
        <v>0</v>
      </c>
      <c r="G422" s="62">
        <v>0</v>
      </c>
      <c r="H422" s="56">
        <v>0</v>
      </c>
      <c r="I422" s="155" t="s">
        <v>876</v>
      </c>
      <c r="J422" s="185" t="s">
        <v>668</v>
      </c>
    </row>
    <row r="423" spans="1:10" ht="82.5" x14ac:dyDescent="0.25">
      <c r="A423" s="157"/>
      <c r="B423" s="227"/>
      <c r="C423" s="140" t="s">
        <v>635</v>
      </c>
      <c r="D423" s="8" t="s">
        <v>322</v>
      </c>
      <c r="E423" s="57" t="s">
        <v>548</v>
      </c>
      <c r="F423" s="7">
        <v>25</v>
      </c>
      <c r="G423" s="7">
        <v>25</v>
      </c>
      <c r="H423" s="56">
        <f>+G423/F423</f>
        <v>1</v>
      </c>
      <c r="I423" s="57" t="s">
        <v>636</v>
      </c>
      <c r="J423" s="44" t="s">
        <v>719</v>
      </c>
    </row>
    <row r="424" spans="1:10" ht="49.5" x14ac:dyDescent="0.25">
      <c r="A424" s="157"/>
      <c r="B424" s="227"/>
      <c r="C424" s="156" t="s">
        <v>324</v>
      </c>
      <c r="D424" s="105" t="s">
        <v>322</v>
      </c>
      <c r="E424" s="155" t="s">
        <v>548</v>
      </c>
      <c r="F424" s="62">
        <v>0.25</v>
      </c>
      <c r="G424" s="62">
        <v>0.25</v>
      </c>
      <c r="H424" s="56">
        <f>+G424/F424</f>
        <v>1</v>
      </c>
      <c r="I424" s="155" t="s">
        <v>543</v>
      </c>
      <c r="J424" s="44" t="s">
        <v>850</v>
      </c>
    </row>
    <row r="425" spans="1:10" ht="49.5" x14ac:dyDescent="0.25">
      <c r="A425" s="157"/>
      <c r="B425" s="227"/>
      <c r="C425" s="91" t="s">
        <v>325</v>
      </c>
      <c r="D425" s="156" t="s">
        <v>323</v>
      </c>
      <c r="E425" s="155" t="s">
        <v>548</v>
      </c>
      <c r="F425" s="62">
        <v>0.25</v>
      </c>
      <c r="G425" s="62">
        <v>0.25</v>
      </c>
      <c r="H425" s="56">
        <f>+G425/F425</f>
        <v>1</v>
      </c>
      <c r="I425" s="155" t="s">
        <v>348</v>
      </c>
      <c r="J425" s="44" t="s">
        <v>717</v>
      </c>
    </row>
    <row r="426" spans="1:10" ht="66" x14ac:dyDescent="0.25">
      <c r="A426" s="157"/>
      <c r="B426" s="227"/>
      <c r="C426" s="91" t="s">
        <v>328</v>
      </c>
      <c r="D426" s="156" t="s">
        <v>326</v>
      </c>
      <c r="E426" s="155" t="s">
        <v>548</v>
      </c>
      <c r="F426" s="62">
        <v>0</v>
      </c>
      <c r="G426" s="62">
        <v>0</v>
      </c>
      <c r="H426" s="56">
        <v>0</v>
      </c>
      <c r="I426" s="155" t="s">
        <v>545</v>
      </c>
      <c r="J426" s="185" t="s">
        <v>668</v>
      </c>
    </row>
    <row r="427" spans="1:10" ht="66" x14ac:dyDescent="0.25">
      <c r="A427" s="157"/>
      <c r="B427" s="227"/>
      <c r="C427" s="91" t="s">
        <v>329</v>
      </c>
      <c r="D427" s="156" t="s">
        <v>327</v>
      </c>
      <c r="E427" s="155" t="s">
        <v>548</v>
      </c>
      <c r="F427" s="62">
        <v>0.5</v>
      </c>
      <c r="G427" s="62">
        <v>0.5</v>
      </c>
      <c r="H427" s="56">
        <f>+G427/F427</f>
        <v>1</v>
      </c>
      <c r="I427" s="155" t="s">
        <v>797</v>
      </c>
      <c r="J427" s="44" t="s">
        <v>837</v>
      </c>
    </row>
    <row r="428" spans="1:10" ht="49.5" x14ac:dyDescent="0.25">
      <c r="A428" s="157"/>
      <c r="B428" s="227"/>
      <c r="C428" s="91" t="s">
        <v>330</v>
      </c>
      <c r="D428" s="156" t="s">
        <v>618</v>
      </c>
      <c r="E428" s="155" t="s">
        <v>548</v>
      </c>
      <c r="F428" s="62">
        <v>0</v>
      </c>
      <c r="G428" s="62">
        <v>0</v>
      </c>
      <c r="H428" s="56">
        <v>0</v>
      </c>
      <c r="I428" s="155" t="s">
        <v>331</v>
      </c>
      <c r="J428" s="185" t="s">
        <v>668</v>
      </c>
    </row>
    <row r="429" spans="1:10" ht="49.5" x14ac:dyDescent="0.25">
      <c r="A429" s="157"/>
      <c r="B429" s="227"/>
      <c r="C429" s="91" t="s">
        <v>332</v>
      </c>
      <c r="D429" s="156" t="s">
        <v>333</v>
      </c>
      <c r="E429" s="155" t="s">
        <v>548</v>
      </c>
      <c r="F429" s="62">
        <v>0</v>
      </c>
      <c r="G429" s="62">
        <v>0</v>
      </c>
      <c r="H429" s="56">
        <v>0</v>
      </c>
      <c r="I429" s="155" t="s">
        <v>877</v>
      </c>
      <c r="J429" s="185" t="s">
        <v>668</v>
      </c>
    </row>
    <row r="430" spans="1:10" ht="49.5" x14ac:dyDescent="0.25">
      <c r="A430" s="157"/>
      <c r="B430" s="227"/>
      <c r="C430" s="91" t="s">
        <v>448</v>
      </c>
      <c r="D430" s="156" t="s">
        <v>334</v>
      </c>
      <c r="E430" s="155" t="s">
        <v>548</v>
      </c>
      <c r="F430" s="62">
        <v>0</v>
      </c>
      <c r="G430" s="62">
        <v>0</v>
      </c>
      <c r="H430" s="56">
        <v>0</v>
      </c>
      <c r="I430" s="155" t="s">
        <v>610</v>
      </c>
      <c r="J430" s="185" t="s">
        <v>675</v>
      </c>
    </row>
    <row r="431" spans="1:10" ht="49.5" x14ac:dyDescent="0.25">
      <c r="A431" s="157"/>
      <c r="B431" s="227"/>
      <c r="C431" s="91" t="s">
        <v>336</v>
      </c>
      <c r="D431" s="156" t="s">
        <v>338</v>
      </c>
      <c r="E431" s="155" t="s">
        <v>549</v>
      </c>
      <c r="F431" s="62">
        <v>0</v>
      </c>
      <c r="G431" s="62">
        <v>0</v>
      </c>
      <c r="H431" s="56">
        <v>0</v>
      </c>
      <c r="I431" s="155" t="s">
        <v>304</v>
      </c>
      <c r="J431" s="185" t="s">
        <v>675</v>
      </c>
    </row>
    <row r="432" spans="1:10" ht="50.25" thickBot="1" x14ac:dyDescent="0.3">
      <c r="A432" s="157"/>
      <c r="B432" s="228"/>
      <c r="C432" s="76" t="s">
        <v>335</v>
      </c>
      <c r="D432" s="88" t="s">
        <v>838</v>
      </c>
      <c r="E432" s="155" t="s">
        <v>548</v>
      </c>
      <c r="F432" s="63">
        <v>0.25</v>
      </c>
      <c r="G432" s="63">
        <v>0.25</v>
      </c>
      <c r="H432" s="60">
        <f>G432/F432</f>
        <v>1</v>
      </c>
      <c r="I432" s="70" t="s">
        <v>337</v>
      </c>
      <c r="J432" s="51"/>
    </row>
    <row r="433" spans="1:10" ht="66.75" thickBot="1" x14ac:dyDescent="0.3">
      <c r="A433" s="157"/>
      <c r="B433" s="104" t="s">
        <v>50</v>
      </c>
      <c r="C433" s="121" t="s">
        <v>265</v>
      </c>
      <c r="D433" s="121" t="s">
        <v>266</v>
      </c>
      <c r="E433" s="115" t="s">
        <v>548</v>
      </c>
      <c r="F433" s="119">
        <v>0.25</v>
      </c>
      <c r="G433" s="119">
        <v>0.24</v>
      </c>
      <c r="H433" s="103">
        <f>+G433/F433</f>
        <v>0.96</v>
      </c>
      <c r="I433" s="115" t="s">
        <v>449</v>
      </c>
      <c r="J433" s="101" t="s">
        <v>761</v>
      </c>
    </row>
    <row r="434" spans="1:10" x14ac:dyDescent="0.25">
      <c r="A434" s="157"/>
      <c r="B434" s="152"/>
      <c r="C434" s="150"/>
      <c r="D434" s="150"/>
      <c r="E434" s="122"/>
      <c r="F434" s="9"/>
      <c r="G434" s="123"/>
      <c r="H434" s="9"/>
      <c r="I434" s="122"/>
      <c r="J434" s="181"/>
    </row>
    <row r="435" spans="1:10" x14ac:dyDescent="0.25">
      <c r="A435" s="157"/>
      <c r="B435" s="152"/>
      <c r="C435" s="150"/>
      <c r="D435" s="150"/>
      <c r="E435" s="122"/>
      <c r="F435" s="9"/>
      <c r="G435" s="123"/>
      <c r="H435" s="9"/>
      <c r="I435" s="122"/>
      <c r="J435" s="181"/>
    </row>
    <row r="436" spans="1:10" x14ac:dyDescent="0.25">
      <c r="A436" s="157"/>
      <c r="B436" s="136" t="s">
        <v>349</v>
      </c>
      <c r="C436" s="215" t="s">
        <v>340</v>
      </c>
      <c r="D436" s="215"/>
      <c r="E436" s="215"/>
      <c r="F436" s="215"/>
      <c r="G436" s="215"/>
      <c r="H436" s="215"/>
      <c r="I436" s="215"/>
      <c r="J436" s="215"/>
    </row>
    <row r="437" spans="1:10" ht="16.5" customHeight="1" x14ac:dyDescent="0.25">
      <c r="B437" s="136" t="s">
        <v>219</v>
      </c>
      <c r="C437" s="215" t="s">
        <v>357</v>
      </c>
      <c r="D437" s="215"/>
      <c r="E437" s="215"/>
      <c r="F437" s="215"/>
      <c r="G437" s="215"/>
      <c r="H437" s="215"/>
      <c r="I437" s="215"/>
      <c r="J437" s="215"/>
    </row>
    <row r="438" spans="1:10" ht="16.5" customHeight="1" x14ac:dyDescent="0.25">
      <c r="B438" s="163" t="s">
        <v>661</v>
      </c>
      <c r="C438" s="215" t="s">
        <v>20</v>
      </c>
      <c r="D438" s="215"/>
      <c r="E438" s="215"/>
      <c r="F438" s="215"/>
      <c r="G438" s="215"/>
      <c r="H438" s="215"/>
      <c r="I438" s="215"/>
      <c r="J438" s="215"/>
    </row>
    <row r="439" spans="1:10" ht="16.5" customHeight="1" x14ac:dyDescent="0.25">
      <c r="B439" s="163" t="s">
        <v>13</v>
      </c>
      <c r="C439" s="215" t="s">
        <v>27</v>
      </c>
      <c r="D439" s="215"/>
      <c r="E439" s="215"/>
      <c r="F439" s="215"/>
      <c r="G439" s="215"/>
      <c r="H439" s="215"/>
      <c r="I439" s="215"/>
      <c r="J439" s="215"/>
    </row>
    <row r="440" spans="1:10" ht="16.5" customHeight="1" x14ac:dyDescent="0.25">
      <c r="B440" s="163" t="s">
        <v>12</v>
      </c>
      <c r="C440" s="215" t="s">
        <v>35</v>
      </c>
      <c r="D440" s="215"/>
      <c r="E440" s="215"/>
      <c r="F440" s="215"/>
      <c r="G440" s="215"/>
      <c r="H440" s="215"/>
      <c r="I440" s="215"/>
      <c r="J440" s="215"/>
    </row>
    <row r="441" spans="1:10" ht="16.5" customHeight="1" x14ac:dyDescent="0.25">
      <c r="B441" s="163" t="s">
        <v>220</v>
      </c>
      <c r="C441" s="215" t="s">
        <v>341</v>
      </c>
      <c r="D441" s="215"/>
      <c r="E441" s="215"/>
      <c r="F441" s="215"/>
      <c r="G441" s="215"/>
      <c r="H441" s="215"/>
      <c r="I441" s="215"/>
      <c r="J441" s="215"/>
    </row>
    <row r="442" spans="1:10" x14ac:dyDescent="0.25">
      <c r="B442" s="137"/>
      <c r="C442" s="137"/>
      <c r="D442" s="137"/>
      <c r="E442" s="144"/>
      <c r="F442" s="144"/>
      <c r="G442" s="144"/>
      <c r="H442" s="144"/>
      <c r="I442" s="144"/>
      <c r="J442" s="178"/>
    </row>
    <row r="443" spans="1:10" ht="17.25" thickBot="1" x14ac:dyDescent="0.3">
      <c r="B443" s="163"/>
      <c r="C443" s="137"/>
      <c r="D443" s="137"/>
      <c r="E443" s="144"/>
      <c r="F443" s="144"/>
      <c r="G443" s="144"/>
      <c r="H443" s="144"/>
      <c r="I443" s="144"/>
      <c r="J443" s="178"/>
    </row>
    <row r="444" spans="1:10" ht="16.5" customHeight="1" x14ac:dyDescent="0.25">
      <c r="B444" s="229" t="s">
        <v>11</v>
      </c>
      <c r="C444" s="235" t="s">
        <v>167</v>
      </c>
      <c r="D444" s="216" t="s">
        <v>168</v>
      </c>
      <c r="E444" s="235" t="s">
        <v>169</v>
      </c>
      <c r="F444" s="232" t="s">
        <v>663</v>
      </c>
      <c r="G444" s="233"/>
      <c r="H444" s="234"/>
      <c r="I444" s="219" t="s">
        <v>8</v>
      </c>
      <c r="J444" s="219" t="s">
        <v>9</v>
      </c>
    </row>
    <row r="445" spans="1:10" ht="16.5" customHeight="1" x14ac:dyDescent="0.25">
      <c r="B445" s="230"/>
      <c r="C445" s="236"/>
      <c r="D445" s="217"/>
      <c r="E445" s="236"/>
      <c r="F445" s="223" t="s">
        <v>667</v>
      </c>
      <c r="G445" s="224"/>
      <c r="H445" s="224"/>
      <c r="I445" s="220"/>
      <c r="J445" s="220"/>
    </row>
    <row r="446" spans="1:10" ht="17.25" thickBot="1" x14ac:dyDescent="0.3">
      <c r="B446" s="231"/>
      <c r="C446" s="237"/>
      <c r="D446" s="218"/>
      <c r="E446" s="237"/>
      <c r="F446" s="135" t="s">
        <v>664</v>
      </c>
      <c r="G446" s="135" t="s">
        <v>665</v>
      </c>
      <c r="H446" s="135" t="s">
        <v>666</v>
      </c>
      <c r="I446" s="221"/>
      <c r="J446" s="221"/>
    </row>
    <row r="447" spans="1:10" ht="50.25" thickBot="1" x14ac:dyDescent="0.3">
      <c r="B447" s="104" t="s">
        <v>45</v>
      </c>
      <c r="C447" s="121" t="s">
        <v>258</v>
      </c>
      <c r="D447" s="121" t="s">
        <v>259</v>
      </c>
      <c r="E447" s="115" t="s">
        <v>548</v>
      </c>
      <c r="F447" s="119">
        <v>0</v>
      </c>
      <c r="G447" s="119">
        <v>0</v>
      </c>
      <c r="H447" s="119">
        <v>0</v>
      </c>
      <c r="I447" s="115" t="s">
        <v>260</v>
      </c>
      <c r="J447" s="126" t="s">
        <v>677</v>
      </c>
    </row>
    <row r="448" spans="1:10" ht="57" customHeight="1" x14ac:dyDescent="0.25">
      <c r="B448" s="227" t="s">
        <v>50</v>
      </c>
      <c r="C448" s="91" t="s">
        <v>450</v>
      </c>
      <c r="D448" s="91" t="s">
        <v>256</v>
      </c>
      <c r="E448" s="102" t="s">
        <v>548</v>
      </c>
      <c r="F448" s="81">
        <v>0.25</v>
      </c>
      <c r="G448" s="81">
        <v>0.25</v>
      </c>
      <c r="H448" s="54">
        <f>+G448/F448</f>
        <v>1</v>
      </c>
      <c r="I448" s="102" t="s">
        <v>257</v>
      </c>
      <c r="J448" s="95" t="s">
        <v>825</v>
      </c>
    </row>
    <row r="449" spans="1:10" ht="42.75" customHeight="1" x14ac:dyDescent="0.25">
      <c r="B449" s="227"/>
      <c r="C449" s="91" t="s">
        <v>261</v>
      </c>
      <c r="D449" s="156" t="s">
        <v>262</v>
      </c>
      <c r="E449" s="155" t="s">
        <v>548</v>
      </c>
      <c r="F449" s="62">
        <v>0</v>
      </c>
      <c r="G449" s="62">
        <v>0</v>
      </c>
      <c r="H449" s="62">
        <v>0</v>
      </c>
      <c r="I449" s="155" t="s">
        <v>260</v>
      </c>
      <c r="J449" s="185" t="s">
        <v>715</v>
      </c>
    </row>
    <row r="450" spans="1:10" ht="85.5" customHeight="1" thickBot="1" x14ac:dyDescent="0.3">
      <c r="B450" s="228"/>
      <c r="C450" s="76" t="s">
        <v>263</v>
      </c>
      <c r="D450" s="88" t="s">
        <v>264</v>
      </c>
      <c r="E450" s="70" t="s">
        <v>548</v>
      </c>
      <c r="F450" s="63">
        <v>0.25</v>
      </c>
      <c r="G450" s="63">
        <v>0.25</v>
      </c>
      <c r="H450" s="63">
        <f>+G450/F450</f>
        <v>1</v>
      </c>
      <c r="I450" s="70" t="s">
        <v>260</v>
      </c>
      <c r="J450" s="51" t="s">
        <v>826</v>
      </c>
    </row>
    <row r="452" spans="1:10" x14ac:dyDescent="0.25">
      <c r="B452" s="4"/>
      <c r="C452" s="4"/>
      <c r="D452" s="4"/>
      <c r="E452" s="159"/>
      <c r="F452" s="147"/>
      <c r="G452" s="145"/>
      <c r="H452" s="147"/>
      <c r="I452" s="162"/>
      <c r="J452" s="177"/>
    </row>
    <row r="453" spans="1:10" x14ac:dyDescent="0.25">
      <c r="B453" s="136" t="s">
        <v>349</v>
      </c>
      <c r="C453" s="225" t="s">
        <v>340</v>
      </c>
      <c r="D453" s="225"/>
      <c r="E453" s="225"/>
      <c r="F453" s="225"/>
      <c r="G453" s="225"/>
      <c r="H453" s="225"/>
      <c r="I453" s="225"/>
      <c r="J453" s="225"/>
    </row>
    <row r="454" spans="1:10" ht="16.5" customHeight="1" x14ac:dyDescent="0.25">
      <c r="B454" s="136" t="s">
        <v>219</v>
      </c>
      <c r="C454" s="225" t="s">
        <v>352</v>
      </c>
      <c r="D454" s="225"/>
      <c r="E454" s="225"/>
      <c r="F454" s="225"/>
      <c r="G454" s="225"/>
      <c r="H454" s="225"/>
      <c r="I454" s="225"/>
      <c r="J454" s="225"/>
    </row>
    <row r="455" spans="1:10" ht="24.75" customHeight="1" x14ac:dyDescent="0.25">
      <c r="A455" s="117"/>
      <c r="B455" s="163" t="s">
        <v>654</v>
      </c>
      <c r="C455" s="225" t="s">
        <v>21</v>
      </c>
      <c r="D455" s="225"/>
      <c r="E455" s="225"/>
      <c r="F455" s="225"/>
      <c r="G455" s="225"/>
      <c r="H455" s="225"/>
      <c r="I455" s="225"/>
      <c r="J455" s="225"/>
    </row>
    <row r="456" spans="1:10" ht="16.5" customHeight="1" x14ac:dyDescent="0.25">
      <c r="A456" s="117"/>
      <c r="B456" s="163" t="s">
        <v>13</v>
      </c>
      <c r="C456" s="225" t="s">
        <v>27</v>
      </c>
      <c r="D456" s="225"/>
      <c r="E456" s="225"/>
      <c r="F456" s="225"/>
      <c r="G456" s="225"/>
      <c r="H456" s="225"/>
      <c r="I456" s="225"/>
      <c r="J456" s="225"/>
    </row>
    <row r="457" spans="1:10" ht="16.5" customHeight="1" x14ac:dyDescent="0.25">
      <c r="A457" s="117"/>
      <c r="B457" s="163" t="s">
        <v>12</v>
      </c>
      <c r="C457" s="225" t="s">
        <v>37</v>
      </c>
      <c r="D457" s="225"/>
      <c r="E457" s="225"/>
      <c r="F457" s="225"/>
      <c r="G457" s="225"/>
      <c r="H457" s="225"/>
      <c r="I457" s="225"/>
      <c r="J457" s="225"/>
    </row>
    <row r="458" spans="1:10" ht="16.5" customHeight="1" x14ac:dyDescent="0.25">
      <c r="A458" s="117"/>
      <c r="B458" s="136" t="s">
        <v>220</v>
      </c>
      <c r="C458" s="225" t="s">
        <v>392</v>
      </c>
      <c r="D458" s="225"/>
      <c r="E458" s="225"/>
      <c r="F458" s="225"/>
      <c r="G458" s="225"/>
      <c r="H458" s="225"/>
      <c r="I458" s="225"/>
      <c r="J458" s="225"/>
    </row>
    <row r="459" spans="1:10" x14ac:dyDescent="0.25">
      <c r="A459" s="117"/>
      <c r="B459" s="137"/>
      <c r="C459" s="141"/>
      <c r="D459" s="141"/>
      <c r="E459" s="144"/>
      <c r="F459" s="144"/>
      <c r="G459" s="144"/>
      <c r="H459" s="144"/>
      <c r="I459" s="144"/>
      <c r="J459" s="178"/>
    </row>
    <row r="460" spans="1:10" ht="17.25" thickBot="1" x14ac:dyDescent="0.3">
      <c r="A460" s="117"/>
      <c r="B460" s="163"/>
      <c r="C460" s="141"/>
      <c r="D460" s="141"/>
      <c r="E460" s="144"/>
      <c r="F460" s="144"/>
      <c r="G460" s="144"/>
      <c r="H460" s="144"/>
      <c r="I460" s="144"/>
      <c r="J460" s="178"/>
    </row>
    <row r="461" spans="1:10" ht="16.5" customHeight="1" x14ac:dyDescent="0.25">
      <c r="A461" s="157"/>
      <c r="B461" s="229" t="s">
        <v>11</v>
      </c>
      <c r="C461" s="216" t="s">
        <v>167</v>
      </c>
      <c r="D461" s="216" t="s">
        <v>168</v>
      </c>
      <c r="E461" s="216" t="s">
        <v>169</v>
      </c>
      <c r="F461" s="232" t="s">
        <v>663</v>
      </c>
      <c r="G461" s="233"/>
      <c r="H461" s="234"/>
      <c r="I461" s="219" t="s">
        <v>8</v>
      </c>
      <c r="J461" s="219" t="s">
        <v>9</v>
      </c>
    </row>
    <row r="462" spans="1:10" ht="16.5" customHeight="1" x14ac:dyDescent="0.25">
      <c r="A462" s="157"/>
      <c r="B462" s="230"/>
      <c r="C462" s="217"/>
      <c r="D462" s="217"/>
      <c r="E462" s="217"/>
      <c r="F462" s="223" t="s">
        <v>667</v>
      </c>
      <c r="G462" s="224"/>
      <c r="H462" s="224"/>
      <c r="I462" s="220"/>
      <c r="J462" s="220"/>
    </row>
    <row r="463" spans="1:10" ht="17.25" thickBot="1" x14ac:dyDescent="0.3">
      <c r="A463" s="157"/>
      <c r="B463" s="231"/>
      <c r="C463" s="218"/>
      <c r="D463" s="218"/>
      <c r="E463" s="218"/>
      <c r="F463" s="135" t="s">
        <v>664</v>
      </c>
      <c r="G463" s="135" t="s">
        <v>665</v>
      </c>
      <c r="H463" s="135" t="s">
        <v>666</v>
      </c>
      <c r="I463" s="221"/>
      <c r="J463" s="221"/>
    </row>
    <row r="464" spans="1:10" ht="57" customHeight="1" thickBot="1" x14ac:dyDescent="0.3">
      <c r="A464" s="157"/>
      <c r="B464" s="154" t="s">
        <v>54</v>
      </c>
      <c r="C464" s="146" t="s">
        <v>637</v>
      </c>
      <c r="D464" s="146" t="s">
        <v>638</v>
      </c>
      <c r="E464" s="112" t="s">
        <v>548</v>
      </c>
      <c r="F464" s="175">
        <v>0</v>
      </c>
      <c r="G464" s="175">
        <v>0</v>
      </c>
      <c r="H464" s="83">
        <v>0</v>
      </c>
      <c r="I464" s="114" t="s">
        <v>189</v>
      </c>
      <c r="J464" s="201" t="s">
        <v>715</v>
      </c>
    </row>
    <row r="465" spans="1:10" x14ac:dyDescent="0.25">
      <c r="A465" s="157"/>
      <c r="B465" s="152"/>
      <c r="C465" s="152"/>
      <c r="D465" s="152"/>
      <c r="E465" s="122"/>
      <c r="F465" s="9"/>
      <c r="G465" s="123"/>
      <c r="H465" s="9"/>
      <c r="I465" s="122"/>
      <c r="J465" s="181"/>
    </row>
    <row r="466" spans="1:10" x14ac:dyDescent="0.25">
      <c r="A466" s="157"/>
      <c r="B466" s="152"/>
      <c r="C466" s="152"/>
      <c r="D466" s="152"/>
      <c r="E466" s="122"/>
      <c r="F466" s="9"/>
      <c r="G466" s="123"/>
      <c r="H466" s="9"/>
      <c r="I466" s="122"/>
      <c r="J466" s="181"/>
    </row>
    <row r="467" spans="1:10" x14ac:dyDescent="0.25">
      <c r="A467" s="157"/>
      <c r="B467" s="157" t="s">
        <v>349</v>
      </c>
      <c r="C467" s="215" t="s">
        <v>344</v>
      </c>
      <c r="D467" s="215"/>
      <c r="E467" s="215"/>
      <c r="F467" s="215"/>
      <c r="G467" s="215"/>
      <c r="H467" s="215"/>
      <c r="I467" s="215"/>
      <c r="J467" s="215"/>
    </row>
    <row r="468" spans="1:10" ht="16.5" customHeight="1" x14ac:dyDescent="0.25">
      <c r="B468" s="136" t="s">
        <v>219</v>
      </c>
      <c r="C468" s="215" t="s">
        <v>352</v>
      </c>
      <c r="D468" s="215"/>
      <c r="E468" s="215"/>
      <c r="F468" s="215"/>
      <c r="G468" s="215"/>
      <c r="H468" s="215"/>
      <c r="I468" s="215"/>
      <c r="J468" s="215"/>
    </row>
    <row r="469" spans="1:10" ht="16.5" customHeight="1" x14ac:dyDescent="0.25">
      <c r="A469" s="157"/>
      <c r="B469" s="163" t="s">
        <v>662</v>
      </c>
      <c r="C469" s="152" t="s">
        <v>21</v>
      </c>
      <c r="D469" s="152"/>
      <c r="E469" s="122"/>
      <c r="F469" s="9"/>
      <c r="G469" s="123"/>
      <c r="H469" s="9"/>
      <c r="I469" s="122"/>
      <c r="J469" s="181"/>
    </row>
    <row r="470" spans="1:10" ht="16.5" customHeight="1" x14ac:dyDescent="0.25">
      <c r="A470" s="157"/>
      <c r="B470" s="163" t="s">
        <v>13</v>
      </c>
      <c r="C470" s="215" t="s">
        <v>27</v>
      </c>
      <c r="D470" s="215"/>
      <c r="E470" s="215"/>
      <c r="F470" s="215"/>
      <c r="G470" s="215"/>
      <c r="H470" s="215"/>
      <c r="I470" s="215"/>
      <c r="J470" s="215"/>
    </row>
    <row r="471" spans="1:10" ht="16.5" customHeight="1" x14ac:dyDescent="0.25">
      <c r="A471" s="157"/>
      <c r="B471" s="163" t="s">
        <v>12</v>
      </c>
      <c r="C471" s="215" t="s">
        <v>58</v>
      </c>
      <c r="D471" s="215"/>
      <c r="E471" s="215"/>
      <c r="F471" s="215"/>
      <c r="G471" s="215"/>
      <c r="H471" s="215"/>
      <c r="I471" s="215"/>
      <c r="J471" s="215"/>
    </row>
    <row r="472" spans="1:10" ht="16.5" customHeight="1" x14ac:dyDescent="0.25">
      <c r="A472" s="157"/>
      <c r="B472" s="166" t="s">
        <v>220</v>
      </c>
      <c r="C472" s="215" t="s">
        <v>629</v>
      </c>
      <c r="D472" s="215"/>
      <c r="E472" s="215"/>
      <c r="F472" s="215"/>
      <c r="G472" s="215"/>
      <c r="H472" s="215"/>
      <c r="I472" s="215"/>
      <c r="J472" s="215"/>
    </row>
    <row r="473" spans="1:10" x14ac:dyDescent="0.25">
      <c r="A473" s="157"/>
      <c r="B473" s="137"/>
      <c r="C473" s="141"/>
      <c r="D473" s="141"/>
      <c r="E473" s="144"/>
      <c r="F473" s="144"/>
      <c r="G473" s="144"/>
      <c r="H473" s="144"/>
      <c r="I473" s="144"/>
      <c r="J473" s="178"/>
    </row>
    <row r="474" spans="1:10" ht="17.25" thickBot="1" x14ac:dyDescent="0.3">
      <c r="A474" s="157"/>
      <c r="B474" s="163"/>
      <c r="C474" s="141"/>
      <c r="D474" s="141"/>
      <c r="E474" s="144"/>
      <c r="F474" s="144"/>
      <c r="G474" s="144"/>
      <c r="H474" s="144"/>
      <c r="I474" s="144"/>
      <c r="J474" s="178"/>
    </row>
    <row r="475" spans="1:10" ht="16.5" customHeight="1" x14ac:dyDescent="0.25">
      <c r="A475" s="157"/>
      <c r="B475" s="229" t="s">
        <v>11</v>
      </c>
      <c r="C475" s="216" t="s">
        <v>167</v>
      </c>
      <c r="D475" s="216" t="s">
        <v>168</v>
      </c>
      <c r="E475" s="216" t="s">
        <v>169</v>
      </c>
      <c r="F475" s="232" t="s">
        <v>663</v>
      </c>
      <c r="G475" s="233"/>
      <c r="H475" s="234"/>
      <c r="I475" s="219" t="s">
        <v>8</v>
      </c>
      <c r="J475" s="219" t="s">
        <v>9</v>
      </c>
    </row>
    <row r="476" spans="1:10" ht="16.5" customHeight="1" x14ac:dyDescent="0.25">
      <c r="A476" s="157"/>
      <c r="B476" s="230"/>
      <c r="C476" s="217"/>
      <c r="D476" s="217"/>
      <c r="E476" s="217"/>
      <c r="F476" s="223" t="s">
        <v>667</v>
      </c>
      <c r="G476" s="224"/>
      <c r="H476" s="224"/>
      <c r="I476" s="220"/>
      <c r="J476" s="220"/>
    </row>
    <row r="477" spans="1:10" ht="17.25" thickBot="1" x14ac:dyDescent="0.3">
      <c r="A477" s="157"/>
      <c r="B477" s="231"/>
      <c r="C477" s="218"/>
      <c r="D477" s="218"/>
      <c r="E477" s="218"/>
      <c r="F477" s="135" t="s">
        <v>664</v>
      </c>
      <c r="G477" s="135" t="s">
        <v>665</v>
      </c>
      <c r="H477" s="135" t="s">
        <v>666</v>
      </c>
      <c r="I477" s="221"/>
      <c r="J477" s="221"/>
    </row>
    <row r="478" spans="1:10" ht="82.5" x14ac:dyDescent="0.25">
      <c r="A478" s="157"/>
      <c r="B478" s="227" t="s">
        <v>54</v>
      </c>
      <c r="C478" s="80" t="s">
        <v>191</v>
      </c>
      <c r="D478" s="80" t="s">
        <v>135</v>
      </c>
      <c r="E478" s="102" t="s">
        <v>548</v>
      </c>
      <c r="F478" s="55">
        <v>1</v>
      </c>
      <c r="G478" s="55">
        <v>1</v>
      </c>
      <c r="H478" s="54">
        <f>+G478/F478</f>
        <v>1</v>
      </c>
      <c r="I478" s="102" t="s">
        <v>190</v>
      </c>
      <c r="J478" s="95" t="s">
        <v>718</v>
      </c>
    </row>
    <row r="479" spans="1:10" ht="46.5" customHeight="1" thickBot="1" x14ac:dyDescent="0.3">
      <c r="A479" s="157"/>
      <c r="B479" s="228"/>
      <c r="C479" s="66" t="s">
        <v>203</v>
      </c>
      <c r="D479" s="66" t="s">
        <v>204</v>
      </c>
      <c r="E479" s="70" t="s">
        <v>548</v>
      </c>
      <c r="F479" s="45">
        <v>2</v>
      </c>
      <c r="G479" s="45">
        <v>2</v>
      </c>
      <c r="H479" s="60">
        <f>+G479/F479</f>
        <v>1</v>
      </c>
      <c r="I479" s="45" t="s">
        <v>192</v>
      </c>
      <c r="J479" s="51" t="s">
        <v>851</v>
      </c>
    </row>
    <row r="480" spans="1:10" x14ac:dyDescent="0.25">
      <c r="A480" s="157"/>
      <c r="B480" s="152"/>
      <c r="C480" s="152"/>
      <c r="D480" s="152"/>
      <c r="E480" s="122"/>
      <c r="F480" s="9"/>
      <c r="G480" s="123"/>
      <c r="H480" s="9"/>
      <c r="I480" s="122"/>
      <c r="J480" s="181"/>
    </row>
    <row r="481" spans="1:10" x14ac:dyDescent="0.25">
      <c r="A481" s="157"/>
      <c r="B481" s="152"/>
      <c r="C481" s="152"/>
      <c r="D481" s="122"/>
      <c r="E481" s="9"/>
      <c r="F481" s="123"/>
      <c r="G481" s="9"/>
      <c r="H481" s="152"/>
      <c r="I481" s="208"/>
      <c r="J481" s="181"/>
    </row>
    <row r="482" spans="1:10" x14ac:dyDescent="0.25">
      <c r="A482" s="157"/>
      <c r="B482" s="136" t="s">
        <v>350</v>
      </c>
      <c r="C482" s="215" t="s">
        <v>344</v>
      </c>
      <c r="D482" s="215"/>
      <c r="E482" s="215"/>
      <c r="F482" s="215"/>
      <c r="G482" s="215"/>
      <c r="H482" s="215"/>
      <c r="I482" s="215"/>
      <c r="J482" s="215"/>
    </row>
    <row r="483" spans="1:10" ht="16.5" customHeight="1" x14ac:dyDescent="0.25">
      <c r="B483" s="136" t="s">
        <v>219</v>
      </c>
      <c r="C483" s="215" t="s">
        <v>352</v>
      </c>
      <c r="D483" s="215"/>
      <c r="E483" s="215"/>
      <c r="F483" s="215"/>
      <c r="G483" s="215"/>
      <c r="H483" s="215"/>
      <c r="I483" s="215"/>
      <c r="J483" s="215"/>
    </row>
    <row r="484" spans="1:10" ht="16.5" customHeight="1" x14ac:dyDescent="0.25">
      <c r="B484" s="163" t="s">
        <v>662</v>
      </c>
      <c r="C484" s="215" t="s">
        <v>21</v>
      </c>
      <c r="D484" s="215"/>
      <c r="E484" s="215"/>
      <c r="F484" s="215"/>
      <c r="G484" s="215"/>
      <c r="H484" s="215"/>
      <c r="I484" s="215"/>
      <c r="J484" s="215"/>
    </row>
    <row r="485" spans="1:10" ht="16.5" customHeight="1" x14ac:dyDescent="0.25">
      <c r="B485" s="163" t="s">
        <v>13</v>
      </c>
      <c r="C485" s="215" t="s">
        <v>27</v>
      </c>
      <c r="D485" s="215"/>
      <c r="E485" s="215"/>
      <c r="F485" s="215"/>
      <c r="G485" s="215"/>
      <c r="H485" s="215"/>
      <c r="I485" s="215"/>
      <c r="J485" s="215"/>
    </row>
    <row r="486" spans="1:10" ht="16.5" customHeight="1" x14ac:dyDescent="0.25">
      <c r="B486" s="163" t="s">
        <v>12</v>
      </c>
      <c r="C486" s="215" t="s">
        <v>33</v>
      </c>
      <c r="D486" s="215"/>
      <c r="E486" s="215"/>
      <c r="F486" s="215"/>
      <c r="G486" s="215"/>
      <c r="H486" s="215"/>
      <c r="I486" s="215"/>
      <c r="J486" s="215"/>
    </row>
    <row r="487" spans="1:10" ht="16.5" customHeight="1" x14ac:dyDescent="0.25">
      <c r="B487" s="163" t="s">
        <v>220</v>
      </c>
      <c r="C487" s="215" t="s">
        <v>345</v>
      </c>
      <c r="D487" s="215"/>
      <c r="E487" s="215"/>
      <c r="F487" s="215"/>
      <c r="G487" s="215"/>
      <c r="H487" s="215"/>
      <c r="I487" s="215"/>
      <c r="J487" s="215"/>
    </row>
    <row r="488" spans="1:10" ht="17.25" thickBot="1" x14ac:dyDescent="0.3">
      <c r="B488" s="137"/>
      <c r="C488" s="141"/>
      <c r="D488" s="141"/>
      <c r="E488" s="144"/>
      <c r="F488" s="144"/>
      <c r="G488" s="144"/>
      <c r="H488" s="144"/>
      <c r="I488" s="144"/>
      <c r="J488" s="178"/>
    </row>
    <row r="489" spans="1:10" ht="16.5" customHeight="1" x14ac:dyDescent="0.25">
      <c r="B489" s="229" t="s">
        <v>11</v>
      </c>
      <c r="C489" s="216" t="s">
        <v>167</v>
      </c>
      <c r="D489" s="216" t="s">
        <v>168</v>
      </c>
      <c r="E489" s="216" t="s">
        <v>169</v>
      </c>
      <c r="F489" s="232" t="s">
        <v>663</v>
      </c>
      <c r="G489" s="233"/>
      <c r="H489" s="234"/>
      <c r="I489" s="219" t="s">
        <v>8</v>
      </c>
      <c r="J489" s="219" t="s">
        <v>9</v>
      </c>
    </row>
    <row r="490" spans="1:10" ht="16.5" customHeight="1" x14ac:dyDescent="0.25">
      <c r="B490" s="230"/>
      <c r="C490" s="217"/>
      <c r="D490" s="217"/>
      <c r="E490" s="217"/>
      <c r="F490" s="223" t="s">
        <v>667</v>
      </c>
      <c r="G490" s="224"/>
      <c r="H490" s="224"/>
      <c r="I490" s="220"/>
      <c r="J490" s="220"/>
    </row>
    <row r="491" spans="1:10" ht="17.25" thickBot="1" x14ac:dyDescent="0.3">
      <c r="B491" s="231"/>
      <c r="C491" s="218"/>
      <c r="D491" s="218"/>
      <c r="E491" s="218"/>
      <c r="F491" s="135" t="s">
        <v>664</v>
      </c>
      <c r="G491" s="135" t="s">
        <v>665</v>
      </c>
      <c r="H491" s="135" t="s">
        <v>666</v>
      </c>
      <c r="I491" s="221"/>
      <c r="J491" s="221"/>
    </row>
    <row r="492" spans="1:10" ht="50.25" thickBot="1" x14ac:dyDescent="0.3">
      <c r="A492" s="159"/>
      <c r="B492" s="154" t="s">
        <v>54</v>
      </c>
      <c r="C492" s="114" t="s">
        <v>193</v>
      </c>
      <c r="D492" s="146" t="s">
        <v>134</v>
      </c>
      <c r="E492" s="114" t="s">
        <v>548</v>
      </c>
      <c r="F492" s="175">
        <v>0</v>
      </c>
      <c r="G492" s="175">
        <v>0</v>
      </c>
      <c r="H492" s="83">
        <v>0</v>
      </c>
      <c r="I492" s="114" t="s">
        <v>165</v>
      </c>
      <c r="J492" s="99" t="s">
        <v>709</v>
      </c>
    </row>
    <row r="493" spans="1:10" x14ac:dyDescent="0.25">
      <c r="C493" s="5"/>
      <c r="D493" s="5"/>
    </row>
    <row r="494" spans="1:10" x14ac:dyDescent="0.25">
      <c r="A494" s="157"/>
      <c r="B494" s="152"/>
      <c r="C494" s="151"/>
      <c r="D494" s="151"/>
      <c r="E494" s="109"/>
      <c r="F494" s="9"/>
      <c r="G494" s="58"/>
      <c r="H494" s="9"/>
      <c r="I494" s="109"/>
      <c r="J494" s="181"/>
    </row>
    <row r="495" spans="1:10" x14ac:dyDescent="0.25">
      <c r="A495" s="157"/>
      <c r="B495" s="136" t="s">
        <v>218</v>
      </c>
      <c r="C495" s="260" t="s">
        <v>340</v>
      </c>
      <c r="D495" s="260"/>
      <c r="E495" s="260"/>
      <c r="F495" s="260"/>
      <c r="G495" s="260"/>
      <c r="H495" s="260"/>
      <c r="I495" s="260"/>
      <c r="J495" s="260"/>
    </row>
    <row r="496" spans="1:10" ht="16.5" customHeight="1" x14ac:dyDescent="0.25">
      <c r="B496" s="136" t="s">
        <v>219</v>
      </c>
      <c r="C496" s="260" t="s">
        <v>358</v>
      </c>
      <c r="D496" s="260"/>
      <c r="E496" s="260"/>
      <c r="F496" s="260"/>
      <c r="G496" s="260"/>
      <c r="H496" s="260"/>
      <c r="I496" s="260"/>
      <c r="J496" s="260"/>
    </row>
    <row r="497" spans="2:10" x14ac:dyDescent="0.25">
      <c r="B497" s="163" t="s">
        <v>737</v>
      </c>
      <c r="C497" s="260" t="s">
        <v>22</v>
      </c>
      <c r="D497" s="260"/>
      <c r="E497" s="260"/>
      <c r="F497" s="260"/>
      <c r="G497" s="260"/>
      <c r="H497" s="260"/>
      <c r="I497" s="260"/>
      <c r="J497" s="260"/>
    </row>
    <row r="498" spans="2:10" ht="16.5" customHeight="1" x14ac:dyDescent="0.25">
      <c r="B498" s="163" t="s">
        <v>13</v>
      </c>
      <c r="C498" s="260" t="s">
        <v>27</v>
      </c>
      <c r="D498" s="260"/>
      <c r="E498" s="260"/>
      <c r="F498" s="260"/>
      <c r="G498" s="260"/>
      <c r="H498" s="260"/>
      <c r="I498" s="260"/>
      <c r="J498" s="260"/>
    </row>
    <row r="499" spans="2:10" ht="16.5" customHeight="1" x14ac:dyDescent="0.25">
      <c r="B499" s="163" t="s">
        <v>12</v>
      </c>
      <c r="C499" s="260" t="s">
        <v>40</v>
      </c>
      <c r="D499" s="260"/>
      <c r="E499" s="260"/>
      <c r="F499" s="260"/>
      <c r="G499" s="260"/>
      <c r="H499" s="260"/>
      <c r="I499" s="260"/>
      <c r="J499" s="260"/>
    </row>
    <row r="500" spans="2:10" ht="16.5" customHeight="1" x14ac:dyDescent="0.25">
      <c r="B500" s="163" t="s">
        <v>220</v>
      </c>
      <c r="C500" s="260" t="s">
        <v>347</v>
      </c>
      <c r="D500" s="260"/>
      <c r="E500" s="260"/>
      <c r="F500" s="260"/>
      <c r="G500" s="260"/>
      <c r="H500" s="260"/>
      <c r="I500" s="260"/>
      <c r="J500" s="260"/>
    </row>
    <row r="501" spans="2:10" x14ac:dyDescent="0.25">
      <c r="B501" s="137"/>
      <c r="C501" s="137"/>
      <c r="D501" s="137"/>
      <c r="E501" s="144"/>
      <c r="F501" s="144"/>
      <c r="G501" s="144"/>
      <c r="H501" s="144"/>
      <c r="I501" s="144"/>
      <c r="J501" s="178"/>
    </row>
    <row r="502" spans="2:10" ht="17.25" thickBot="1" x14ac:dyDescent="0.3">
      <c r="B502" s="163"/>
      <c r="C502" s="137"/>
      <c r="D502" s="137"/>
      <c r="E502" s="144"/>
      <c r="F502" s="144"/>
      <c r="G502" s="144"/>
      <c r="H502" s="144"/>
      <c r="I502" s="144"/>
      <c r="J502" s="178"/>
    </row>
    <row r="503" spans="2:10" ht="16.5" customHeight="1" x14ac:dyDescent="0.25">
      <c r="B503" s="229" t="s">
        <v>11</v>
      </c>
      <c r="C503" s="216" t="s">
        <v>167</v>
      </c>
      <c r="D503" s="216" t="s">
        <v>168</v>
      </c>
      <c r="E503" s="216" t="s">
        <v>169</v>
      </c>
      <c r="F503" s="232" t="s">
        <v>663</v>
      </c>
      <c r="G503" s="233"/>
      <c r="H503" s="234"/>
      <c r="I503" s="219" t="s">
        <v>8</v>
      </c>
      <c r="J503" s="219" t="s">
        <v>9</v>
      </c>
    </row>
    <row r="504" spans="2:10" ht="16.5" customHeight="1" x14ac:dyDescent="0.25">
      <c r="B504" s="230"/>
      <c r="C504" s="217"/>
      <c r="D504" s="217"/>
      <c r="E504" s="217"/>
      <c r="F504" s="223" t="s">
        <v>667</v>
      </c>
      <c r="G504" s="224"/>
      <c r="H504" s="224"/>
      <c r="I504" s="220"/>
      <c r="J504" s="220"/>
    </row>
    <row r="505" spans="2:10" ht="17.25" thickBot="1" x14ac:dyDescent="0.3">
      <c r="B505" s="231"/>
      <c r="C505" s="218"/>
      <c r="D505" s="218"/>
      <c r="E505" s="218"/>
      <c r="F505" s="135" t="s">
        <v>664</v>
      </c>
      <c r="G505" s="135" t="s">
        <v>665</v>
      </c>
      <c r="H505" s="135" t="s">
        <v>666</v>
      </c>
      <c r="I505" s="221"/>
      <c r="J505" s="221"/>
    </row>
    <row r="506" spans="2:10" ht="115.5" x14ac:dyDescent="0.25">
      <c r="B506" s="226" t="s">
        <v>55</v>
      </c>
      <c r="C506" s="107" t="s">
        <v>451</v>
      </c>
      <c r="D506" s="107" t="s">
        <v>101</v>
      </c>
      <c r="E506" s="89" t="s">
        <v>548</v>
      </c>
      <c r="F506" s="79">
        <v>0.25</v>
      </c>
      <c r="G506" s="79">
        <v>0.25</v>
      </c>
      <c r="H506" s="79">
        <f>+G506/F506</f>
        <v>1</v>
      </c>
      <c r="I506" s="89" t="s">
        <v>210</v>
      </c>
      <c r="J506" s="202" t="s">
        <v>852</v>
      </c>
    </row>
    <row r="507" spans="2:10" ht="46.5" customHeight="1" x14ac:dyDescent="0.25">
      <c r="B507" s="227"/>
      <c r="C507" s="156" t="s">
        <v>524</v>
      </c>
      <c r="D507" s="156" t="s">
        <v>136</v>
      </c>
      <c r="E507" s="155" t="s">
        <v>548</v>
      </c>
      <c r="F507" s="85">
        <v>0</v>
      </c>
      <c r="G507" s="74">
        <v>0</v>
      </c>
      <c r="H507" s="56">
        <v>0</v>
      </c>
      <c r="I507" s="155" t="s">
        <v>639</v>
      </c>
      <c r="J507" s="44" t="s">
        <v>677</v>
      </c>
    </row>
    <row r="508" spans="2:10" ht="49.5" x14ac:dyDescent="0.25">
      <c r="B508" s="227"/>
      <c r="C508" s="156" t="s">
        <v>583</v>
      </c>
      <c r="D508" s="156" t="s">
        <v>194</v>
      </c>
      <c r="E508" s="155" t="s">
        <v>548</v>
      </c>
      <c r="F508" s="85">
        <v>0</v>
      </c>
      <c r="G508" s="74">
        <v>0</v>
      </c>
      <c r="H508" s="56">
        <v>0</v>
      </c>
      <c r="I508" s="155" t="s">
        <v>112</v>
      </c>
      <c r="J508" s="44" t="s">
        <v>715</v>
      </c>
    </row>
    <row r="509" spans="2:10" ht="66" x14ac:dyDescent="0.25">
      <c r="B509" s="227"/>
      <c r="C509" s="142" t="s">
        <v>150</v>
      </c>
      <c r="D509" s="156" t="s">
        <v>798</v>
      </c>
      <c r="E509" s="155" t="s">
        <v>548</v>
      </c>
      <c r="F509" s="56">
        <v>0</v>
      </c>
      <c r="G509" s="74">
        <v>0</v>
      </c>
      <c r="H509" s="56">
        <v>0</v>
      </c>
      <c r="I509" s="155" t="s">
        <v>195</v>
      </c>
      <c r="J509" s="44" t="s">
        <v>724</v>
      </c>
    </row>
    <row r="510" spans="2:10" ht="82.5" x14ac:dyDescent="0.25">
      <c r="B510" s="227"/>
      <c r="C510" s="105" t="s">
        <v>872</v>
      </c>
      <c r="D510" s="105" t="s">
        <v>227</v>
      </c>
      <c r="E510" s="155" t="s">
        <v>548</v>
      </c>
      <c r="F510" s="108">
        <v>1</v>
      </c>
      <c r="G510" s="108">
        <v>1</v>
      </c>
      <c r="H510" s="108">
        <f>+G510/F510</f>
        <v>1</v>
      </c>
      <c r="I510" s="209" t="s">
        <v>228</v>
      </c>
      <c r="J510" s="44" t="s">
        <v>853</v>
      </c>
    </row>
    <row r="511" spans="2:10" ht="99" x14ac:dyDescent="0.25">
      <c r="B511" s="227"/>
      <c r="C511" s="105" t="s">
        <v>538</v>
      </c>
      <c r="D511" s="105" t="s">
        <v>525</v>
      </c>
      <c r="E511" s="155" t="s">
        <v>548</v>
      </c>
      <c r="F511" s="108">
        <v>0.25</v>
      </c>
      <c r="G511" s="56">
        <v>0.25</v>
      </c>
      <c r="H511" s="56">
        <f>+G511/F511</f>
        <v>1</v>
      </c>
      <c r="I511" s="209" t="s">
        <v>878</v>
      </c>
      <c r="J511" s="44" t="s">
        <v>721</v>
      </c>
    </row>
    <row r="512" spans="2:10" ht="82.5" x14ac:dyDescent="0.25">
      <c r="B512" s="227"/>
      <c r="C512" s="105" t="s">
        <v>799</v>
      </c>
      <c r="D512" s="156" t="s">
        <v>526</v>
      </c>
      <c r="E512" s="155" t="s">
        <v>548</v>
      </c>
      <c r="F512" s="56">
        <v>1</v>
      </c>
      <c r="G512" s="108">
        <v>1</v>
      </c>
      <c r="H512" s="108">
        <f>+G512/F512</f>
        <v>1</v>
      </c>
      <c r="I512" s="155" t="s">
        <v>879</v>
      </c>
      <c r="J512" s="44" t="s">
        <v>854</v>
      </c>
    </row>
    <row r="513" spans="2:10" ht="115.5" x14ac:dyDescent="0.25">
      <c r="B513" s="227"/>
      <c r="C513" s="105" t="s">
        <v>454</v>
      </c>
      <c r="D513" s="156" t="s">
        <v>584</v>
      </c>
      <c r="E513" s="155" t="s">
        <v>548</v>
      </c>
      <c r="F513" s="56">
        <v>0</v>
      </c>
      <c r="G513" s="74">
        <v>0</v>
      </c>
      <c r="H513" s="56">
        <v>0</v>
      </c>
      <c r="I513" s="155" t="s">
        <v>455</v>
      </c>
      <c r="J513" s="44" t="s">
        <v>675</v>
      </c>
    </row>
    <row r="514" spans="2:10" ht="82.5" x14ac:dyDescent="0.25">
      <c r="B514" s="227"/>
      <c r="C514" s="105" t="s">
        <v>873</v>
      </c>
      <c r="D514" s="156" t="s">
        <v>585</v>
      </c>
      <c r="E514" s="155" t="s">
        <v>548</v>
      </c>
      <c r="F514" s="56">
        <v>0</v>
      </c>
      <c r="G514" s="74">
        <v>0</v>
      </c>
      <c r="H514" s="56">
        <v>0</v>
      </c>
      <c r="I514" s="155" t="s">
        <v>534</v>
      </c>
      <c r="J514" s="44" t="s">
        <v>675</v>
      </c>
    </row>
    <row r="515" spans="2:10" ht="66" x14ac:dyDescent="0.25">
      <c r="B515" s="227"/>
      <c r="C515" s="105" t="s">
        <v>827</v>
      </c>
      <c r="D515" s="156" t="s">
        <v>229</v>
      </c>
      <c r="E515" s="155" t="s">
        <v>548</v>
      </c>
      <c r="F515" s="56">
        <v>1</v>
      </c>
      <c r="G515" s="108">
        <v>1</v>
      </c>
      <c r="H515" s="108">
        <f>+G515/F515</f>
        <v>1</v>
      </c>
      <c r="I515" s="155" t="s">
        <v>234</v>
      </c>
      <c r="J515" s="44" t="s">
        <v>723</v>
      </c>
    </row>
    <row r="516" spans="2:10" ht="49.5" x14ac:dyDescent="0.25">
      <c r="B516" s="227"/>
      <c r="C516" s="105" t="s">
        <v>586</v>
      </c>
      <c r="D516" s="156" t="s">
        <v>230</v>
      </c>
      <c r="E516" s="155" t="s">
        <v>548</v>
      </c>
      <c r="F516" s="56">
        <v>0.25</v>
      </c>
      <c r="G516" s="56">
        <v>0.25</v>
      </c>
      <c r="H516" s="56">
        <f>+G516/F516</f>
        <v>1</v>
      </c>
      <c r="I516" s="155" t="s">
        <v>800</v>
      </c>
      <c r="J516" s="44" t="s">
        <v>855</v>
      </c>
    </row>
    <row r="517" spans="2:10" ht="66" x14ac:dyDescent="0.25">
      <c r="B517" s="227"/>
      <c r="C517" s="105" t="s">
        <v>456</v>
      </c>
      <c r="D517" s="156" t="s">
        <v>231</v>
      </c>
      <c r="E517" s="155" t="s">
        <v>548</v>
      </c>
      <c r="F517" s="56">
        <v>0.25</v>
      </c>
      <c r="G517" s="56">
        <v>0.25</v>
      </c>
      <c r="H517" s="56">
        <f>+G517/F517</f>
        <v>1</v>
      </c>
      <c r="I517" s="155" t="s">
        <v>801</v>
      </c>
      <c r="J517" s="44" t="s">
        <v>722</v>
      </c>
    </row>
    <row r="518" spans="2:10" ht="49.5" x14ac:dyDescent="0.25">
      <c r="B518" s="227"/>
      <c r="C518" s="105" t="s">
        <v>620</v>
      </c>
      <c r="D518" s="156" t="s">
        <v>232</v>
      </c>
      <c r="E518" s="155" t="s">
        <v>548</v>
      </c>
      <c r="F518" s="56">
        <v>0</v>
      </c>
      <c r="G518" s="74">
        <v>0</v>
      </c>
      <c r="H518" s="56">
        <v>0</v>
      </c>
      <c r="I518" s="155" t="s">
        <v>235</v>
      </c>
      <c r="J518" s="44" t="s">
        <v>675</v>
      </c>
    </row>
    <row r="519" spans="2:10" ht="49.5" x14ac:dyDescent="0.25">
      <c r="B519" s="227"/>
      <c r="C519" s="105" t="s">
        <v>621</v>
      </c>
      <c r="D519" s="156" t="s">
        <v>457</v>
      </c>
      <c r="E519" s="155" t="s">
        <v>548</v>
      </c>
      <c r="F519" s="56">
        <v>0</v>
      </c>
      <c r="G519" s="74">
        <v>0</v>
      </c>
      <c r="H519" s="56">
        <v>0</v>
      </c>
      <c r="I519" s="155" t="s">
        <v>236</v>
      </c>
      <c r="J519" s="44" t="s">
        <v>695</v>
      </c>
    </row>
    <row r="520" spans="2:10" ht="82.5" x14ac:dyDescent="0.25">
      <c r="B520" s="227"/>
      <c r="C520" s="105" t="s">
        <v>237</v>
      </c>
      <c r="D520" s="156" t="s">
        <v>239</v>
      </c>
      <c r="E520" s="155" t="s">
        <v>548</v>
      </c>
      <c r="F520" s="56">
        <v>0</v>
      </c>
      <c r="G520" s="74">
        <v>0</v>
      </c>
      <c r="H520" s="56">
        <v>0</v>
      </c>
      <c r="I520" s="155" t="s">
        <v>238</v>
      </c>
      <c r="J520" s="44" t="s">
        <v>695</v>
      </c>
    </row>
    <row r="521" spans="2:10" ht="33" x14ac:dyDescent="0.25">
      <c r="B521" s="227"/>
      <c r="C521" s="105" t="s">
        <v>241</v>
      </c>
      <c r="D521" s="156" t="s">
        <v>242</v>
      </c>
      <c r="E521" s="155" t="s">
        <v>548</v>
      </c>
      <c r="F521" s="56">
        <v>0</v>
      </c>
      <c r="G521" s="74">
        <v>0</v>
      </c>
      <c r="H521" s="56">
        <v>0</v>
      </c>
      <c r="I521" s="155" t="s">
        <v>243</v>
      </c>
      <c r="J521" s="44" t="s">
        <v>695</v>
      </c>
    </row>
    <row r="522" spans="2:10" ht="33" x14ac:dyDescent="0.25">
      <c r="B522" s="227"/>
      <c r="C522" s="105" t="s">
        <v>244</v>
      </c>
      <c r="D522" s="156" t="s">
        <v>245</v>
      </c>
      <c r="E522" s="155" t="s">
        <v>548</v>
      </c>
      <c r="F522" s="56">
        <v>0</v>
      </c>
      <c r="G522" s="74">
        <v>0</v>
      </c>
      <c r="H522" s="56">
        <v>0</v>
      </c>
      <c r="I522" s="155" t="s">
        <v>246</v>
      </c>
      <c r="J522" s="44" t="s">
        <v>695</v>
      </c>
    </row>
    <row r="523" spans="2:10" ht="66" x14ac:dyDescent="0.25">
      <c r="B523" s="227"/>
      <c r="C523" s="105" t="s">
        <v>247</v>
      </c>
      <c r="D523" s="156" t="s">
        <v>248</v>
      </c>
      <c r="E523" s="155" t="s">
        <v>548</v>
      </c>
      <c r="F523" s="56">
        <v>0</v>
      </c>
      <c r="G523" s="56">
        <v>0.25</v>
      </c>
      <c r="H523" s="56">
        <v>1.25</v>
      </c>
      <c r="I523" s="155" t="s">
        <v>249</v>
      </c>
      <c r="J523" s="44" t="s">
        <v>828</v>
      </c>
    </row>
    <row r="524" spans="2:10" ht="66" x14ac:dyDescent="0.25">
      <c r="B524" s="227"/>
      <c r="C524" s="150" t="s">
        <v>250</v>
      </c>
      <c r="D524" s="156" t="s">
        <v>388</v>
      </c>
      <c r="E524" s="155" t="s">
        <v>548</v>
      </c>
      <c r="F524" s="56">
        <v>0.25</v>
      </c>
      <c r="G524" s="56">
        <v>0.25</v>
      </c>
      <c r="H524" s="56">
        <v>0.25</v>
      </c>
      <c r="I524" s="155" t="s">
        <v>251</v>
      </c>
      <c r="J524" s="44" t="s">
        <v>829</v>
      </c>
    </row>
    <row r="525" spans="2:10" ht="82.5" x14ac:dyDescent="0.25">
      <c r="B525" s="227"/>
      <c r="C525" s="105" t="s">
        <v>622</v>
      </c>
      <c r="D525" s="156" t="s">
        <v>527</v>
      </c>
      <c r="E525" s="155" t="s">
        <v>548</v>
      </c>
      <c r="F525" s="56">
        <v>0.25</v>
      </c>
      <c r="G525" s="56">
        <v>0.25</v>
      </c>
      <c r="H525" s="56">
        <f t="shared" ref="H525:H534" si="4">+G525/F525</f>
        <v>1</v>
      </c>
      <c r="I525" s="155" t="s">
        <v>458</v>
      </c>
      <c r="J525" s="44" t="s">
        <v>830</v>
      </c>
    </row>
    <row r="526" spans="2:10" ht="51" customHeight="1" x14ac:dyDescent="0.25">
      <c r="B526" s="227"/>
      <c r="C526" s="150" t="s">
        <v>802</v>
      </c>
      <c r="D526" s="156" t="s">
        <v>252</v>
      </c>
      <c r="E526" s="155" t="s">
        <v>548</v>
      </c>
      <c r="F526" s="56">
        <v>0.25</v>
      </c>
      <c r="G526" s="56">
        <v>0.25</v>
      </c>
      <c r="H526" s="56">
        <f t="shared" si="4"/>
        <v>1</v>
      </c>
      <c r="I526" s="155" t="s">
        <v>253</v>
      </c>
      <c r="J526" s="44" t="s">
        <v>831</v>
      </c>
    </row>
    <row r="527" spans="2:10" ht="49.5" x14ac:dyDescent="0.25">
      <c r="B527" s="227"/>
      <c r="C527" s="105" t="s">
        <v>254</v>
      </c>
      <c r="D527" s="156" t="s">
        <v>255</v>
      </c>
      <c r="E527" s="155" t="s">
        <v>548</v>
      </c>
      <c r="F527" s="56">
        <v>0.25</v>
      </c>
      <c r="G527" s="56">
        <v>0.25</v>
      </c>
      <c r="H527" s="56">
        <f t="shared" si="4"/>
        <v>1</v>
      </c>
      <c r="I527" s="155" t="s">
        <v>542</v>
      </c>
      <c r="J527" s="44" t="s">
        <v>856</v>
      </c>
    </row>
    <row r="528" spans="2:10" ht="33" x14ac:dyDescent="0.25">
      <c r="B528" s="227"/>
      <c r="C528" s="105" t="s">
        <v>267</v>
      </c>
      <c r="D528" s="156" t="s">
        <v>268</v>
      </c>
      <c r="E528" s="155" t="s">
        <v>548</v>
      </c>
      <c r="F528" s="56">
        <v>0.25</v>
      </c>
      <c r="G528" s="56">
        <v>0.25</v>
      </c>
      <c r="H528" s="56">
        <f t="shared" si="4"/>
        <v>1</v>
      </c>
      <c r="I528" s="155" t="s">
        <v>269</v>
      </c>
      <c r="J528" s="44" t="s">
        <v>832</v>
      </c>
    </row>
    <row r="529" spans="2:10" ht="66" x14ac:dyDescent="0.25">
      <c r="B529" s="227"/>
      <c r="C529" s="105" t="s">
        <v>459</v>
      </c>
      <c r="D529" s="156" t="s">
        <v>460</v>
      </c>
      <c r="E529" s="155" t="s">
        <v>548</v>
      </c>
      <c r="F529" s="56">
        <v>0.25</v>
      </c>
      <c r="G529" s="56">
        <v>0.25</v>
      </c>
      <c r="H529" s="56">
        <f t="shared" si="4"/>
        <v>1</v>
      </c>
      <c r="I529" s="155" t="s">
        <v>269</v>
      </c>
      <c r="J529" s="44" t="s">
        <v>833</v>
      </c>
    </row>
    <row r="530" spans="2:10" ht="49.5" x14ac:dyDescent="0.25">
      <c r="B530" s="227"/>
      <c r="C530" s="156" t="s">
        <v>270</v>
      </c>
      <c r="D530" s="156" t="s">
        <v>271</v>
      </c>
      <c r="E530" s="155" t="s">
        <v>548</v>
      </c>
      <c r="F530" s="56">
        <v>0.25</v>
      </c>
      <c r="G530" s="56">
        <v>0.25</v>
      </c>
      <c r="H530" s="56">
        <f t="shared" si="4"/>
        <v>1</v>
      </c>
      <c r="I530" s="155" t="s">
        <v>272</v>
      </c>
      <c r="J530" s="44" t="s">
        <v>720</v>
      </c>
    </row>
    <row r="531" spans="2:10" ht="82.5" x14ac:dyDescent="0.25">
      <c r="B531" s="227"/>
      <c r="C531" s="105" t="s">
        <v>461</v>
      </c>
      <c r="D531" s="156" t="s">
        <v>462</v>
      </c>
      <c r="E531" s="155" t="s">
        <v>548</v>
      </c>
      <c r="F531" s="56">
        <v>0.25</v>
      </c>
      <c r="G531" s="56">
        <v>0.25</v>
      </c>
      <c r="H531" s="56">
        <f t="shared" si="4"/>
        <v>1</v>
      </c>
      <c r="I531" s="155" t="s">
        <v>269</v>
      </c>
      <c r="J531" s="44" t="s">
        <v>857</v>
      </c>
    </row>
    <row r="532" spans="2:10" ht="66" x14ac:dyDescent="0.25">
      <c r="B532" s="227"/>
      <c r="C532" s="105" t="s">
        <v>587</v>
      </c>
      <c r="D532" s="156" t="s">
        <v>273</v>
      </c>
      <c r="E532" s="155" t="s">
        <v>548</v>
      </c>
      <c r="F532" s="56">
        <v>0.25</v>
      </c>
      <c r="G532" s="56">
        <v>0.25</v>
      </c>
      <c r="H532" s="56">
        <f t="shared" si="4"/>
        <v>1</v>
      </c>
      <c r="I532" s="155" t="s">
        <v>269</v>
      </c>
      <c r="J532" s="44" t="s">
        <v>858</v>
      </c>
    </row>
    <row r="533" spans="2:10" ht="82.5" x14ac:dyDescent="0.25">
      <c r="B533" s="227"/>
      <c r="C533" s="105" t="s">
        <v>389</v>
      </c>
      <c r="D533" s="156" t="s">
        <v>390</v>
      </c>
      <c r="E533" s="155" t="s">
        <v>548</v>
      </c>
      <c r="F533" s="56">
        <v>0.25</v>
      </c>
      <c r="G533" s="56">
        <v>0.25</v>
      </c>
      <c r="H533" s="56">
        <f t="shared" si="4"/>
        <v>1</v>
      </c>
      <c r="I533" s="155" t="s">
        <v>269</v>
      </c>
      <c r="J533" s="44" t="s">
        <v>834</v>
      </c>
    </row>
    <row r="534" spans="2:10" ht="148.5" x14ac:dyDescent="0.25">
      <c r="B534" s="227"/>
      <c r="C534" s="105" t="s">
        <v>463</v>
      </c>
      <c r="D534" s="156" t="s">
        <v>464</v>
      </c>
      <c r="E534" s="155" t="s">
        <v>548</v>
      </c>
      <c r="F534" s="56">
        <v>0.25</v>
      </c>
      <c r="G534" s="56">
        <v>0.25</v>
      </c>
      <c r="H534" s="56">
        <f t="shared" si="4"/>
        <v>1</v>
      </c>
      <c r="I534" s="155" t="s">
        <v>274</v>
      </c>
      <c r="J534" s="44" t="s">
        <v>859</v>
      </c>
    </row>
    <row r="535" spans="2:10" ht="49.5" x14ac:dyDescent="0.25">
      <c r="B535" s="227"/>
      <c r="C535" s="156" t="s">
        <v>588</v>
      </c>
      <c r="D535" s="48" t="s">
        <v>733</v>
      </c>
      <c r="E535" s="155" t="s">
        <v>548</v>
      </c>
      <c r="F535" s="56">
        <v>0</v>
      </c>
      <c r="G535" s="56">
        <v>0</v>
      </c>
      <c r="H535" s="56">
        <v>0</v>
      </c>
      <c r="I535" s="57" t="s">
        <v>297</v>
      </c>
      <c r="J535" s="44" t="s">
        <v>675</v>
      </c>
    </row>
    <row r="536" spans="2:10" ht="49.5" x14ac:dyDescent="0.25">
      <c r="B536" s="227"/>
      <c r="C536" s="105" t="s">
        <v>623</v>
      </c>
      <c r="D536" s="156" t="s">
        <v>233</v>
      </c>
      <c r="E536" s="155" t="s">
        <v>548</v>
      </c>
      <c r="F536" s="56">
        <v>0.37</v>
      </c>
      <c r="G536" s="56">
        <v>0.37</v>
      </c>
      <c r="H536" s="56">
        <f>+G536/F536</f>
        <v>1</v>
      </c>
      <c r="I536" s="155" t="s">
        <v>139</v>
      </c>
      <c r="J536" s="44" t="s">
        <v>871</v>
      </c>
    </row>
    <row r="537" spans="2:10" ht="49.5" x14ac:dyDescent="0.25">
      <c r="B537" s="227"/>
      <c r="C537" s="156" t="s">
        <v>624</v>
      </c>
      <c r="D537" s="48" t="s">
        <v>465</v>
      </c>
      <c r="E537" s="155" t="s">
        <v>548</v>
      </c>
      <c r="F537" s="56">
        <v>0</v>
      </c>
      <c r="G537" s="56">
        <v>0</v>
      </c>
      <c r="H537" s="56">
        <v>0</v>
      </c>
      <c r="I537" s="57" t="s">
        <v>139</v>
      </c>
      <c r="J537" s="44" t="s">
        <v>675</v>
      </c>
    </row>
    <row r="538" spans="2:10" ht="33" x14ac:dyDescent="0.25">
      <c r="B538" s="227"/>
      <c r="C538" s="156" t="s">
        <v>466</v>
      </c>
      <c r="D538" s="48" t="s">
        <v>295</v>
      </c>
      <c r="E538" s="155" t="s">
        <v>548</v>
      </c>
      <c r="F538" s="56">
        <v>0</v>
      </c>
      <c r="G538" s="56">
        <v>0</v>
      </c>
      <c r="H538" s="56">
        <v>0</v>
      </c>
      <c r="I538" s="57" t="s">
        <v>139</v>
      </c>
      <c r="J538" s="44" t="s">
        <v>675</v>
      </c>
    </row>
    <row r="539" spans="2:10" ht="66" x14ac:dyDescent="0.25">
      <c r="B539" s="227"/>
      <c r="C539" s="156" t="s">
        <v>467</v>
      </c>
      <c r="D539" s="48" t="s">
        <v>468</v>
      </c>
      <c r="E539" s="155" t="s">
        <v>548</v>
      </c>
      <c r="F539" s="56">
        <v>0</v>
      </c>
      <c r="G539" s="56">
        <v>0</v>
      </c>
      <c r="H539" s="56">
        <v>0</v>
      </c>
      <c r="I539" s="57" t="s">
        <v>469</v>
      </c>
      <c r="J539" s="44" t="s">
        <v>675</v>
      </c>
    </row>
    <row r="540" spans="2:10" ht="49.5" x14ac:dyDescent="0.25">
      <c r="B540" s="227"/>
      <c r="C540" s="156" t="s">
        <v>470</v>
      </c>
      <c r="D540" s="48" t="s">
        <v>296</v>
      </c>
      <c r="E540" s="155" t="s">
        <v>548</v>
      </c>
      <c r="F540" s="56">
        <v>0</v>
      </c>
      <c r="G540" s="56">
        <v>0</v>
      </c>
      <c r="H540" s="56">
        <v>0</v>
      </c>
      <c r="I540" s="57" t="s">
        <v>627</v>
      </c>
      <c r="J540" s="44" t="s">
        <v>675</v>
      </c>
    </row>
    <row r="541" spans="2:10" ht="49.5" x14ac:dyDescent="0.25">
      <c r="B541" s="227"/>
      <c r="C541" s="156" t="s">
        <v>648</v>
      </c>
      <c r="D541" s="48" t="s">
        <v>541</v>
      </c>
      <c r="E541" s="155" t="s">
        <v>548</v>
      </c>
      <c r="F541" s="56">
        <v>0</v>
      </c>
      <c r="G541" s="56">
        <v>0</v>
      </c>
      <c r="H541" s="56">
        <v>0</v>
      </c>
      <c r="I541" s="162" t="s">
        <v>640</v>
      </c>
      <c r="J541" s="44" t="s">
        <v>860</v>
      </c>
    </row>
    <row r="542" spans="2:10" ht="66" x14ac:dyDescent="0.25">
      <c r="B542" s="227"/>
      <c r="C542" s="156" t="s">
        <v>137</v>
      </c>
      <c r="D542" s="156" t="s">
        <v>138</v>
      </c>
      <c r="E542" s="155" t="s">
        <v>548</v>
      </c>
      <c r="F542" s="69">
        <v>0</v>
      </c>
      <c r="G542" s="56">
        <v>0</v>
      </c>
      <c r="H542" s="56">
        <v>0</v>
      </c>
      <c r="I542" s="155" t="s">
        <v>139</v>
      </c>
      <c r="J542" s="44" t="s">
        <v>695</v>
      </c>
    </row>
    <row r="543" spans="2:10" ht="54.75" customHeight="1" x14ac:dyDescent="0.25">
      <c r="B543" s="227"/>
      <c r="C543" s="156" t="s">
        <v>625</v>
      </c>
      <c r="D543" s="156" t="s">
        <v>471</v>
      </c>
      <c r="E543" s="155" t="s">
        <v>548</v>
      </c>
      <c r="F543" s="69">
        <v>1</v>
      </c>
      <c r="G543" s="69">
        <v>1</v>
      </c>
      <c r="H543" s="56">
        <f>+G543/F543</f>
        <v>1</v>
      </c>
      <c r="I543" s="155" t="s">
        <v>139</v>
      </c>
      <c r="J543" s="44" t="s">
        <v>762</v>
      </c>
    </row>
    <row r="544" spans="2:10" ht="35.25" customHeight="1" x14ac:dyDescent="0.25">
      <c r="B544" s="227"/>
      <c r="C544" s="156" t="s">
        <v>140</v>
      </c>
      <c r="D544" s="156" t="s">
        <v>141</v>
      </c>
      <c r="E544" s="155" t="s">
        <v>548</v>
      </c>
      <c r="F544" s="69">
        <v>12</v>
      </c>
      <c r="G544" s="69">
        <v>12</v>
      </c>
      <c r="H544" s="56">
        <f>+G544/F544</f>
        <v>1</v>
      </c>
      <c r="I544" s="155" t="s">
        <v>139</v>
      </c>
      <c r="J544" s="44" t="s">
        <v>725</v>
      </c>
    </row>
    <row r="545" spans="2:10" ht="33" x14ac:dyDescent="0.25">
      <c r="B545" s="227"/>
      <c r="C545" s="156" t="s">
        <v>142</v>
      </c>
      <c r="D545" s="156" t="s">
        <v>143</v>
      </c>
      <c r="E545" s="155" t="s">
        <v>548</v>
      </c>
      <c r="F545" s="69">
        <v>7</v>
      </c>
      <c r="G545" s="69">
        <v>7</v>
      </c>
      <c r="H545" s="56">
        <f>+G545/F545</f>
        <v>1</v>
      </c>
      <c r="I545" s="155" t="s">
        <v>139</v>
      </c>
      <c r="J545" s="44" t="s">
        <v>726</v>
      </c>
    </row>
    <row r="546" spans="2:10" ht="49.5" x14ac:dyDescent="0.25">
      <c r="B546" s="227"/>
      <c r="C546" s="156" t="s">
        <v>144</v>
      </c>
      <c r="D546" s="156" t="s">
        <v>145</v>
      </c>
      <c r="E546" s="155" t="s">
        <v>548</v>
      </c>
      <c r="F546" s="69">
        <v>0</v>
      </c>
      <c r="G546" s="56">
        <v>0</v>
      </c>
      <c r="H546" s="56">
        <v>0</v>
      </c>
      <c r="I546" s="155" t="s">
        <v>139</v>
      </c>
      <c r="J546" s="44" t="s">
        <v>715</v>
      </c>
    </row>
    <row r="547" spans="2:10" ht="49.5" x14ac:dyDescent="0.25">
      <c r="B547" s="227"/>
      <c r="C547" s="156" t="s">
        <v>626</v>
      </c>
      <c r="D547" s="156" t="s">
        <v>146</v>
      </c>
      <c r="E547" s="155" t="s">
        <v>548</v>
      </c>
      <c r="F547" s="56">
        <v>0.25</v>
      </c>
      <c r="G547" s="56">
        <v>0.25</v>
      </c>
      <c r="H547" s="56">
        <f t="shared" ref="H547" si="5">+G547/F547</f>
        <v>1</v>
      </c>
      <c r="I547" s="155" t="s">
        <v>139</v>
      </c>
      <c r="J547" s="44" t="s">
        <v>763</v>
      </c>
    </row>
    <row r="548" spans="2:10" ht="49.5" x14ac:dyDescent="0.25">
      <c r="B548" s="227"/>
      <c r="C548" s="156" t="s">
        <v>147</v>
      </c>
      <c r="D548" s="156" t="s">
        <v>148</v>
      </c>
      <c r="E548" s="155" t="s">
        <v>548</v>
      </c>
      <c r="F548" s="56">
        <v>0.25</v>
      </c>
      <c r="G548" s="56">
        <v>0.25</v>
      </c>
      <c r="H548" s="56">
        <f t="shared" ref="H548" si="6">+G548/F548</f>
        <v>1</v>
      </c>
      <c r="I548" s="155" t="s">
        <v>139</v>
      </c>
      <c r="J548" s="44" t="s">
        <v>727</v>
      </c>
    </row>
    <row r="549" spans="2:10" ht="33.75" thickBot="1" x14ac:dyDescent="0.3">
      <c r="B549" s="228"/>
      <c r="C549" s="88" t="s">
        <v>472</v>
      </c>
      <c r="D549" s="88" t="s">
        <v>149</v>
      </c>
      <c r="E549" s="70" t="s">
        <v>548</v>
      </c>
      <c r="F549" s="60">
        <v>0.25</v>
      </c>
      <c r="G549" s="60">
        <v>0.25</v>
      </c>
      <c r="H549" s="60">
        <f t="shared" ref="H549" si="7">+G549/F549</f>
        <v>1</v>
      </c>
      <c r="I549" s="70" t="s">
        <v>139</v>
      </c>
      <c r="J549" s="51" t="s">
        <v>764</v>
      </c>
    </row>
    <row r="556" spans="2:10" x14ac:dyDescent="0.25">
      <c r="F556" s="160"/>
    </row>
    <row r="557" spans="2:10" x14ac:dyDescent="0.25">
      <c r="F557" s="160"/>
    </row>
    <row r="558" spans="2:10" x14ac:dyDescent="0.25">
      <c r="F558" s="160"/>
    </row>
  </sheetData>
  <mergeCells count="371">
    <mergeCell ref="B2:B8"/>
    <mergeCell ref="F2:F4"/>
    <mergeCell ref="F5:F6"/>
    <mergeCell ref="F7:F8"/>
    <mergeCell ref="G2:J4"/>
    <mergeCell ref="G5:J6"/>
    <mergeCell ref="G7:G8"/>
    <mergeCell ref="H7:I8"/>
    <mergeCell ref="C5:E5"/>
    <mergeCell ref="C6:E6"/>
    <mergeCell ref="C7:E7"/>
    <mergeCell ref="C8:E8"/>
    <mergeCell ref="C2:E4"/>
    <mergeCell ref="J7:J8"/>
    <mergeCell ref="C439:J439"/>
    <mergeCell ref="C440:J440"/>
    <mergeCell ref="C441:J441"/>
    <mergeCell ref="C458:J458"/>
    <mergeCell ref="F462:H462"/>
    <mergeCell ref="C468:J468"/>
    <mergeCell ref="C470:J470"/>
    <mergeCell ref="C471:J471"/>
    <mergeCell ref="C384:J384"/>
    <mergeCell ref="C385:J385"/>
    <mergeCell ref="C386:J386"/>
    <mergeCell ref="C387:J387"/>
    <mergeCell ref="C388:J388"/>
    <mergeCell ref="C389:J389"/>
    <mergeCell ref="C436:J436"/>
    <mergeCell ref="C438:J438"/>
    <mergeCell ref="C437:J437"/>
    <mergeCell ref="I392:I394"/>
    <mergeCell ref="J392:J394"/>
    <mergeCell ref="C495:J495"/>
    <mergeCell ref="C496:J496"/>
    <mergeCell ref="C497:J497"/>
    <mergeCell ref="C498:J498"/>
    <mergeCell ref="C499:J499"/>
    <mergeCell ref="C500:J500"/>
    <mergeCell ref="C482:J482"/>
    <mergeCell ref="C483:J483"/>
    <mergeCell ref="C484:J484"/>
    <mergeCell ref="C485:J485"/>
    <mergeCell ref="C486:J486"/>
    <mergeCell ref="C487:J487"/>
    <mergeCell ref="C336:J336"/>
    <mergeCell ref="C337:J337"/>
    <mergeCell ref="C338:J338"/>
    <mergeCell ref="C339:J339"/>
    <mergeCell ref="C354:J354"/>
    <mergeCell ref="C340:J340"/>
    <mergeCell ref="C350:J350"/>
    <mergeCell ref="C351:J351"/>
    <mergeCell ref="C352:J352"/>
    <mergeCell ref="C353:J353"/>
    <mergeCell ref="C341:J341"/>
    <mergeCell ref="F345:H345"/>
    <mergeCell ref="C271:J271"/>
    <mergeCell ref="C272:J272"/>
    <mergeCell ref="C324:J324"/>
    <mergeCell ref="I295:I297"/>
    <mergeCell ref="C323:J323"/>
    <mergeCell ref="C289:J289"/>
    <mergeCell ref="C290:J290"/>
    <mergeCell ref="J295:J297"/>
    <mergeCell ref="C291:J291"/>
    <mergeCell ref="C292:J292"/>
    <mergeCell ref="C322:J322"/>
    <mergeCell ref="C190:J190"/>
    <mergeCell ref="C191:J191"/>
    <mergeCell ref="C192:J192"/>
    <mergeCell ref="C273:J273"/>
    <mergeCell ref="C274:J274"/>
    <mergeCell ref="C275:J275"/>
    <mergeCell ref="C276:J276"/>
    <mergeCell ref="C287:J287"/>
    <mergeCell ref="C288:J288"/>
    <mergeCell ref="E195:E197"/>
    <mergeCell ref="F195:H195"/>
    <mergeCell ref="I195:I197"/>
    <mergeCell ref="F240:H240"/>
    <mergeCell ref="I240:I242"/>
    <mergeCell ref="J240:J242"/>
    <mergeCell ref="F241:H241"/>
    <mergeCell ref="C232:J232"/>
    <mergeCell ref="C233:J233"/>
    <mergeCell ref="C234:J234"/>
    <mergeCell ref="C235:J235"/>
    <mergeCell ref="C236:J236"/>
    <mergeCell ref="C237:J237"/>
    <mergeCell ref="C249:J249"/>
    <mergeCell ref="C195:C197"/>
    <mergeCell ref="C45:J45"/>
    <mergeCell ref="C46:J46"/>
    <mergeCell ref="C47:J47"/>
    <mergeCell ref="C48:J48"/>
    <mergeCell ref="C49:J49"/>
    <mergeCell ref="C50:J50"/>
    <mergeCell ref="C70:J70"/>
    <mergeCell ref="B42:B43"/>
    <mergeCell ref="B26:B41"/>
    <mergeCell ref="B56:B62"/>
    <mergeCell ref="B63:B67"/>
    <mergeCell ref="B53:B55"/>
    <mergeCell ref="C53:C55"/>
    <mergeCell ref="D53:D55"/>
    <mergeCell ref="E53:E55"/>
    <mergeCell ref="F53:H53"/>
    <mergeCell ref="F54:H54"/>
    <mergeCell ref="B10:C10"/>
    <mergeCell ref="D10:J10"/>
    <mergeCell ref="F23:H23"/>
    <mergeCell ref="I23:I25"/>
    <mergeCell ref="J23:J25"/>
    <mergeCell ref="B12:C12"/>
    <mergeCell ref="D12:J12"/>
    <mergeCell ref="B13:C13"/>
    <mergeCell ref="D13:J13"/>
    <mergeCell ref="B23:B25"/>
    <mergeCell ref="C23:C25"/>
    <mergeCell ref="D23:D25"/>
    <mergeCell ref="E23:E25"/>
    <mergeCell ref="B11:C11"/>
    <mergeCell ref="D11:J11"/>
    <mergeCell ref="F24:H24"/>
    <mergeCell ref="C15:J15"/>
    <mergeCell ref="C16:J16"/>
    <mergeCell ref="C17:J17"/>
    <mergeCell ref="C18:J18"/>
    <mergeCell ref="C19:J19"/>
    <mergeCell ref="C20:J20"/>
    <mergeCell ref="B81:B91"/>
    <mergeCell ref="B92:B95"/>
    <mergeCell ref="C98:J98"/>
    <mergeCell ref="C99:J99"/>
    <mergeCell ref="C100:J100"/>
    <mergeCell ref="B78:B80"/>
    <mergeCell ref="C78:C80"/>
    <mergeCell ref="D78:D80"/>
    <mergeCell ref="E78:E80"/>
    <mergeCell ref="F78:H78"/>
    <mergeCell ref="I78:I80"/>
    <mergeCell ref="J78:J80"/>
    <mergeCell ref="F79:H79"/>
    <mergeCell ref="C149:J149"/>
    <mergeCell ref="C150:J150"/>
    <mergeCell ref="C151:J151"/>
    <mergeCell ref="B109:B110"/>
    <mergeCell ref="B111:B129"/>
    <mergeCell ref="B130:B131"/>
    <mergeCell ref="B106:B108"/>
    <mergeCell ref="C106:C108"/>
    <mergeCell ref="D106:D108"/>
    <mergeCell ref="E106:E108"/>
    <mergeCell ref="F106:H106"/>
    <mergeCell ref="B142:B144"/>
    <mergeCell ref="C142:C144"/>
    <mergeCell ref="D142:D144"/>
    <mergeCell ref="E142:E144"/>
    <mergeCell ref="F142:H142"/>
    <mergeCell ref="C152:J152"/>
    <mergeCell ref="C153:J153"/>
    <mergeCell ref="B160:B162"/>
    <mergeCell ref="B157:B159"/>
    <mergeCell ref="C157:C159"/>
    <mergeCell ref="D157:D159"/>
    <mergeCell ref="E157:E159"/>
    <mergeCell ref="F157:H157"/>
    <mergeCell ref="I157:I159"/>
    <mergeCell ref="J157:J159"/>
    <mergeCell ref="C154:J154"/>
    <mergeCell ref="F158:H158"/>
    <mergeCell ref="C166:J166"/>
    <mergeCell ref="C167:J167"/>
    <mergeCell ref="C168:J168"/>
    <mergeCell ref="B177:B178"/>
    <mergeCell ref="B179:B184"/>
    <mergeCell ref="B174:B176"/>
    <mergeCell ref="C174:C176"/>
    <mergeCell ref="D174:D176"/>
    <mergeCell ref="E174:E176"/>
    <mergeCell ref="F174:H174"/>
    <mergeCell ref="I174:I176"/>
    <mergeCell ref="J174:J176"/>
    <mergeCell ref="F175:H175"/>
    <mergeCell ref="C169:J169"/>
    <mergeCell ref="C170:J170"/>
    <mergeCell ref="C171:J171"/>
    <mergeCell ref="C187:J187"/>
    <mergeCell ref="C188:J188"/>
    <mergeCell ref="C189:J189"/>
    <mergeCell ref="J195:J197"/>
    <mergeCell ref="C210:J210"/>
    <mergeCell ref="C211:J211"/>
    <mergeCell ref="C212:J212"/>
    <mergeCell ref="B221:B226"/>
    <mergeCell ref="B227:B228"/>
    <mergeCell ref="B218:B220"/>
    <mergeCell ref="C218:C220"/>
    <mergeCell ref="D218:D220"/>
    <mergeCell ref="E218:E220"/>
    <mergeCell ref="F218:H218"/>
    <mergeCell ref="I218:I220"/>
    <mergeCell ref="J218:J220"/>
    <mergeCell ref="C213:J213"/>
    <mergeCell ref="C214:J214"/>
    <mergeCell ref="C215:J215"/>
    <mergeCell ref="F196:H196"/>
    <mergeCell ref="F219:H219"/>
    <mergeCell ref="B198:B204"/>
    <mergeCell ref="B205:B207"/>
    <mergeCell ref="B195:B197"/>
    <mergeCell ref="D195:D197"/>
    <mergeCell ref="B243:B246"/>
    <mergeCell ref="B240:B242"/>
    <mergeCell ref="C240:C242"/>
    <mergeCell ref="D240:D242"/>
    <mergeCell ref="E240:E242"/>
    <mergeCell ref="B260:B262"/>
    <mergeCell ref="B263:B268"/>
    <mergeCell ref="B257:B259"/>
    <mergeCell ref="C257:C259"/>
    <mergeCell ref="D257:D259"/>
    <mergeCell ref="E257:E259"/>
    <mergeCell ref="C250:J250"/>
    <mergeCell ref="C251:J251"/>
    <mergeCell ref="C252:J252"/>
    <mergeCell ref="J257:J259"/>
    <mergeCell ref="C253:J253"/>
    <mergeCell ref="C254:J254"/>
    <mergeCell ref="F257:H257"/>
    <mergeCell ref="I257:I259"/>
    <mergeCell ref="F258:H258"/>
    <mergeCell ref="B282:B283"/>
    <mergeCell ref="B279:B281"/>
    <mergeCell ref="C279:C281"/>
    <mergeCell ref="D279:D281"/>
    <mergeCell ref="E279:E281"/>
    <mergeCell ref="F279:H279"/>
    <mergeCell ref="I279:I281"/>
    <mergeCell ref="J279:J281"/>
    <mergeCell ref="F280:H280"/>
    <mergeCell ref="B330:B332"/>
    <mergeCell ref="C330:C332"/>
    <mergeCell ref="D330:D332"/>
    <mergeCell ref="E330:E332"/>
    <mergeCell ref="F330:H330"/>
    <mergeCell ref="I330:I332"/>
    <mergeCell ref="J330:J332"/>
    <mergeCell ref="F296:H296"/>
    <mergeCell ref="F331:H331"/>
    <mergeCell ref="B298:B319"/>
    <mergeCell ref="C299:C300"/>
    <mergeCell ref="B295:B297"/>
    <mergeCell ref="C295:C297"/>
    <mergeCell ref="D295:D297"/>
    <mergeCell ref="E295:E297"/>
    <mergeCell ref="F295:H295"/>
    <mergeCell ref="C325:J325"/>
    <mergeCell ref="C326:J326"/>
    <mergeCell ref="C327:J327"/>
    <mergeCell ref="B344:B346"/>
    <mergeCell ref="C344:C346"/>
    <mergeCell ref="D344:D346"/>
    <mergeCell ref="E344:E346"/>
    <mergeCell ref="F344:H344"/>
    <mergeCell ref="I344:I346"/>
    <mergeCell ref="J344:J346"/>
    <mergeCell ref="C355:J355"/>
    <mergeCell ref="F375:H375"/>
    <mergeCell ref="I375:I377"/>
    <mergeCell ref="J375:J377"/>
    <mergeCell ref="C371:J371"/>
    <mergeCell ref="C372:J372"/>
    <mergeCell ref="F376:H376"/>
    <mergeCell ref="I358:I360"/>
    <mergeCell ref="J358:J360"/>
    <mergeCell ref="F359:H359"/>
    <mergeCell ref="B361:B364"/>
    <mergeCell ref="B358:B360"/>
    <mergeCell ref="C358:C360"/>
    <mergeCell ref="D358:D360"/>
    <mergeCell ref="E358:E360"/>
    <mergeCell ref="F358:H358"/>
    <mergeCell ref="B395:B432"/>
    <mergeCell ref="B392:B394"/>
    <mergeCell ref="C392:C394"/>
    <mergeCell ref="D392:D394"/>
    <mergeCell ref="E392:E394"/>
    <mergeCell ref="F392:H392"/>
    <mergeCell ref="F393:H393"/>
    <mergeCell ref="C367:J367"/>
    <mergeCell ref="C368:J368"/>
    <mergeCell ref="C369:J369"/>
    <mergeCell ref="C370:J370"/>
    <mergeCell ref="B378:B381"/>
    <mergeCell ref="B375:B377"/>
    <mergeCell ref="C375:C377"/>
    <mergeCell ref="D375:D377"/>
    <mergeCell ref="E375:E377"/>
    <mergeCell ref="F476:H476"/>
    <mergeCell ref="B448:B450"/>
    <mergeCell ref="B444:B446"/>
    <mergeCell ref="C444:C446"/>
    <mergeCell ref="D444:D446"/>
    <mergeCell ref="E444:E446"/>
    <mergeCell ref="F444:H444"/>
    <mergeCell ref="I444:I446"/>
    <mergeCell ref="J444:J446"/>
    <mergeCell ref="F445:H445"/>
    <mergeCell ref="C472:J472"/>
    <mergeCell ref="C453:J453"/>
    <mergeCell ref="C454:J454"/>
    <mergeCell ref="C455:J455"/>
    <mergeCell ref="C456:J456"/>
    <mergeCell ref="C457:J457"/>
    <mergeCell ref="B461:B463"/>
    <mergeCell ref="C461:C463"/>
    <mergeCell ref="D461:D463"/>
    <mergeCell ref="E461:E463"/>
    <mergeCell ref="F461:H461"/>
    <mergeCell ref="I461:I463"/>
    <mergeCell ref="J461:J463"/>
    <mergeCell ref="C467:J467"/>
    <mergeCell ref="B489:B491"/>
    <mergeCell ref="C489:C491"/>
    <mergeCell ref="D489:D491"/>
    <mergeCell ref="E489:E491"/>
    <mergeCell ref="F489:H489"/>
    <mergeCell ref="I489:I491"/>
    <mergeCell ref="J489:J491"/>
    <mergeCell ref="F490:H490"/>
    <mergeCell ref="B478:B479"/>
    <mergeCell ref="B475:B477"/>
    <mergeCell ref="C475:C477"/>
    <mergeCell ref="D475:D477"/>
    <mergeCell ref="E475:E477"/>
    <mergeCell ref="F475:H475"/>
    <mergeCell ref="I475:I477"/>
    <mergeCell ref="J475:J477"/>
    <mergeCell ref="B506:B549"/>
    <mergeCell ref="B503:B505"/>
    <mergeCell ref="C503:C505"/>
    <mergeCell ref="D503:D505"/>
    <mergeCell ref="E503:E505"/>
    <mergeCell ref="F503:H503"/>
    <mergeCell ref="I503:I505"/>
    <mergeCell ref="J503:J505"/>
    <mergeCell ref="F504:H504"/>
    <mergeCell ref="C101:J101"/>
    <mergeCell ref="C102:J102"/>
    <mergeCell ref="C103:J103"/>
    <mergeCell ref="I53:I55"/>
    <mergeCell ref="J53:J55"/>
    <mergeCell ref="C73:J73"/>
    <mergeCell ref="C74:J74"/>
    <mergeCell ref="C75:J75"/>
    <mergeCell ref="F143:H143"/>
    <mergeCell ref="I106:I108"/>
    <mergeCell ref="J106:J108"/>
    <mergeCell ref="F107:H107"/>
    <mergeCell ref="C134:J134"/>
    <mergeCell ref="C135:J135"/>
    <mergeCell ref="C71:J71"/>
    <mergeCell ref="C72:J72"/>
    <mergeCell ref="I142:I144"/>
    <mergeCell ref="J142:J144"/>
    <mergeCell ref="C136:J136"/>
    <mergeCell ref="C137:J137"/>
    <mergeCell ref="C138:J138"/>
    <mergeCell ref="C139:J139"/>
  </mergeCells>
  <dataValidations count="11">
    <dataValidation type="list" allowBlank="1" showInputMessage="1" showErrorMessage="1" sqref="B145:B146 B395 B447:B448 B433"/>
    <dataValidation type="list" allowBlank="1" showInputMessage="1" showErrorMessage="1" sqref="B198 B205:B206">
      <formula1>"Fortalecimiento organizacional y simplificación de procesos, Defensa jurídica"</formula1>
    </dataValidation>
    <dataValidation type="list" allowBlank="1" showInputMessage="1" showErrorMessage="1" sqref="B109 B130 B111">
      <formula1>"Gestión presupuestal y eficiencia del gasto público, Fortalecimiento organizacional y simplificación de procesos, Racionalización de trámites"</formula1>
    </dataValidation>
    <dataValidation type="list" allowBlank="1" showInputMessage="1" showErrorMessage="1" sqref="B160 B179 B177 B163">
      <formula1>"Fortalecimiento organizacional y simplificación de procesos, Gestión presupuestal y eficiencia del gasto público"</formula1>
    </dataValidation>
    <dataValidation type="list" allowBlank="1" showInputMessage="1" showErrorMessage="1" sqref="B282 B284">
      <formula1>"Fortalecimiento organizacional y simplificación de procesos, Participación ciudadana en la gestión pública"</formula1>
    </dataValidation>
    <dataValidation type="list" allowBlank="1" showInputMessage="1" showErrorMessage="1" sqref="B260:B262">
      <formula1>"Fortalecimiento organizacional y simplificación de procesos, Racionalización de trámites"</formula1>
    </dataValidation>
    <dataValidation type="list" allowBlank="1" showInputMessage="1" showErrorMessage="1" sqref="B243">
      <formula1>"Fortalecimiento organizacional y simplificación de procesos"</formula1>
    </dataValidation>
    <dataValidation type="list" allowBlank="1" showInputMessage="1" showErrorMessage="1" sqref="C388 C440">
      <formula1>"GESTIÓN DE TECNOLOGIAS DE INFORMACION Y COMUNICACIÓN, ADMINISTRACIÓN DE BIENES Y SERVICIOS"</formula1>
    </dataValidation>
    <dataValidation type="list" allowBlank="1" showInputMessage="1" showErrorMessage="1" sqref="C457 C471">
      <formula1>"GESTIÓN DEL RIESGO EN LA INFRAESTRUCTURA DE TRANSPORTE A CARGO DEL INVIAS, GESTIÓN DEL TALENTO HUMANO, GESTIÓN DE INNOVACIÓN Y REGLAMENTACIÓN TÉCNICA DE LA INFRAESTRUCTURA"</formula1>
    </dataValidation>
    <dataValidation type="list" allowBlank="1" showInputMessage="1" showErrorMessage="1" sqref="C486">
      <formula1>"GESTIÓN DEL TALENTO HUMANO, GESTIÓN DE INNOVACIÓN Y REGLAMENTACIÓN TÉCNICA DE LA INFRAESTRUCTURA"</formula1>
    </dataValidation>
    <dataValidation type="list" allowBlank="1" showInputMessage="1" showErrorMessage="1" sqref="C499">
      <formula1>"PLANEACION INSTITUCIONAL Y GESTION PRESUPUESTAL, EVALUACION Y SEGUIMIENTO"</formula1>
    </dataValidation>
  </dataValidations>
  <printOptions horizontalCentered="1" verticalCentered="1"/>
  <pageMargins left="0.43307086614173229" right="0.23622047244094491" top="0.62992125984251968" bottom="0.39370078740157483" header="0.43307086614173229" footer="0"/>
  <pageSetup paperSize="14" scale="47" fitToHeight="0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'Políticas Vs Dimensión'!$A$5:$A$6</xm:f>
          </x14:formula1>
          <xm:sqref>B42 B26:B27</xm:sqref>
        </x14:dataValidation>
        <x14:dataValidation type="list" allowBlank="1" showInputMessage="1" showErrorMessage="1">
          <x14:formula1>
            <xm:f>'Políticas Vs Dimensión'!$A$3:$A$4</xm:f>
          </x14:formula1>
          <xm:sqref>B56 B63</xm:sqref>
        </x14:dataValidation>
        <x14:dataValidation type="list" allowBlank="1" showInputMessage="1" showErrorMessage="1">
          <x14:formula1>
            <xm:f>'Políticas Vs Dimensión'!$A$8:$A$10</xm:f>
          </x14:formula1>
          <xm:sqref>B221 B227 B229</xm:sqref>
        </x14:dataValidation>
        <x14:dataValidation type="list" allowBlank="1" showInputMessage="1" showErrorMessage="1">
          <x14:formula1>
            <xm:f>'Políticas Vs Dimensión'!$A$13:$A$14</xm:f>
          </x14:formula1>
          <xm:sqref>B92 B81:B82</xm:sqref>
        </x14:dataValidation>
        <x14:dataValidation type="list" allowBlank="1" showInputMessage="1" showErrorMessage="1">
          <x14:formula1>
            <xm:f>'Políticas Vs Dimensión'!$A$18</xm:f>
          </x14:formula1>
          <xm:sqref>B298 B333 B361 B347 B378</xm:sqref>
        </x14:dataValidation>
        <x14:dataValidation type="list" allowBlank="1" showInputMessage="1" showErrorMessage="1">
          <x14:formula1>
            <xm:f>'Políticas Vs Dimensión'!$A$16</xm:f>
          </x14:formula1>
          <xm:sqref>B478 B492 B464</xm:sqref>
        </x14:dataValidation>
        <x14:dataValidation type="list" allowBlank="1" showInputMessage="1" showErrorMessage="1">
          <x14:formula1>
            <xm:f>'Políticas Vs Dimensión'!$A$17</xm:f>
          </x14:formula1>
          <xm:sqref>B506</xm:sqref>
        </x14:dataValidation>
        <x14:dataValidation type="list" allowBlank="1" showInputMessage="1" showErrorMessage="1">
          <x14:formula1>
            <xm:f>'C:\Users\avarelam\Desktop\Planeación\PLANEACIÓN 2017\Varios\Formatos\[Formato Plan de Accion V2.1.xlsx]Políticas Vs Dimención'!#REF!</xm:f>
          </x14:formula1>
          <xm:sqref>C253 C371 C291 C340 C326 C354 C275 C236 C214 C191 C170 C153 C138 C102 C74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Políticas Vs Dimensión</vt:lpstr>
      <vt:lpstr>SEGUIMIENTO 1 TRIM. PAA 2018</vt:lpstr>
      <vt:lpstr>'SEGUIMIENTO 1 TRIM. PAA 2018'!Área_de_impresión</vt:lpstr>
      <vt:lpstr>PAAC</vt:lpstr>
      <vt:lpstr>'SEGUIMIENTO 1 TRIM. PAA 2018'!Títulos_a_imprimir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lpinilla</dc:creator>
  <cp:lastModifiedBy>Estebana Tulia Regino Contreras</cp:lastModifiedBy>
  <dcterms:created xsi:type="dcterms:W3CDTF">2014-11-11T21:05:34Z</dcterms:created>
  <dcterms:modified xsi:type="dcterms:W3CDTF">2018-06-01T19:48:57Z</dcterms:modified>
</cp:coreProperties>
</file>