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varelam\Desktop\Planeación\PLANEACIÓN 2019\MIPG\Seguimiento PAA\"/>
    </mc:Choice>
  </mc:AlternateContent>
  <bookViews>
    <workbookView xWindow="0" yWindow="0" windowWidth="2085" windowHeight="0" firstSheet="1" activeTab="1"/>
  </bookViews>
  <sheets>
    <sheet name="Políticas Vs Dimensión" sheetId="11" state="hidden" r:id="rId1"/>
    <sheet name="SEGUIMIENTO 2 TRIM. PAA 2019" sheetId="10" r:id="rId2"/>
  </sheets>
  <externalReferences>
    <externalReference r:id="rId3"/>
  </externalReferences>
  <definedNames>
    <definedName name="_xlnm._FilterDatabase" localSheetId="0" hidden="1">'Políticas Vs Dimensión'!$A$2:$I$19</definedName>
    <definedName name="_xlnm._FilterDatabase" localSheetId="1" hidden="1">'SEGUIMIENTO 2 TRIM. PAA 2019'!$A$25:$HR$39</definedName>
    <definedName name="_xlnm.Print_Area" localSheetId="1">'SEGUIMIENTO 2 TRIM. PAA 2019'!$A$1:$K$39</definedName>
    <definedName name="PAAC">'Políticas Vs Dimensión'!$A$49:$A$54</definedName>
    <definedName name="_xlnm.Print_Titles" localSheetId="1">'SEGUIMIENTO 2 TRIM. PAA 2019'!$17:$25</definedName>
  </definedNames>
  <calcPr calcId="152511" concurrentCalc="0"/>
</workbook>
</file>

<file path=xl/calcChain.xml><?xml version="1.0" encoding="utf-8"?>
<calcChain xmlns="http://schemas.openxmlformats.org/spreadsheetml/2006/main">
  <c r="I485" i="10" l="1"/>
  <c r="I492" i="10"/>
  <c r="I491" i="10"/>
  <c r="I490" i="10"/>
  <c r="I488" i="10"/>
  <c r="I487" i="10"/>
  <c r="I486" i="10"/>
  <c r="I483" i="10"/>
  <c r="I482" i="10"/>
  <c r="I467" i="10"/>
  <c r="I451" i="10"/>
  <c r="I450" i="10"/>
  <c r="I436" i="10"/>
  <c r="I418" i="10"/>
  <c r="I401" i="10"/>
  <c r="I400" i="10"/>
  <c r="I399" i="10"/>
  <c r="I398" i="10"/>
  <c r="I397" i="10"/>
  <c r="I396" i="10"/>
  <c r="I395" i="10"/>
  <c r="I394" i="10"/>
  <c r="I393" i="10"/>
  <c r="I392" i="10"/>
  <c r="I391" i="10"/>
  <c r="I390" i="10"/>
  <c r="I388" i="10"/>
  <c r="I304" i="10"/>
  <c r="I303" i="10"/>
  <c r="I302" i="10"/>
  <c r="I301" i="10"/>
  <c r="I299" i="10"/>
  <c r="I296" i="10"/>
  <c r="I294" i="10"/>
  <c r="I293" i="10"/>
  <c r="I291" i="10"/>
  <c r="I220" i="10"/>
  <c r="I219" i="10"/>
  <c r="I179" i="10"/>
  <c r="I178" i="10"/>
  <c r="I177" i="10"/>
  <c r="I175" i="10"/>
  <c r="I141" i="10"/>
  <c r="I140" i="10"/>
  <c r="I124" i="10"/>
  <c r="I122" i="10"/>
  <c r="I120" i="10"/>
  <c r="I119" i="10"/>
  <c r="I118" i="10"/>
  <c r="I117" i="10"/>
  <c r="I116" i="10"/>
  <c r="I115" i="10"/>
  <c r="I114" i="10"/>
  <c r="I112" i="10"/>
  <c r="I111" i="10"/>
  <c r="I106" i="10"/>
  <c r="I77" i="10"/>
  <c r="I76" i="10"/>
  <c r="I75" i="10"/>
  <c r="I60" i="10"/>
  <c r="I59" i="10"/>
  <c r="I57" i="10"/>
  <c r="I56" i="10"/>
  <c r="I54" i="10"/>
  <c r="I52" i="10"/>
  <c r="I39" i="10"/>
  <c r="I38" i="10"/>
  <c r="I37" i="10"/>
  <c r="I36" i="10"/>
  <c r="I35" i="10"/>
  <c r="I34" i="10"/>
  <c r="I33" i="10"/>
  <c r="I32" i="10"/>
  <c r="I31" i="10"/>
  <c r="I29" i="10"/>
  <c r="I27" i="10"/>
  <c r="I354" i="10"/>
  <c r="I353" i="10"/>
  <c r="I337" i="10"/>
  <c r="I290" i="10"/>
  <c r="I289" i="10"/>
  <c r="I288" i="10"/>
  <c r="I287" i="10"/>
  <c r="I239" i="10"/>
  <c r="I238" i="10"/>
  <c r="I368" i="10"/>
  <c r="I181" i="10"/>
  <c r="I39" i="11"/>
  <c r="I420" i="10"/>
  <c r="I403" i="10"/>
  <c r="I369" i="10"/>
  <c r="I385" i="10"/>
  <c r="I386" i="10"/>
  <c r="I387" i="10"/>
  <c r="I402" i="10"/>
  <c r="I404" i="10"/>
  <c r="I218" i="10"/>
  <c r="I180" i="10"/>
  <c r="I174" i="10"/>
  <c r="I173" i="10"/>
  <c r="I156" i="10"/>
  <c r="I139" i="10"/>
  <c r="I74" i="10"/>
  <c r="I26" i="10"/>
  <c r="I28" i="10"/>
  <c r="I30" i="10"/>
  <c r="I204" i="10"/>
  <c r="I475" i="10"/>
  <c r="I469" i="10"/>
  <c r="I470" i="10"/>
  <c r="I471" i="10"/>
  <c r="I110" i="10"/>
  <c r="I222" i="10"/>
  <c r="I371" i="10"/>
  <c r="I370" i="10"/>
  <c r="I273" i="10"/>
  <c r="I272" i="10"/>
  <c r="I255" i="10"/>
  <c r="I254" i="10"/>
  <c r="I253" i="10"/>
  <c r="I200" i="10"/>
  <c r="I203" i="10"/>
  <c r="I202" i="10"/>
  <c r="I201" i="10"/>
  <c r="I185" i="10"/>
  <c r="I184" i="10"/>
  <c r="I183" i="10"/>
  <c r="I182" i="10"/>
  <c r="I352" i="10"/>
  <c r="I351" i="10"/>
  <c r="I323" i="10"/>
  <c r="I367" i="10"/>
  <c r="I476" i="10"/>
  <c r="I478" i="10"/>
  <c r="I477" i="10"/>
  <c r="I473" i="10"/>
  <c r="I422" i="10"/>
  <c r="I419" i="10"/>
  <c r="I186" i="10"/>
  <c r="I159" i="10"/>
  <c r="I158" i="10"/>
  <c r="I157" i="10"/>
  <c r="I155" i="10"/>
  <c r="I125" i="10"/>
  <c r="I109" i="10"/>
  <c r="I108" i="10"/>
  <c r="I107" i="10"/>
  <c r="I78" i="10"/>
  <c r="I53" i="10"/>
  <c r="H46" i="11"/>
  <c r="G46" i="11"/>
  <c r="F46" i="11"/>
  <c r="E46" i="11"/>
  <c r="D46" i="11"/>
  <c r="C46" i="11"/>
  <c r="B46" i="11"/>
  <c r="I45" i="11"/>
  <c r="I44" i="11"/>
  <c r="I43" i="11"/>
  <c r="I42" i="11"/>
  <c r="I41" i="11"/>
  <c r="I40" i="11"/>
  <c r="I38" i="11"/>
  <c r="I37" i="11"/>
  <c r="I36" i="11"/>
  <c r="I35" i="11"/>
  <c r="I34" i="11"/>
  <c r="I33" i="11"/>
  <c r="H29" i="11"/>
  <c r="G29" i="11"/>
  <c r="F29" i="11"/>
  <c r="E29" i="11"/>
  <c r="D29" i="11"/>
  <c r="C29" i="11"/>
  <c r="B29" i="11"/>
  <c r="I28" i="11"/>
  <c r="I27" i="11"/>
  <c r="I26" i="11"/>
  <c r="I25" i="11"/>
  <c r="I24" i="11"/>
  <c r="H19" i="11"/>
  <c r="G19" i="11"/>
  <c r="F19" i="11"/>
  <c r="E19" i="11"/>
  <c r="D19" i="11"/>
  <c r="C19" i="11"/>
  <c r="B19" i="11"/>
  <c r="I18" i="11"/>
  <c r="I17" i="11"/>
  <c r="I16" i="11"/>
  <c r="I15" i="11"/>
  <c r="I14" i="11"/>
  <c r="I13" i="11"/>
  <c r="I12" i="11"/>
  <c r="I11" i="11"/>
  <c r="I10" i="11"/>
  <c r="I9" i="11"/>
  <c r="I8" i="11"/>
  <c r="I7" i="11"/>
  <c r="I6" i="11"/>
  <c r="I5" i="11"/>
  <c r="I4" i="11"/>
  <c r="I3" i="11"/>
</calcChain>
</file>

<file path=xl/sharedStrings.xml><?xml version="1.0" encoding="utf-8"?>
<sst xmlns="http://schemas.openxmlformats.org/spreadsheetml/2006/main" count="1623" uniqueCount="760">
  <si>
    <t>CÓDIGO</t>
  </si>
  <si>
    <t>VERSIÓN</t>
  </si>
  <si>
    <t>NOMBRE DEL PLAN:</t>
  </si>
  <si>
    <t>PLAN DE ACCIÓN ANUAL</t>
  </si>
  <si>
    <t xml:space="preserve">DESCRIPCIÓN </t>
  </si>
  <si>
    <t>RESPONSABLE:</t>
  </si>
  <si>
    <t>VIGENCIA:</t>
  </si>
  <si>
    <t>RESPONSABLES</t>
  </si>
  <si>
    <t>OBSERVACIONES</t>
  </si>
  <si>
    <t>INSTITUTO NACIONAL DE VIAS</t>
  </si>
  <si>
    <t>POLÍTICA</t>
  </si>
  <si>
    <t>PROCESO</t>
  </si>
  <si>
    <t>OBJETIVO DEL MIPG</t>
  </si>
  <si>
    <t>DIMENSIÓN</t>
  </si>
  <si>
    <t>POLÍTICAS</t>
  </si>
  <si>
    <t>Talento Humano</t>
  </si>
  <si>
    <t>Direccionamiento Estratégico y Planeación</t>
  </si>
  <si>
    <t>Gestión con Valores para Resultados</t>
  </si>
  <si>
    <t>Evaluación de Resultados</t>
  </si>
  <si>
    <t>Información y Comunicación</t>
  </si>
  <si>
    <t>Gestión del Conocimiento y la Innovación</t>
  </si>
  <si>
    <t>Control Interno</t>
  </si>
  <si>
    <t>X</t>
  </si>
  <si>
    <t>Objetivos del Modelo Integrado de Planeación y Gestión – MIPG</t>
  </si>
  <si>
    <t>Fortalecer el liderazgo y el talento humano bajo los principios de integridad y legalidad, como motores de la generación de resultados de las entidades públicas</t>
  </si>
  <si>
    <t>Agilizar, simplificar y flexibilizar la operación de las entidades para la generación de bienes y servicios que resuelvan efectivamente las necesidades de los ciudadanos</t>
  </si>
  <si>
    <t>Desarrollar una cultura organizacional fundamentada en la información, el control y la evaluación, para la toma de decisiones y la mejora continua</t>
  </si>
  <si>
    <t>Facilitar y promover la efectiva participación ciudadana en la planeación, gestión y evaluación de las entidades públicas</t>
  </si>
  <si>
    <t>Promover la coordinación entre entidades públicas para mejorar su gestión y desempeño</t>
  </si>
  <si>
    <t>PROCESOS</t>
  </si>
  <si>
    <t>GESTIÓN DE TECNOLOGIAS DE INFORMACION Y COMUNICACIÓN</t>
  </si>
  <si>
    <t>PLANEACION INSTITUCIONAL Y GESTION PRESUPUESTAL</t>
  </si>
  <si>
    <t>GESTIÓN DE INNOVACIÓN Y REGLAMENTACIÓN TÉCNICA DE LA INFRAESTRUCTURA</t>
  </si>
  <si>
    <t>GESTIÓN DE LA INFRAESTRUCTURA VIAL</t>
  </si>
  <si>
    <t>ADMINISTRACIÓN DE BIENES Y SERVICIOS</t>
  </si>
  <si>
    <t>GESTIÓN CONTRACTUAL</t>
  </si>
  <si>
    <t>GESTIÓN DEL TALENTO HUMANO</t>
  </si>
  <si>
    <t>CONTROL FINANCIERO Y CONTABLE</t>
  </si>
  <si>
    <t>GESTION LEGAL Y DEFENSA JUDICIAL</t>
  </si>
  <si>
    <t>EVALUACION Y SEGUIMIENTO</t>
  </si>
  <si>
    <t>Planeación Institucional</t>
  </si>
  <si>
    <t>Gestión presupuestal y eficiencia del gasto público</t>
  </si>
  <si>
    <t>Talento humano</t>
  </si>
  <si>
    <t>Integridad</t>
  </si>
  <si>
    <t>Transparencia, acceso a la información pública y lucha contra la corrupción</t>
  </si>
  <si>
    <t>Fortalecimiento organizacional y simplificación de procesos</t>
  </si>
  <si>
    <t>Servicio al ciudadano</t>
  </si>
  <si>
    <t>Participación ciudadana en la gestión pública</t>
  </si>
  <si>
    <t>Racionalización de trámites</t>
  </si>
  <si>
    <t>Gestión documental</t>
  </si>
  <si>
    <t>Gobierno Digital, antes Gobierno en Línea</t>
  </si>
  <si>
    <t>Seguridad Digital</t>
  </si>
  <si>
    <t>Defensa jurídica</t>
  </si>
  <si>
    <t>Gestión del conocimiento y la innovación</t>
  </si>
  <si>
    <t>Control interno</t>
  </si>
  <si>
    <t>Seguimiento y evaluación del desempeño institucional</t>
  </si>
  <si>
    <t>Agilizar, simplificar y flexibilizar la operación de las entidades para la generación de bienes y servicios que resuelvan efectivamente las necesidades de los ciudadanos.
Facilitar y promover la efectiva participación ciudadana en la planeación, gestión y evaluación de las entidades públicas.
Promover la coordinación entre entidades públicas para mejorar su gestión y desempeño.</t>
  </si>
  <si>
    <t>GESTIÓN DEL RIESGO EN LA INFRAESTRUCTURA DE TRANSPORTE A CARGO DEL INVIAS</t>
  </si>
  <si>
    <t>GESTIÓN DEL RIESGO EN LA INFRAESTRUCTURA DE TRANSPORTE ACARGO DEL INVIAS</t>
  </si>
  <si>
    <t>GESTIÓN SOCIAL, AMBIENTAL Y PREDIAL EN PROYECTOS DE INFRAESTRUCTURA DE TRANSPORTE A CARGO DEL INVIAS</t>
  </si>
  <si>
    <t xml:space="preserve">kilómetros de red vial secundaria con pavimento nuevo </t>
  </si>
  <si>
    <t>Kilómetros de red vial secundaria rehabilitados</t>
  </si>
  <si>
    <t>Túneles de red vial nacional primaria terminados</t>
  </si>
  <si>
    <t>Pasos a nivel de infraestructura férrea operados, mantenidos y señalizados</t>
  </si>
  <si>
    <t>Kilómetros de red vial nacional primaria intervenidos con mantenimiento rutinario</t>
  </si>
  <si>
    <t>Puentes en la red vial primaria construidos *(incluye viaductos)</t>
  </si>
  <si>
    <t>Puentes en la red vial primaria rehabilitados</t>
  </si>
  <si>
    <t>Sitios críticos en la red vial nacional primaria atendidos</t>
  </si>
  <si>
    <t>Sitios críticos en la red vial secundaria atendidos</t>
  </si>
  <si>
    <t>Implementar acciones en los proyectos ambientales en cumplimiento de las medidas de mitigación, conservación, prevención y restauración establecidas dentro de los proyectos</t>
  </si>
  <si>
    <t>Acciones implementadas</t>
  </si>
  <si>
    <t>Efectuar seguimiento a los Programas sociales de los proyectos</t>
  </si>
  <si>
    <t>Seguimiento al componente social de los Planes de manejo y PAGAS</t>
  </si>
  <si>
    <t xml:space="preserve">Subdirección Medio Ambiente y Gestión Social </t>
  </si>
  <si>
    <t>Gestionar la adquisición de los predios requeridos para el desarrollo de los proyectos del INVIAS</t>
  </si>
  <si>
    <t>Predios adquiridos en la red vial nacional</t>
  </si>
  <si>
    <t>Estudios y/o diseños de la red vial elaborados</t>
  </si>
  <si>
    <t xml:space="preserve">Actualizar los lineamientos ambientales, sociales y prediales contenidos en manuales, guías, pliegos, apéndices e instrumentos. </t>
  </si>
  <si>
    <t>Manuales, guías, pliegos, apéndices e instrumentos actualizados y/o revisados</t>
  </si>
  <si>
    <t>Subdirección de Prevención y Atención de Emergencias</t>
  </si>
  <si>
    <t>Subdirección Administrativa</t>
  </si>
  <si>
    <t>Secretaría General 
Subdirección Administrativa</t>
  </si>
  <si>
    <t>Evaluar oportunamente los planes (acción y operativo) de la Dependencia.</t>
  </si>
  <si>
    <t>Planes (acción y operativo) evaluados oportunamente.</t>
  </si>
  <si>
    <t>Proyectos con requerimientos de inversión evaluados</t>
  </si>
  <si>
    <t>Necesidades de inversión analizadas</t>
  </si>
  <si>
    <t>Modificaciones al presupuesto tramitadas</t>
  </si>
  <si>
    <t>Formular el Plan Anual de Inversiones para la siguiente vigencia.</t>
  </si>
  <si>
    <t>Plan Anual de inversiones formulado</t>
  </si>
  <si>
    <t xml:space="preserve">Realizar seguimiento a los proyectos con recursos de inversión </t>
  </si>
  <si>
    <t>Recursos de inversión comprometidos</t>
  </si>
  <si>
    <t xml:space="preserve">Recursos de inversión obligados </t>
  </si>
  <si>
    <t>Plan Anual de Adquisiciones consolidado y publicado</t>
  </si>
  <si>
    <t>Oficina Asesora de Planeación</t>
  </si>
  <si>
    <t>Dirección de Contratación</t>
  </si>
  <si>
    <t>Subdirección Financiera</t>
  </si>
  <si>
    <t>Directrices impartidas</t>
  </si>
  <si>
    <t>Procesos judiciales asistidos</t>
  </si>
  <si>
    <t xml:space="preserve">Oficina Asesora Jurídica </t>
  </si>
  <si>
    <t>Tramitar y adelantar procesos administrativos sancionatorios</t>
  </si>
  <si>
    <t>Procesos administrativos sancionatorios adelantados</t>
  </si>
  <si>
    <t>Cobros persuasivos y procesos coactivos adelantados</t>
  </si>
  <si>
    <t>Oficina Asesora Jurídica 
Comité de conciliación</t>
  </si>
  <si>
    <t>Documentos técnicos terminados</t>
  </si>
  <si>
    <t>Oficina de Control Interno</t>
  </si>
  <si>
    <t>Presentar Informes de Ley</t>
  </si>
  <si>
    <t>Informes presentados</t>
  </si>
  <si>
    <t>Realizar los seguimientos legalmente establecidos</t>
  </si>
  <si>
    <t>Seguimientos efectuados</t>
  </si>
  <si>
    <t>Evaluar la administración del riesgo y la efectividad de los controles en los diferentes procesos de la entidad</t>
  </si>
  <si>
    <t>Administración de riesgos evaluada</t>
  </si>
  <si>
    <t>Asesoría Plan de mejoramiento CGR</t>
  </si>
  <si>
    <t>Realizar auditoria al Sistema Integrado de Gestión, en su elemento Salud y Seguridad en el Trabajo, dando cumplimiento al Decreto 1072-2015</t>
  </si>
  <si>
    <t>Planes formulados de forma participativa</t>
  </si>
  <si>
    <t>Subdirección de Estudios e Innovación</t>
  </si>
  <si>
    <t>Subdirección de Estudios e innovación</t>
  </si>
  <si>
    <t>ACCIÓN</t>
  </si>
  <si>
    <t xml:space="preserve">INDICADOR </t>
  </si>
  <si>
    <t>TIPO DE INDICADOR</t>
  </si>
  <si>
    <t>Subdirección Administrativa
Secretaría General
Dirección General</t>
  </si>
  <si>
    <t xml:space="preserve">Conceptos jurídicos emitidos </t>
  </si>
  <si>
    <t>Reportar y socializar el estado de la red vial</t>
  </si>
  <si>
    <t>Atender los requerimientos de asesoría y conceptos técnicos</t>
  </si>
  <si>
    <t>Realizar seguimiento y control a las consultas previas que se requieren para los proyectos</t>
  </si>
  <si>
    <t>Consultas Previas con seguimiento y control</t>
  </si>
  <si>
    <t>Secretaría General
Dirección Operativa
Dirección Técnica</t>
  </si>
  <si>
    <t>Subdirección Administrativa
Secretaría General</t>
  </si>
  <si>
    <t>Fortalecer los convenios interinstitucionales para instaurar la cátedra Invías</t>
  </si>
  <si>
    <t>Cátedra Invías instauradas</t>
  </si>
  <si>
    <t>Recursos registrados en el POAI (Plan Operativo Anual de Inversiones)</t>
  </si>
  <si>
    <t>Tramitar las modificaciones al presupuesto de la vigencia que sean requeridas, previo análisis y revisión.</t>
  </si>
  <si>
    <t>Todas las Dependencias</t>
  </si>
  <si>
    <t>Obligaciones tramitadas y pagadas dentro de los 25 días promedio siguientes a la fecha de recibo en Radicación de Cuentas</t>
  </si>
  <si>
    <t>Obligaciones pagadas dentro de los 25 días promedio</t>
  </si>
  <si>
    <t>Subdirección de Estudios e innovación
Oficina Asesora de Planeación</t>
  </si>
  <si>
    <t>Cumplir eficientemente las actividades administrativas a cargo de las dependencias, establecidos en los Planes Operativos.</t>
  </si>
  <si>
    <t>ESTRATEGÍA TRANSVERSAL :</t>
  </si>
  <si>
    <t>OBJETIVO PEI:</t>
  </si>
  <si>
    <t>OBJETIVO DEL PROCESO:</t>
  </si>
  <si>
    <t>Políticas de seguridad con seguimiento</t>
  </si>
  <si>
    <t>Cuentas por pagar constituidas</t>
  </si>
  <si>
    <t>6) Iniciativas adicionales</t>
  </si>
  <si>
    <t xml:space="preserve"> 1) Gestión del Riesgo de Corrupción - MAPA DE RIESGOS DE CORRUPCIÓN</t>
  </si>
  <si>
    <t>Mapa de Riesgos de Corrupción monitoreado y revisado</t>
  </si>
  <si>
    <t xml:space="preserve">Dirección de Contratación </t>
  </si>
  <si>
    <t>Oficina Asesora Jurídica</t>
  </si>
  <si>
    <t>Procedimientos de gestión documental con seguimiento</t>
  </si>
  <si>
    <t xml:space="preserve">Secretaria General y Subdirección Administrativa </t>
  </si>
  <si>
    <t>Programa de gestión documental actualizado</t>
  </si>
  <si>
    <t>Secretaria General y Subdirección Administrativa</t>
  </si>
  <si>
    <t>Actualizar y aprobar el programa integral de conservación documental</t>
  </si>
  <si>
    <t>Programa integral de conservación documental actualizado y aprobado</t>
  </si>
  <si>
    <t>Fortalecer controles en las consultas de documentos</t>
  </si>
  <si>
    <t>Controles en las consultas de documentos fortalecidos</t>
  </si>
  <si>
    <t>Promover la estructuración participativa de los proyectos entre las diferentes áreas</t>
  </si>
  <si>
    <t>Estructuración participativa de los proyectos entre las diferentes áreas con promoción</t>
  </si>
  <si>
    <t>Dirección Operativa, Dirección Técnica y Subdirección de Medio Ambiente y Gestión Social</t>
  </si>
  <si>
    <t>2) Racionalización de Trámites.</t>
  </si>
  <si>
    <t>3)   Rendición de Cuentas</t>
  </si>
  <si>
    <t>4) Mecanismos para mejorar la Atención al Ciudadano</t>
  </si>
  <si>
    <t>5) Mecanismos para la Transparencia y Acceso a la Información</t>
  </si>
  <si>
    <t>Difundir información sobre la oferta institucional de trámites y otros procedimientos en lenguaje claro y de forma permanente a los usuarios de los trámites teniendo en cuenta la caracterización</t>
  </si>
  <si>
    <t>Suministrar a la OAP las estadísticas necesarias para diligenciar datos de operación de los trámites y otros procedimientos en el SUIT</t>
  </si>
  <si>
    <t xml:space="preserve">Estadísticas de los trámites y otros procedimientos diligenciadas en el SUIT </t>
  </si>
  <si>
    <t>Secretaría General – Dirección Técnica y Subdirección de Estudios e innovación</t>
  </si>
  <si>
    <t>Poner a consulta de la ciudadanía los actos administrativos que modifican los trámites, siguiendo los lineamientos del Decreto 270 de 2017</t>
  </si>
  <si>
    <t>Velar por la actualización de la información publicada en los canales de comunicación externa e internos, sobre la gestión de la entidad</t>
  </si>
  <si>
    <t xml:space="preserve">Informe de gestión de la Entidad publicado y divulgado en los canales de comunicación externa e internos </t>
  </si>
  <si>
    <t>Información sobre la gestión de la entidad publicada en los canales de comunicación externa e interna, actualizada</t>
  </si>
  <si>
    <t xml:space="preserve">Secretaría General - Grupo de Comunicaciones </t>
  </si>
  <si>
    <t xml:space="preserve">Oficina Asesora de Planeación con apoyo de la Secretaría General </t>
  </si>
  <si>
    <t>Efectuar el control a la Atención de Ciudadanos en los SAUS de acuerdo con los lineamientos impartidos por la Entidad. (Número único de radicado)</t>
  </si>
  <si>
    <t>Identificar necesidades para mejorar el sistema de información para el registro ordenado y la gestión de peticiones, quejas, reclamos y denuncias</t>
  </si>
  <si>
    <t>Todas las dependencias</t>
  </si>
  <si>
    <t>Promover el uso de la línea de atención específica para denunciantes de hechos de corrupción</t>
  </si>
  <si>
    <t>Línea de atención específica para denunciantes de hechos de corrupción promovida</t>
  </si>
  <si>
    <t>Programa de sensibilización diseñado e implementado</t>
  </si>
  <si>
    <t>Diseñar mecanismos para la autorización del ciudadano para la recolección de los datos personales</t>
  </si>
  <si>
    <t>Actualizar y divulgar la carta de trato digno al usuario, en la que se indique sus derechos y los medios dispuestos para garantizarlos.</t>
  </si>
  <si>
    <t>Listado de preguntas frecuentes actualizado</t>
  </si>
  <si>
    <t>Elaborar y publicar informe de peticiones, quejas, reclamos, denuncias y solicitudes de acceso a la información en página web</t>
  </si>
  <si>
    <t>Buen Gobierno</t>
  </si>
  <si>
    <t>ASEGURAR LA ADMINISTRACIÓN DE BIENES Y SERVICIOS DEL INSTITUTO, QUE SE USAN COMO APOYO AL DESEMPEÑO DE LOS PROCESOS Y AL CUMPLIMIENTO DE LA MISIÓN.</t>
  </si>
  <si>
    <t>LLEVAR A CABO LA GESTIÓN CONTRACTUAL DE LAS DIFERENTES OBRAS Y SERVICIOS QUE REQUIERA EL INSTITUTO NACIONAL DE VÍAS, PARA EL CUMPLIMIENTO DE SU MISIÓN.</t>
  </si>
  <si>
    <t>Crecimiento Verde</t>
  </si>
  <si>
    <t>Competitividad Estratégica e Infraestructura</t>
  </si>
  <si>
    <t>ESTABLECER LA REGLAMENTACIÓN TÉCNICA Y LAS ACCIONES DE MODERNIZACIÓN E INNOVACIÓN APLICABLES A LA INFRAESTRUCTURA DE TRANSPORTE PARA LOGRAR UNAS VÍAS SOSTENIBLES</t>
  </si>
  <si>
    <t>DIRIGIR LA PLANIFICACIÓN, EJECUCIÓN Y SUPERVISIÓN DE PROYECTOS DE INFRAESTRUCTURA DE LA RED VIAL CARRETERA, FÉRREA, FLUVIAL Y MARÍTIMA EN EL MARCO DE LA MISIÓN DEL INSTITUTO.</t>
  </si>
  <si>
    <t>CONTRIBUIR AL MEJORAMIENTO CONTINUO DEL DESEMPEÑO DE LOS PROCESOS Y AL LOGRO DE LOS RESULTADOS DEL INSTITUTO, A TRAVÉS DE LA APLICACIÓN DE HERRAMIENTAS DE AUTOEVALUACIÓN Y DE EVALUACIÓN INDEPENDIENTE</t>
  </si>
  <si>
    <t>ESTRATEGÍA TRANSVERSAL</t>
  </si>
  <si>
    <t xml:space="preserve">ESTRATEGÍA TRANSVERSAL </t>
  </si>
  <si>
    <t>Inventario de bienes y servicios actualizado</t>
  </si>
  <si>
    <t>Desarrollar y cualificar los servidores públicos bajo el principio del mérito para la provisión de los empleos, el desarrollo de competencias, vocación del servicio, y aplicación de estímulos en pro de una gerencia pública enfocada a la consecución de resultados</t>
  </si>
  <si>
    <t>Adelantar la gestión de recursos públicos de manera eficiente en el marco de la gestión por resultados.</t>
  </si>
  <si>
    <t>Mejorar y mantener el estado de la red vial nacional primaria, mediante la Construcción, Mejoramiento y mantenimiento de la infraestructura de transporte para mejorar la competitividad del país.</t>
  </si>
  <si>
    <t>Establecer la reglamentación técnica y las acciones de modernización e innovación aplicables a la infraestructura de transporte para lograr unas vías sostenibles.</t>
  </si>
  <si>
    <t>Mejorar la infraestructura de transporte a través de convenios y /o contratos de obra pública con el fin de disminuir brechas y posibilitar la conectividad regional</t>
  </si>
  <si>
    <t>Gestionar la integración de los sistemas de información a través de la modernización de la plataforma tecnológica para facilitar el acceso a la información</t>
  </si>
  <si>
    <t>Incrementar la percepción positiva de la ciudadanía respecto al desarrollo de los proyectos de infraestructura</t>
  </si>
  <si>
    <t>Formular oportunamente los planes (táctico y operativo) de la Dependencia.</t>
  </si>
  <si>
    <t>Planes (táctico y operativo) formulados oportunamente.</t>
  </si>
  <si>
    <t xml:space="preserve">Realizar seguimiento a las políticas de seguridad definidas por el comité directivo del SIIF Nación </t>
  </si>
  <si>
    <t>Dirección General
Oficina Asesora de Planeación</t>
  </si>
  <si>
    <t>Realizar registro e inventario de los bienes y servicios adquiridos y gestionar la baja o reintegro cuando aplique</t>
  </si>
  <si>
    <t>Consolidar y analizar los resultados de los indicadores de la gestión institucional generando alertas oportunas al equipo directivo para la toma de decisiones</t>
  </si>
  <si>
    <t>INSTRUMENTO DE PLANEACIÓN INSTITUCIONAL EN EL CUAL SE DETERMINAN ACCIONES Y METAS A DESARROLLAR DURANTE UNA VIGENCIA Y LA DESIGNACIÓN DE LOS RESPONASABLES, PERÍODOS DE CUMPLIMIENTO Y LOS INDICADORES DE SEGUIMIENTO; EN EL MARCO DEL MODELO INTEGRADO DE PLANEACIÓN Y GESTIÓN Y EN CONCORDANCIA CON LOS LINEAMIENTOS DEL PLAN ESTRATÉGICO INSTITUCIONAL, PLAN SECTORIAL Y PLAN NACIONAL DE DESARROLLO</t>
  </si>
  <si>
    <t>LIDERAR LAS ACCIONES DE PLANIFICACIÓN, EJECUCIÓN, VERIFICACIÓN Y MEJORA QUE CONTRIBUYAN AL ADECUADO DESEMPEÑO Y CALIDAD DE VIDA DEL TALENTO HUMANO VINCULADO COMO FACTOR CLAVE PARA EL ÉXITO DEL INVIAS.</t>
  </si>
  <si>
    <t>Sistema de Seguridad y Salud en el Trabajo mantenido y mejorado.</t>
  </si>
  <si>
    <t>ESTABLECER EL DIRECCIONAMIENTO ESTRATÉGICO, LOS PLANES Y PROGRAMAS EN EL MEDIANO Y CORTO PLAZO DE ACUERDO CON LOS LINEAMIENTOS DEL GOBIERNO NACIONAL, ASÍ COMO DEL MODELO DE GESTIÓN, COORDINANDO SU IMPLEMENTACIÓN Y MEJORA CONTINUA; REALIZANDO LA GESTIÓN, PROGRAMACIÓN Y SEGUIMIENTO AL PRESUPUESTO Y PROYECTOS DE INVERSIÓN.</t>
  </si>
  <si>
    <t>Analizar y evaluar los requerimientos de inversión de la Entidad.</t>
  </si>
  <si>
    <t>Implementar de la estrategia Gobierno en línea incorporando la gestión de tecnología y de seguridad de la información en los ejercicios de planeación contribuyendo a la construcción de un Estado más eficiente, más transparente y más participativo.</t>
  </si>
  <si>
    <t>Secretaría General -Grupo de Atención al Ciudadano 
Oficina Asesora de Planeación</t>
  </si>
  <si>
    <t xml:space="preserve">Secretaría General -Grupo de Atención al Ciudadano </t>
  </si>
  <si>
    <t>Atender oportunamente las peticiones, quejas, reclamos y denuncias (PQRD) de acuerdo a ley y demás disposiciones vigentes</t>
  </si>
  <si>
    <t>PQRD atendidas oportunamente de acuerdo a ley y demás disposiciones vigentes</t>
  </si>
  <si>
    <t xml:space="preserve">Encuestas a usuarios realizada </t>
  </si>
  <si>
    <t>Plan Anual de Adquisiciones publicado y actualizado</t>
  </si>
  <si>
    <t>CONTROLAR EFICAZMENTE LOS RECURSOS FINANCIEROS APROBADOS Y SUMINISTRAR DE MANERA CONFIABLE Y OPORTUNA, LA INFORMACIÓN REQUERIDA PARA APOYAR LA TOMA DE DECISIONES, QUE ASEGURE EL LOGRO DE LA MISIÓN INSTITUCIONAL.</t>
  </si>
  <si>
    <t>REPRESENTAR JUDICIAL Y EXTRAJUDICIALMENTE A LA ENTIDAD, REALIZAR EL COBRO PERSUASIVO DE LAS OBLIGACIONES A FAVOR DEL INSTITUTO Y/O TRAMITAR LOS PROCESOS DE JURISDICCIÓN COACTIVA, TRAMITAR LOS PROCESOS ADMINISTRATIVOS SANCIONATORIOS Y ORIENTAR E IMPARTIR DIRECTRICES PARA LA APLICACIÓN DE LAS NORMAS DEL SECTOR TRANSPORTE.</t>
  </si>
  <si>
    <t>Implementar mejoras en los procesos que soportan la entrega de productos y/o servicios, teniendo en cuenta los recursos con los que cuenta la entidad y los resultados de la consulta ciudadana, los asociados a los trámites y otros procedimientos administrativos</t>
  </si>
  <si>
    <t>Estaciones férreas con Mantenimiento realizado</t>
  </si>
  <si>
    <t>Atender emergencias que se presenten en la red vial nacional primaria.</t>
  </si>
  <si>
    <t xml:space="preserve">Emergencias en la red vial nacional primaria atendidas </t>
  </si>
  <si>
    <t xml:space="preserve">Diseñar y publicar agenda Principal espacio de Rendición de Cuentas a la Ciudadanía (incluyendo Acciones de diálogo con la ciudadanía) </t>
  </si>
  <si>
    <t xml:space="preserve">Agenda Principal espacio de Rendición de Cuentas a la Ciudadanía diseñada y publicada </t>
  </si>
  <si>
    <t>Secretaría General - Grupo de Comunicaciones- con apoyo de la Oficina Asesora de Planeación</t>
  </si>
  <si>
    <t>Secretaría General - Grupo de Comunicaciones - Grupo de Atención al Ciudadano con apoyo de la Dirección Operativa</t>
  </si>
  <si>
    <t xml:space="preserve">Realizar campaña de difusión y promoción de los productos, trámites y servicios que ofrece INVIAS </t>
  </si>
  <si>
    <t>Campaña de difusión y promoción de los productos, trámites y servicios que ofrece Invías realizada</t>
  </si>
  <si>
    <t>Enviar reportes de ejecución presupuestal para seguimiento oportuno y toma de decisiones</t>
  </si>
  <si>
    <t>Dirección Técnica, Dirección Operativa con apoyo de la Subdirección Administrativa</t>
  </si>
  <si>
    <t>LIDERAR Y GESTIONAR LOS SERVICIOS DE TECNOLOGÍA DE INFORMACIÓN Y COMUNICACIONES, PARA LA TOMA DE DECISIONES ESTRATÉGICAS, GARANTIZANDO DISPONIBILIDAD, DIVULGACIÓN Y SEGURIDAD DE LA INFORMACIÓN, CONTRIBUYENDO AL CUMPLIMIENTO DE LA MISIÓN DEL INVIAS Y LA CONSULTA E INTERACCIÓN DE LOS CIUDADANOS Y DEL GOBIERNO.</t>
  </si>
  <si>
    <t>Dirección Operativa 
Dirección Técnica 
Dirección de Contratación</t>
  </si>
  <si>
    <t xml:space="preserve">Realizar acercamientos con entidades u organismos que apoyen la mejora en la atención de Población en situación de discapacidad </t>
  </si>
  <si>
    <t>Secretaría General - Atención al Ciudadano</t>
  </si>
  <si>
    <t>Secretaría General - Atención al Ciudadano - Grupo de Talento Humano</t>
  </si>
  <si>
    <t>Mecanismo de Autorización diseñado</t>
  </si>
  <si>
    <t xml:space="preserve">Información difundida </t>
  </si>
  <si>
    <t xml:space="preserve">Mesas de trabajo realizadas </t>
  </si>
  <si>
    <t>Talleres realizados.</t>
  </si>
  <si>
    <t>Realizar mantenimiento rutinario a la Red Férrea a cargo</t>
  </si>
  <si>
    <t>Kilómetros mantenidos en la red férrea</t>
  </si>
  <si>
    <t>Subdirección de la Red Nacional de Carreteras</t>
  </si>
  <si>
    <t>Subdirección Marítima y Fluvial</t>
  </si>
  <si>
    <t>Km de tercer carril en red vial secundaria</t>
  </si>
  <si>
    <t>Puentes en la red secundaria construidos</t>
  </si>
  <si>
    <t>Gestionar la adquisición de los predios en la red secundaria</t>
  </si>
  <si>
    <t>Predios adquiridos red secundaria</t>
  </si>
  <si>
    <t>Grupo de Grandes Proyectos</t>
  </si>
  <si>
    <t>DIRECTOR GENERAL</t>
  </si>
  <si>
    <t xml:space="preserve">Chat ciudadano temático realizado </t>
  </si>
  <si>
    <t>Indicadores de gestión institucional consolidados y analizados</t>
  </si>
  <si>
    <t>Secretaría General - Grupo de Comunicaciones</t>
  </si>
  <si>
    <t>Formato de entrega de puesto de trabajo para funcionarios con seguimiento</t>
  </si>
  <si>
    <t xml:space="preserve">Subdirección de Prevención y Atención de Emergencias con apoyo de Subdirección Medio Ambiente y Gestión Social </t>
  </si>
  <si>
    <t>kilómetros de segundas calzadas construidos red vial secundaria</t>
  </si>
  <si>
    <t>Estudiar la viabilidad de realizar alianzas estratégicas con grupo de valor o grupo de interés para el logro de resultados</t>
  </si>
  <si>
    <t>Alianzas Estratégicas estudiadas</t>
  </si>
  <si>
    <t>Subdirección de la Red Terciaria y férrea</t>
  </si>
  <si>
    <t>Carta de trato digno al usuario actualizada y divulgada</t>
  </si>
  <si>
    <t>Eficacia</t>
  </si>
  <si>
    <t>Eficiencia</t>
  </si>
  <si>
    <t>Calidad</t>
  </si>
  <si>
    <t xml:space="preserve">Efectividad </t>
  </si>
  <si>
    <t>Reportar alertas oportunas sobre la ejecución mensual del PAC a las Unidades Ejecutoras que no cumplan con la programación del PAC.</t>
  </si>
  <si>
    <t>Reporte alertas generado a las Unidades Ejecutoras por incumplimiento en la ejecución del PAC.</t>
  </si>
  <si>
    <t xml:space="preserve">Subdirección Administrativa con apoyo de la Secretaría General </t>
  </si>
  <si>
    <t>Efectividad</t>
  </si>
  <si>
    <t xml:space="preserve">Documentar y publicar los lineamientos de la estrategia de rendición de cuentas y el principal espacio </t>
  </si>
  <si>
    <t xml:space="preserve">Lineamientos de la estrategia de rendición de cuentas y el principal espacio documentados y publicados </t>
  </si>
  <si>
    <t>Visita informativa realizada con ciudadanos a una obra en su región</t>
  </si>
  <si>
    <t>Consolidado de recomendaciones, temas de interés o propuesta de actividades de los grupos de valor (actores internos y externos de la entidad)</t>
  </si>
  <si>
    <t>Secretaría General - Grupo de Atención al Ciudadano
Oficina Asesora de Planeación</t>
  </si>
  <si>
    <t>Analizar, evaluar y registrar las necesidades de inversión en el SUIFP de la entidad para cada vigencia.</t>
  </si>
  <si>
    <t>Proceso documentado</t>
  </si>
  <si>
    <t>Secretaría General – Grupo de Comunicaciones y Grupo de Atención al Ciudadano</t>
  </si>
  <si>
    <t xml:space="preserve">Difundir la política para el tratamiento de datos personales </t>
  </si>
  <si>
    <t xml:space="preserve">Programa Cívico Guardavías implementado, fomentando e incentivando el involucramiento y participación de las comunidades locales </t>
  </si>
  <si>
    <t>Publicar y divulgar oportunamente en los canales de comunicación externa e internos el informe de gestión de la Entidad</t>
  </si>
  <si>
    <t>Secretaría General -Grupo de Atención al Ciudadano</t>
  </si>
  <si>
    <t>Realizar principal espacio de rendición de cuentas presentando los resultados de los planes programas y proyectos de la Entidad de interés ciudadano</t>
  </si>
  <si>
    <t>Principal espacio de Rendición de Cuentas Realizado</t>
  </si>
  <si>
    <t xml:space="preserve">Cultura de la rendición promovida, publicada y divulgada a través de los canales de comunicación internos </t>
  </si>
  <si>
    <t>Canales electrónicos disponibles</t>
  </si>
  <si>
    <t>Dirección Técnica con apoyo de Subdirección de Medio Ambiente y Gestión Social</t>
  </si>
  <si>
    <t xml:space="preserve">Realizar un seguimiento a la implementación formato de entrega de puesto de trabajo para funcionaros asegurando la continuidad en la gestión de los proyectos (aplicativos, información, etc.) </t>
  </si>
  <si>
    <t xml:space="preserve">Elaborar informe de Evaluación de la estrategia de Rendición de Cuentas a la Ciudadanía </t>
  </si>
  <si>
    <t>Incorporar el enfoque de gestión del riesgo en la planificación, ejecución y operación de la infraestructura de transporte, mediante la optimización del sistema de información, expedición de documentos técnicos y capacitando actores internos/externos para mejorar el nivel de servicio de la infraestructura de transporte tendiendo a disminuir la ocurrencia de emergencias.</t>
  </si>
  <si>
    <t>Incorporar el enfoque de gestión del riesgo en la planificación, ejecución y operación de la infraestructura de transporte, mediante la optimización del sistema de información, expedición de documentos técnicos y capacitando actores internos/externos para mejorar el nivel de servicio de la infraestructura de transporte tendiendo a disminuir la ocurrencia de emergencias</t>
  </si>
  <si>
    <t>Desarrollar proyectos bajo lineamientos ambientales, sociales y prediales, en cumplimiento de la normatividad que permita la ejecución de políticas, estrategias, planes, programas y proyectos de infraestructura de transporte a cargo del INVIAS</t>
  </si>
  <si>
    <t>Actos administrativos publicados</t>
  </si>
  <si>
    <t>Subdirección de Estudios e innovación con apoyo de la Oficina Asesora de Planeación</t>
  </si>
  <si>
    <t>Mejoras implementadas en los trámites</t>
  </si>
  <si>
    <t>Recursos de funcionamiento comprometidos</t>
  </si>
  <si>
    <t>Subdirección Administrativa
Oficina Asesora Jurídica</t>
  </si>
  <si>
    <t xml:space="preserve">Recursos de funcionamiento obligados </t>
  </si>
  <si>
    <t>DIMENSIÓN 6:</t>
  </si>
  <si>
    <t>DIMENSIÓN No. 1:</t>
  </si>
  <si>
    <t>DIMENSIÓN No. 2:</t>
  </si>
  <si>
    <t>DIMENSIÓN No. 3:</t>
  </si>
  <si>
    <t>DIMENSIÓN No. 3 :</t>
  </si>
  <si>
    <t>DIMENSIÓN No 3:</t>
  </si>
  <si>
    <t>DIMENSIÓN No. 4:</t>
  </si>
  <si>
    <t>DIMENSIÓN No. 5:</t>
  </si>
  <si>
    <t>DIMENSIÓN No. 6:</t>
  </si>
  <si>
    <t>PROGRAMADO</t>
  </si>
  <si>
    <t>EJECUTADO</t>
  </si>
  <si>
    <t>PROCENTAJE DE AVANCE</t>
  </si>
  <si>
    <t>PÁGINA</t>
  </si>
  <si>
    <t>de</t>
  </si>
  <si>
    <t>DIMENSIÓN 4:</t>
  </si>
  <si>
    <t>DIMENSIÓN No 5:</t>
  </si>
  <si>
    <t>DIMENSIÓN No. 7:</t>
  </si>
  <si>
    <t>Registrar el POAI (Plan Operativo Anual de Inversiones) en el aplicativo SUIFP del DNP</t>
  </si>
  <si>
    <t>Documentar un proceso de servicio al ciudadano y un procedimiento para las peticiones incompletas.</t>
  </si>
  <si>
    <t xml:space="preserve">Acercamientos realizados </t>
  </si>
  <si>
    <t>Política de tratamiento de datos personales y difundida</t>
  </si>
  <si>
    <t>Informe donde se detalla el número de conceptos técnicos emitidos.</t>
  </si>
  <si>
    <t>Informe elaborado y publicado en página web</t>
  </si>
  <si>
    <t>Se realiza la evaluación de los planes de acción y operativos del Invías - Soporte SIPLAN</t>
  </si>
  <si>
    <t xml:space="preserve">Implementar el Programa Cívico Guardavías – Vías para la Equidad mediante capacitaciones que permita a las personas y comunidades interesadas en realizar seguimiento a los proyectos instruirse y desarrollar las capacidades necesarias para llevar a cabo su misión; y dar así inicio al proceso de conformación de veedurías ciudadanas u otro espacio de participación comunitaria. </t>
  </si>
  <si>
    <t>META</t>
  </si>
  <si>
    <t>Realizar charlas sobre temas misionales y de apoyo para transferencia de conocimiento</t>
  </si>
  <si>
    <t>Charlas sobre temas misionales y de apoyo para transferencia de conocimiento realizadas</t>
  </si>
  <si>
    <t>Oficina Asesora de Planeación con apoyo de la Dirección Operativa y Dirección Técnica</t>
  </si>
  <si>
    <t>PERÍODO A EVALUAR</t>
  </si>
  <si>
    <t>Seguimiento a la estrategia de Rendición de Cuentas, documentando la evaluación del principal espacio</t>
  </si>
  <si>
    <t>Ampliar la cobertura del 5% del monitoreo en puntos estratégicos de las carreteras nacionales del PSCN</t>
  </si>
  <si>
    <t>Promover el uso de #767 a través de las redes sociales (Facebook, twitter)</t>
  </si>
  <si>
    <t>Redes sociales promovidas mediante el uso del #767</t>
  </si>
  <si>
    <t xml:space="preserve">Actividades administrativas con cumplimiento oportuno </t>
  </si>
  <si>
    <r>
      <t>Realizar consultas a la ciudadanía para identificar necesidades de información e involucrar los temas en chats, foros, principal espacio de rendición de cuentas, revistas, boletines, etc. (caracterización de necesidades de información)</t>
    </r>
    <r>
      <rPr>
        <sz val="14"/>
        <rFont val="Calibri"/>
        <family val="2"/>
      </rPr>
      <t xml:space="preserve"> </t>
    </r>
  </si>
  <si>
    <t xml:space="preserve">Consultas realizadas e involucradas en chats, foros, principal espacio de rendición de cuentas, revistas, boletines, etc. </t>
  </si>
  <si>
    <t>Incentivar a ciudadanos, que hayan participado en una acción de rendición de cuentas, con una visita informativa guiada a una obra en su región</t>
  </si>
  <si>
    <t xml:space="preserve">Informe de Evaluación de la estrategia de Rendición de Cuentas a la ciudadanía elaborado </t>
  </si>
  <si>
    <t>Oficina Asesora de Planeación- Grupo de Desarrollo Organizacional
Comité Institucional de Gestión y Desempeño</t>
  </si>
  <si>
    <t>Oficina Asesora de Planeación- Grupo de Desarrollo Organizacional con apoyo de la Secretaria General – Grupo de Comunicaciones</t>
  </si>
  <si>
    <t>Meta con cumplimiento en el primer trimestre con la consolidación y publicación del PAA en el SECOP II el 03/01/2018</t>
  </si>
  <si>
    <t>Cobertura del 5% ampliado</t>
  </si>
  <si>
    <t>Se atendieron oportunamente todas las peticiones, reclamos y denuncias (PQRD) presentadas</t>
  </si>
  <si>
    <t>EDEPI-FR-2</t>
  </si>
  <si>
    <t xml:space="preserve"> MONITOREO PLAN DE ACCIÓN ANUAL </t>
  </si>
  <si>
    <t>DIRECCIONAMIENTO ESTRATEGICO Y PLANEACIÓN INSTITUCIONAL</t>
  </si>
  <si>
    <t xml:space="preserve">Kilómetros de línea férrea localizada y/o inventariada
</t>
  </si>
  <si>
    <t xml:space="preserve"> PRIMER TRIMESTRE 2019</t>
  </si>
  <si>
    <t>Formular el Plan Estratégico de Talento de acuerdo con alineación al Modelo Integrado de Planeación y Gestión (MIPG)</t>
  </si>
  <si>
    <t>Plan Estratégico de Talento Humano formulado</t>
  </si>
  <si>
    <t>Implementar el Plan Estratégico de Talento de acuerdo con alineación al Modelo Integrado de Planeación y Gestión (MIPG)</t>
  </si>
  <si>
    <t>Plan Estratégico de Talento implementado</t>
  </si>
  <si>
    <t xml:space="preserve">Formular y divulgar el PIC </t>
  </si>
  <si>
    <t xml:space="preserve">PIC formulado </t>
  </si>
  <si>
    <t>Implementar, hacer seguimiento, y evaluar el PIC</t>
  </si>
  <si>
    <t>PIC implementado, con seguimiento y evaluación</t>
  </si>
  <si>
    <t>Formular y divulgar el programa de bienestar, estímulos e incentivos</t>
  </si>
  <si>
    <t>Plan de bienestar e incentivos formulado y divulgado</t>
  </si>
  <si>
    <t xml:space="preserve">Implementar, hacer seguimiento y evaluar el programa de bienestar, estímulos e incentivos </t>
  </si>
  <si>
    <t>Plan de bienestar e incentivos implementado con seguimiento y evaluación</t>
  </si>
  <si>
    <t>Realizar la inducción a los nuevos servidores públicos y reinducción a los antiguos para conocimiento general de la Entidad y la cultura organizacional.</t>
  </si>
  <si>
    <t>% de nuevos y antiguos servidores públicos con Inducción y reinducción</t>
  </si>
  <si>
    <t>Evaluar la implementación del Programa de Teletrabajo</t>
  </si>
  <si>
    <t>Programa de teletrabajo implementado</t>
  </si>
  <si>
    <t>Presentar propuesta CNSC que contenga ajustes y/o mejoras al sistema de evaluación propio</t>
  </si>
  <si>
    <t>Propuesta presentada</t>
  </si>
  <si>
    <t>Mantener, mejorar y evaluar el Sistema de Seguridad y Salud en el Trabajo con énfasis en inspección vigilancia y control</t>
  </si>
  <si>
    <t xml:space="preserve">Realizar el proceso de ingreso, actualización y retiro del registro público de carrera administrativa ante la CNSC. </t>
  </si>
  <si>
    <t xml:space="preserve">Verificada y actualizada información </t>
  </si>
  <si>
    <t xml:space="preserve">Formular, implementar y evaluar el Proceso de Encargos </t>
  </si>
  <si>
    <t>Implementar un proceso de Encargos </t>
  </si>
  <si>
    <t>Divulgar y socializar información institucional oportuna sobre actividades internas, programas de Bienestar y de interés para elevar el sentido de pertenencia de los funcionarios.</t>
  </si>
  <si>
    <t>Información institucional divulgada y socializada</t>
  </si>
  <si>
    <t xml:space="preserve">Dar continuidad al plan de fortalecimiento del código de integridad y gestión ética de la entidad </t>
  </si>
  <si>
    <t>Plan de fortalecimiento implementado</t>
  </si>
  <si>
    <t>Formular de forma participativa  el Plan Estratégico Institucional 2019-2022</t>
  </si>
  <si>
    <t xml:space="preserve">Plan Estratégico Institucional 2019-2022 Formulado de forma participativa </t>
  </si>
  <si>
    <t>Formular de forma participativa el plan de acción anual que incluye plan anticorrupción y atención al ciudadano y demás planes que señala el decreto 612 de 2018</t>
  </si>
  <si>
    <t>Oficina Asesora de Planeación con participación de todas las dependencias</t>
  </si>
  <si>
    <t>Secretaría General-PNSC</t>
  </si>
  <si>
    <t>Secretaria General Grupo de Comunicaciones subdirección Administrativa</t>
  </si>
  <si>
    <t>Formular el Plan Anual de Adquisiciones -PAA-</t>
  </si>
  <si>
    <t>Dirección Operativa
Dirección Técnica
Secretaría General
Subdirección de la Red Nacional de Carreteras
Subdirección de la Red Terciaria y Férrea
Subdirección Marítimo y Fluvial
Subdirección de Medio Ambiente y Gestión Social
Subdirección de Estudios e Innovación
Subdirección Administrativa
Dirección Operativa- Grupo de Grandes Proyectos - Grupo Gerencia de Proyectos Estratégicos
Subdirección de Prevención y Atención de Emergencias, Direcciones Territoriales
Oficina Asesora de Planeación</t>
  </si>
  <si>
    <t>Oficina Asesora de Planeación
Dirección Operativa
Dirección Técnica
Secretaría General
Subdirección de la Red Nacional de Carreteras
Subdirección de la Red Terciaria y Férrea
Subdirección Marítimo y Fluvial
Subdirección de Medio Ambiente y Gestión Social
Subdirección de Estudios e Innovación
Subdirección Administrativa
Dirección Operativa- Grupo de Grandes Proyectos - Grupo Gerencia de Proyectos Estratégicos
Subdirección de Prevención y Atención de Emergencias</t>
  </si>
  <si>
    <t>Oficina Asesora Jurídica
Oficina Asesora de Planeación
Dirección Operativa
Subdirección de la Red Nacional de Carreteras
Subdirección Red Terciaria y Férrea
Subdirección Marítima y Fluvial
Dirección Técnica
Subdirección de Estudios e Innovación
Subdirección Prevención y Atención de Emergencias
Subdirección Medio Ambiente
Dirección de Contratación
Secretaria General
Subdirección Administrativa
Subdirección Financiera</t>
  </si>
  <si>
    <t xml:space="preserve">Gobierno Digital </t>
  </si>
  <si>
    <t>Actualizar el Plan Estratégico de Tecnologías de Información (PETI) alineado al marco de referencia de gobierno digital para el periodo 2018-2022</t>
  </si>
  <si>
    <t>Plan Estratégico de Tecnologías de Información (PETI) actualizado</t>
  </si>
  <si>
    <t>Definir un programa y/o estrategia de gestión y calidad de los componentes de información institucional (Gobierno Digital)</t>
  </si>
  <si>
    <t>Estrategia de gestión y calidad de la información definida</t>
  </si>
  <si>
    <t>Avanzar en la implementación de los lineamientos en gobierno digital para la apertura de datos basado en la categorización de datos públicos y sensibles.</t>
  </si>
  <si>
    <t>Datos abiertos publicados de acuerdo a la categorización.</t>
  </si>
  <si>
    <t>Diseñar un plan piloto de expediente digital en el Grupo de Control Interno disciplinario</t>
  </si>
  <si>
    <t>Plan piloto de expediente digital diseñado</t>
  </si>
  <si>
    <t>Actualizar, implementar y socializar el modelo se seguridad y privacidad de la información Modelo de Seguridad y Privacidad de la Información -MSPI-</t>
  </si>
  <si>
    <t>Modelo de Seguridad y Privacidad de la Información -MSPI- actualizado, implementado y divulgado</t>
  </si>
  <si>
    <t>Necesidades para mejorar el sistema de información para el registro ordenado y la gestión de PQRD identificadas</t>
  </si>
  <si>
    <t>Actualizar la estrategia de participación ciudadana</t>
  </si>
  <si>
    <t>Estrategia de participación ciudadana actualizada</t>
  </si>
  <si>
    <t>Realizar mesas de trabajo presenciales con Direcciones Territoriales y Unidades Ejecutoras de Planta Central para mejorar la oportunidad en la atención de las peticiones, quejas, reclamos y denuncias (PQRD).</t>
  </si>
  <si>
    <t>Continuar con la capacitación presencial en Derechos de Petición en Planta Central y Direcciones Territoriales e igualmente solicitar a la OAP se desarrolle una funcionalidad en el sistema SICOR para garantizar que toda respuesta que se suba este enlazada con su documento de origen.</t>
  </si>
  <si>
    <t>Listado de asistencia de las Capacitaciones realizadas y acciones de gestión dirigidas a OAP.</t>
  </si>
  <si>
    <t>Diseñar e implementar un programa para promover espacios de sensibilización en la cultura del servicio en Invías</t>
  </si>
  <si>
    <t>Realizar encuestas a usuarios frente a la atención recibida y/o una encuesta sobre el nivel de percepción y satisfacción del ciudadano respecto del Invías en página web.</t>
  </si>
  <si>
    <t>Elaborar, publicar y difundir un folleto informativo de las funciones del Invías que incluya el mapa de vías a su cargo, trámites, las bases de la política de participación ciudadana, la política de tratamiento de datos personales y canales de atención.</t>
  </si>
  <si>
    <t>Folleto elaborado, publicado y difundido.</t>
  </si>
  <si>
    <t xml:space="preserve">Revisar la caracterización de usuarios, ciudadanos y grupos de interés </t>
  </si>
  <si>
    <t>Caracterización de usuarios, ciudadanos y grupos de interés revisada</t>
  </si>
  <si>
    <t>Realizar mesas de trabajo para revisar si la información cargada en el SUIT se encuentran vigente o requiere actualización y si la totalidad de los trámites y otros procedimientos administrativos identificados en el inventario se encuentran registrados en el SUIT</t>
  </si>
  <si>
    <t xml:space="preserve">
Trámites y otros procedimientos administrativos identificados por la entidad vigentes/actualizados y registrados en el SUIT</t>
  </si>
  <si>
    <t xml:space="preserve">Actualización de inventario de los Bienes inmuebles Fiscales </t>
  </si>
  <si>
    <t>Inventario de bienes Inmuebles fiscales actualizados</t>
  </si>
  <si>
    <t>Secretaría General -Grupo de Atención al Ciudadano 
Comité Institucional de Gestión y Desempeño</t>
  </si>
  <si>
    <t>Secretaría General- Grupo de Atención al Ciudadano</t>
  </si>
  <si>
    <t>Secretaría General – Grupo de Atención al Ciudadano
Oficina Asesora de Planeación</t>
  </si>
  <si>
    <t>Secretaría General – Grupo de Atención al Ciudadano, Grupo de Comunicaciones, Subdirección de Estudios e Innovación.</t>
  </si>
  <si>
    <t>Secretaría General – Grupo de Atención al Ciudadano y Grupo de Comunicaciones con apoyo de la Oficina Asesora Jurídica Oficina Asesora de Planeación</t>
  </si>
  <si>
    <t xml:space="preserve">Secretaría General – Grupo de Atención al Ciudadano con apoyo de la Oficina Asesora Jurídica </t>
  </si>
  <si>
    <t>Oficina Asesora de Planeación
 Secretaría General – Grupo de atención al ciudadano - Dirección Técnica y Subdirección de Estudios e innovación</t>
  </si>
  <si>
    <t>Dirección General
Oficina Asesora de Planeación
Subdirección de Estudios e Innovación</t>
  </si>
  <si>
    <t>Subdirección Administrativa
Secretaría General -Control Interno Disciplinario
Oficina Asesora de Planeación</t>
  </si>
  <si>
    <t>Secretaría General - PNSC</t>
  </si>
  <si>
    <t>Oficina Asesora de Planeación con apoyo de todas las Dependencias</t>
  </si>
  <si>
    <t xml:space="preserve">Revisar los proyectos de Actas de Liquidación elaboradas por cada una de las dependencias y hacer seguimiento a los contratos liquidados y pendientes por liquidar en los términos de ley. </t>
  </si>
  <si>
    <t>Seguimiento realizados y proyectos de actas de liquidación revisadas</t>
  </si>
  <si>
    <t>Realizar seguimiento en impartir directrices a las Unidades ejecutoras a cargo, en cuanto al cumplimiento de lo establecido en el Manual de Contratación y Manual de Interventoría Vigentes, para el trámite de prorrogas y adiciones.</t>
  </si>
  <si>
    <t>Elaboración y socialización de los pliegos tipo para las diferentes modalidades de selección (Licitación Pública, Selección Abreviada, Concurso de Méritos y Mínima Cuantía)</t>
  </si>
  <si>
    <t>Pliegos tipo elaborados y socializados</t>
  </si>
  <si>
    <t>Adelantar los procesos de selección de contratistas solicitados por las unidades ejecutoras a través de la plataforma SECOP II</t>
  </si>
  <si>
    <t>No. de procesos realizados a través de SECOP II</t>
  </si>
  <si>
    <t xml:space="preserve">Consolidar y publicar el Plan Anual de Adquisiciones -PAA -y sus respectivas actualizaciones </t>
  </si>
  <si>
    <t>Dirección de Contratación
con apoyo de Secretaría General Oficina Asesora Jurídica, Oficina Asesora de Planeación,
Dirección Operativa, Subdirección de la Red Nacional de Carreteras, Subdirección Red Terciaria y Férrea, Subdirección Marítima y Fluvial
Dirección Técnica, Subdirección de Estudios e Innovación, Subdirección Prevención y Atención de Emergencias, Subdirección Medio Ambiente
Subdirección Administrativa y Subdirección Financiera</t>
  </si>
  <si>
    <t>Constituir las cuentas por pagar y las reservas presupuestales de acuerdo a los lineamientos legales</t>
  </si>
  <si>
    <t>Elaboración de los Estados Financieros de la Entidad, aplicando las normas Internacionales de Contabilidad para el Sector Público - NICSP.</t>
  </si>
  <si>
    <t>Estados Financieros elaborados</t>
  </si>
  <si>
    <t>Coordinar y conciliar con la ANI lo relacionado con la entrega de los bienes de uso publico, de acuerdo con la normatividad regulada por la CGN</t>
  </si>
  <si>
    <t xml:space="preserve">Cifras Conciliación </t>
  </si>
  <si>
    <t>Presentar oportunamente las declaraciones tributarias.</t>
  </si>
  <si>
    <t>Declaraciones Presentadas</t>
  </si>
  <si>
    <t>Mantener actualizada la normatividad tributaria en el aplicativo SIIF Invias Gestión Tributaria</t>
  </si>
  <si>
    <t>Normatividad actualizada</t>
  </si>
  <si>
    <t xml:space="preserve">Consolidar la doctrina tributaria (Gestión Tributaria) </t>
  </si>
  <si>
    <t>Doctrinas tributarias consolidadas</t>
  </si>
  <si>
    <t>Publicar mensualmente en la página WEB de la entidad los Estados Financieros</t>
  </si>
  <si>
    <t>Estados Financieros publicados</t>
  </si>
  <si>
    <t>Subdirección financiera</t>
  </si>
  <si>
    <t>Comprometer del 99,89% de los recursos de inversión asignados a la vigencia (3.491.773)</t>
  </si>
  <si>
    <t>Obligar 76,96% de los recursos de inversión asignados en la vigencia  (3.491.773)</t>
  </si>
  <si>
    <t>Comprometer del 91,21% de los recursos de funcionamiento asignados a la vigencia (243.444)</t>
  </si>
  <si>
    <t>Obligar 87,06% de los recursos de funcionamiento asignados en la vigencia (243.444)</t>
  </si>
  <si>
    <t>Obligar 95,30% de los recursos de la reserva presupuestal 2018 (617.943)</t>
  </si>
  <si>
    <t>Recursos obligados de la reserva presupuestal 2018</t>
  </si>
  <si>
    <t>Oficina Asesora Jurídica
Oficina Asesora de Planeación
Dirección Operativa –Grupo Gerencia de Proyectos Estratégicos
Subdirección de la Red Nacional de Carreteras
Subdirección Red Terciaria y Férrea
Subdirección Marítima y Fluvial
Dirección Técnica – Grupo de Grandes Proyectos
Subdirección de Estudios e Innovación
Subdirección Prevención y Atención de Emergencias
Subdirección Medio Ambiente y Gestión Social
Secretaria General
Subdirección Administrativa
Direcciones Territoriales</t>
  </si>
  <si>
    <t>Ejercer la representación judicial y extrajudicial del Instituto y la respectiva defensa de los procesos judiciales y administrativos en los que este haga parte.</t>
  </si>
  <si>
    <t>Realizar la gestión  de cobro coactivo.</t>
  </si>
  <si>
    <t>Emitir conceptos jurídicos dentro del  marco de sus funciones y dentro de los plazos legales.</t>
  </si>
  <si>
    <t>Adoptar la Política de Prevención del Daño Antijurídico 2019</t>
  </si>
  <si>
    <t>Política de Prevención del Daño Antijurídico 2019 adoptada</t>
  </si>
  <si>
    <t xml:space="preserve">Seguimiento efectuado a Controles efectuados en los SAUS </t>
  </si>
  <si>
    <t xml:space="preserve">Determinar   lineamientos  de sostenibilidad  socioambiental en los proyectos de la Entidad </t>
  </si>
  <si>
    <t>Lineamientos de sostenibilidad  Socioambiental en los proyectos  de la Entidad</t>
  </si>
  <si>
    <t>Elaborar los requerimientos técnicos y jurídicos para la recepción de la gestión   predial,  social y ambiental de proyectos de Entidades y/o particulares.</t>
  </si>
  <si>
    <t>Protocolo de recepción de Predios y de la Gestión ambiental y social elaborado</t>
  </si>
  <si>
    <t>Informe semestral del Estado de la red vial reportado y socializado</t>
  </si>
  <si>
    <t>Requerimientos de asesoría y conceptos  técnicos atendidos</t>
  </si>
  <si>
    <t>Implementar canal no presencial para atender solicitudes de trámites (INVITRAMITES)</t>
  </si>
  <si>
    <t>Canal no presencial para atender solicitudes de trámites (INVITRAMITES)</t>
  </si>
  <si>
    <t>Establecer procedimiento  para la Reversión de Concesiones</t>
  </si>
  <si>
    <t>Procedimiento establecido</t>
  </si>
  <si>
    <t>Secretaría General -PSCN-
Subdirección Administrativa
Dirección Operativa</t>
  </si>
  <si>
    <t>Realizar 13 estudios y diseños para la construcción y mejoramiento de la infraestructura vial</t>
  </si>
  <si>
    <t>Subdirección Marítima y Fluvial
Subdirección de Estudios e Innovación</t>
  </si>
  <si>
    <t>Subdirección de la Red Nacional de Carreteras
Grupo de Grandes Proyectos
Grupo de Proyectos Estratégicos</t>
  </si>
  <si>
    <t>Proyectos de inversión con seguimiento (físico y financiero)
# de proyectos con seguimiento / # de proyectos con recursos de inversión</t>
  </si>
  <si>
    <t>Reporte mensual  de Unidades Ejecutoras</t>
  </si>
  <si>
    <t xml:space="preserve">Supervisar en forma periódica el avance de los proyectos a cargo de las Unidades Ejecutoras. </t>
  </si>
  <si>
    <t>Avance de proyectos a cargo de las unidades ejecutoras con supervisión</t>
  </si>
  <si>
    <t>Oficina Asesora de Planeación con apoyo de Dirección Operativa –Grupo Gerencia de Proyectos Estratégicos
Subdirección de la Red Nacional de Carreteras
Subdirección Red Terciaria y Férrea
Subdirección Marítima y Fluvial
Dirección Técnica – Grupo de Grandes Proyectos
Subdirección de Estudios e Innovación
Subdirección Prevención y Atención de Emergencias
Subdirección Medio Ambiente y Gestión Social</t>
  </si>
  <si>
    <r>
      <t>Realizar 8 Chat ciudadano temático que propicien el diálogo con la ciudadanía</t>
    </r>
    <r>
      <rPr>
        <b/>
        <sz val="14"/>
        <rFont val="Calibri"/>
        <family val="2"/>
      </rPr>
      <t>.</t>
    </r>
  </si>
  <si>
    <t xml:space="preserve">Promover  y divulgar la cultura de la rendición y petición de cuentas a través de los canales de comunicación internos </t>
  </si>
  <si>
    <t>Publicar y divulgar el monitoreo y seguimiento de la ejecución del PAAC 2018 y 2019</t>
  </si>
  <si>
    <t xml:space="preserve">Seguimiento y monitoreo de la ejecución del PAAC 2018 y 2019 Publicado y divulgado </t>
  </si>
  <si>
    <t>Disponer de canales electrónicos para recopilar la información de las características geográficas de los grupos de interés</t>
  </si>
  <si>
    <t>Realizar 2 talleres sobre la responsabilidad de los servidores públicos, y ciudadanos frente a sus deberes, derechos y obligaciones.</t>
  </si>
  <si>
    <t>Mantener actualizado el listado de preguntas frecuentes</t>
  </si>
  <si>
    <t>Actualizar los instrumentos de gestión de la información y adoptarlos mediante acto administrativo</t>
  </si>
  <si>
    <t>Instrumentos de gestión de la información actualizados y adoptados mediante acto administrativo</t>
  </si>
  <si>
    <t xml:space="preserve">Elaborar un periódico institucional para la divulgación de temas internos trimestrales en el cual se convocará a todo el personal </t>
  </si>
  <si>
    <t>Periódico elaborado</t>
  </si>
  <si>
    <t>Fortalecer la gestión documental Institucional a través del sistema de gestión documental electrónico, conforme a los lineamientos del Archivo General de la Nación</t>
  </si>
  <si>
    <t xml:space="preserve">Gestión documental Institucional fortalecida,  a través del sistema de gestión documental electrónico </t>
  </si>
  <si>
    <t>Secretaría General- Grupo de Comunicaciones Oficina Asesora de Planeación</t>
  </si>
  <si>
    <t>Dirección Operativa
Dirección Técnica
Secretaría General - Grupo de comunicaciones</t>
  </si>
  <si>
    <t>Oficina Asesora de Planeación, Oficina de Control Interno, Secretaría general</t>
  </si>
  <si>
    <t xml:space="preserve">Secretaría General – Grupo de Atención al Ciudadano y Grupo de Comunicaciones 
Oficina Asesora de Planeación
</t>
  </si>
  <si>
    <t>Secretaría General – Grupo de Atención al Ciudadano</t>
  </si>
  <si>
    <t xml:space="preserve">Secretaría General – Grupo Control Interno Disciplinario y Grupo de Comunicaciones </t>
  </si>
  <si>
    <t xml:space="preserve">Subdirección de Estudios e Innovación 
Dirección Técnica 
Secretaría General – Grupo de Comunicaciones </t>
  </si>
  <si>
    <t>Secretaría General y Subdirección Administrativa, Oficina Asesora Jurídica, con apoyo de Dirección Operativa, Dirección Técnica, Dirección de Contratación, Oficina Asesora Jurídica, Oficina Asesora de Planeación, Subdirección Financiera, Subdirección de Estudios e Innovación, Subdirección de Prevención y Atención a Emergencias, Subdirección de Medio Ambiente y Gestión Social, Oficina de Control Interno</t>
  </si>
  <si>
    <t>Secretaria General Grupo de Comunicaciones</t>
  </si>
  <si>
    <t xml:space="preserve">Secretaría General
Subdirección Administrativa
Oficina Asesora de Planeación </t>
  </si>
  <si>
    <t xml:space="preserve">Actualizar el programa de gestión documental de acuerdo a la normatividad vigente e informe del Archivo General de la Nación </t>
  </si>
  <si>
    <t>Actualizar los inventarios de la entidad, de acuerdo a los aplicativos utilizados por la entidad, buscando que estos aplicativos se mejoren e integren a otros aplicativos.</t>
  </si>
  <si>
    <t>Inventarios actualizados</t>
  </si>
  <si>
    <t xml:space="preserve">Realizar seguimiento a la implementación de los procedimientos relacionados con la gestión documental (aplicación) </t>
  </si>
  <si>
    <t>DIRECCIONAMIENTO ESTRATEGICO Y PLANEACION INSTITUCIONAL</t>
  </si>
  <si>
    <t>Definir la ruta estratégica que guiará la gestión institucional en el mediano y corto plazo de acuerdo con los lineamientos del Gobierno Nacional y el Modelo Integrado de Planeación y Gestión –MIPG-, con el fin de priorizar los recursos y focalizar los procesos de gestión.</t>
  </si>
  <si>
    <t>Elaborar documentos técnicos: Manual de Nuevas Tecnologías y Base de datos Virtuales de Volúmenes de tránsito</t>
  </si>
  <si>
    <t>Dirección Técnica con apoyo de la Dirección de Contratación</t>
  </si>
  <si>
    <t xml:space="preserve">Revisar (validar o ajustar) los riesgos relevantes identificados en cada proceso </t>
  </si>
  <si>
    <t>Riesgos relevantes revisados</t>
  </si>
  <si>
    <t>Auditoría al Sistema de Gestión de Seguridad y salud en el Trabajo realizada</t>
  </si>
  <si>
    <t>Aprobar e implementar la nueva política de administración de riesgo, y si lo amerita, actualizarla</t>
  </si>
  <si>
    <t>Política institucional de Administración de Riesgo aprobada e implementada</t>
  </si>
  <si>
    <t>Divulgar en página web, redes sociales e intranet la Política de Administración del Riesgo (una vez aprobada por el respectivo Comité) e implementarla</t>
  </si>
  <si>
    <t>Política de Administración del Riesgo divulgada e implementada</t>
  </si>
  <si>
    <t>Consolidar matriz y mapa de riesgos de corrupción construida mediante proceso participativo (actores internos y externos de la entidad) y someterla a aprobación por parte del comité</t>
  </si>
  <si>
    <t>Matriz y mapa de riesgos de corrupción consolidado y aprobada</t>
  </si>
  <si>
    <t>Vincular a los grupos de valor (actores internos y externos de la entidad) en la actualización del Mapa de Riesgos de Corrupción  2020 (Publicación en página web del borrador actualizado)</t>
  </si>
  <si>
    <t xml:space="preserve">Realizar seguimiento a la estrategia de Rendición de Cuentas y evaluar principal espacio </t>
  </si>
  <si>
    <t>Establecer precios estándar regionalizados</t>
  </si>
  <si>
    <t>No de regiones con precios estandarizados / No de regiones</t>
  </si>
  <si>
    <t>Implementar, revisar y ajustar anualmente pliegos tipo</t>
  </si>
  <si>
    <t>No de pliegos tipo analizados y revisados / No de pliegos tipo</t>
  </si>
  <si>
    <t>Establecer un método de oferta ganadora que sea posible de anticipar y revisarlo si es el caso</t>
  </si>
  <si>
    <t>No de revisiones efectuadas/ No de revisiones requeridas</t>
  </si>
  <si>
    <t>Promover y facilitar el accionar de veedurías en cada uno de los procesos</t>
  </si>
  <si>
    <t>Implementar mejoras en el manual de interventoría</t>
  </si>
  <si>
    <t>No mejoras implementadas / No de mejoras detectadas</t>
  </si>
  <si>
    <t xml:space="preserve">Ajustar el manual de Interventoría, ajustes de los procedimientos de la Interventoría por parte de la Unidad Ejecutora involucrada, revisión de requisitos de la interventoría para la autorización del pago, certificación de no existencia de los actos de corrupción en la supervisión de los Contratos. 
</t>
  </si>
  <si>
    <t>No. De mejoras implementadas/Oportunidades de mejora detectadas</t>
  </si>
  <si>
    <t xml:space="preserve">Alimentar el banco de casos exitosos para contar con una fuente jurídica de consulta eficaz </t>
  </si>
  <si>
    <t>N° de actualizaciones realizadas en el Banco de casos éxitos/ N° de actualizaciones requeridas en el Banco de casos éxitos</t>
  </si>
  <si>
    <t xml:space="preserve">Revisar y ajustar a los procedimientos internos con el fin de articular y vincular a las demás dependencias del INVIAS como responsables de actividades
</t>
  </si>
  <si>
    <t>N°  de procedimientos del proceso gestión legal y defensa judicial  revisados / N°  de procedimientos del por revisar</t>
  </si>
  <si>
    <t>Auditar la pertinencia y operatividad de los controles del Sistema de Gestión de la Entidad  en el marco de la normatividad que le sea aplicable</t>
  </si>
  <si>
    <t>Nivel de cumplimiento programa de Auditorias.</t>
  </si>
  <si>
    <t xml:space="preserve">Efectuar seguimiento al cumplimiento del Plan de Mejoramiento Institucional </t>
  </si>
  <si>
    <t>Seguimiento nivel de cumplimiento  plan de mejoramiento Institucional realizado</t>
  </si>
  <si>
    <t xml:space="preserve">Asesorar en la elaboración del Plan de mejoramiento de la Contraloría General de la República </t>
  </si>
  <si>
    <t xml:space="preserve">Realizar seguimiento al cumplimiento de las acciones adoptadas en el Plan de mejoramiento de la Contraloría General </t>
  </si>
  <si>
    <t>Seguimiento acciones mejoramiento CGR realizado</t>
  </si>
  <si>
    <t>Consolidar y presentar de respuestas a requerimientos formulados por la CGR</t>
  </si>
  <si>
    <t xml:space="preserve">Nivel de cumplimiento a requerimientos  de CGR atendidos </t>
  </si>
  <si>
    <t>Dirección Operativa
Dirección Técnica
Dirección de Contratación
Oficina Asesora Jurídica
Oficina Asesora de Planeación
Secretaría General
Subdirección Financiera
Subdirección Administrativa
Subdirección de Estudios e Innovación
Subdirección de Prevención y Atención a Emergencias
Subdirección de Medio Ambiente y Gestión Social
Oficina de Control Interno</t>
  </si>
  <si>
    <t xml:space="preserve">Oficina Asesora de Planeación con apoyo de la Secretaria General – Grupo de Comunicaciones
</t>
  </si>
  <si>
    <t>Oficina Asesora de Planeación- Grupo de Desarrollo Organizacional
Secretaria General – Grupo de Comunicaciones
Participan: Dirección Operativa
Dirección Técnica
Dirección de Contratación
Oficina Asesora Jurídica
Oficina Asesora de Planeación
Subdirección Financiera
Subdirección Administrativa
Subdirección de Estudios e Innovación
Subdirección de Prevención y Atención a Emergencias
Subdirección de Medio Ambiente y Gestión Social
Oficina de Control Interno</t>
  </si>
  <si>
    <t xml:space="preserve">Dirección Operativa, Dirección Técnica
Dirección de Contratación, Oficina Asesora Jurídica, Oficina Asesora de Planeación, 
Secretaría General, Subdirección Financiera, 
Subdirección Administrativa, Subdirección de Estudios e Innovación, Subdirección de Prevención y Atención a Emergencias
Subdirección de Medio Ambiente y Gestión Social
Oficina de Control Interno  con apoyo de la Oficina Asesora de Planeación </t>
  </si>
  <si>
    <t>Dirección de Contratación
Dirección Operativa
Dirección Técnica</t>
  </si>
  <si>
    <t>Dirección Operativa
Dirección Técnica</t>
  </si>
  <si>
    <t>Se formuló y registró oportunamente en el aplicativo SIPLAN los planes de Acción y Operativos de todas las dependencias de la entidad</t>
  </si>
  <si>
    <t>Análisis, evaluación y registró de las necesidades de inversión en el SUIT de la entidad para cada vigencia- Aplicativo SUIT DNP</t>
  </si>
  <si>
    <t xml:space="preserve"> Meta con avance programado a partir del  tercer  trimestre</t>
  </si>
  <si>
    <t xml:space="preserve">Meta con cumplimiento programado para el cuarto trimestre -  formulación del  Plan Anual de Inversiones para la vigencia 2019 </t>
  </si>
  <si>
    <t>Meta con cumplimiento programado para el tercer trimestre</t>
  </si>
  <si>
    <t>Implementar estrategias para la explotación económica de Bienes Inmuebles fiscales</t>
  </si>
  <si>
    <t>Estrategias implementadas</t>
  </si>
  <si>
    <t>Meta con cumplimiento programado para el cuarto trimestre</t>
  </si>
  <si>
    <t xml:space="preserve">Se realizó seguimiento físico y presupuestal a los proyectos de inversión vigencia </t>
  </si>
  <si>
    <t>Se realiza seguimiento a los indicadores de gestión en el Plan de Acción de la OAP</t>
  </si>
  <si>
    <t>Se avanza con la Actualización de los inventarios de la entidad, de acuerdo a los aplicativos utilizados por la entidad, buscando que estos aplicativos se mejoren e integren a otros aplicativos.</t>
  </si>
  <si>
    <t>Se ha limitado el préstamo de expedientes para ser consultados fuera del archivo central.  Se incrementó el envío de documentos digitalizados.</t>
  </si>
  <si>
    <t>Generar una metodología para el análisis de la vulnerabilidad social y ambiental en el mismo corredor y de manera simultánea</t>
  </si>
  <si>
    <t>Metodología para el análisis de la vulnerabilidad social y ambiental generada</t>
  </si>
  <si>
    <t>Atender 22 sitios críticos en la red vial secundaria</t>
  </si>
  <si>
    <t>Kilómetros de red vial primaria rehabilitados</t>
  </si>
  <si>
    <t>Kilómetros de red vial primaria intervenidos con mantenimiento periódico</t>
  </si>
  <si>
    <t>Kilómetros de segundas calzadas construidos</t>
  </si>
  <si>
    <t xml:space="preserve">Kilómetros de red vial nacional primaria con pavimento nuevo </t>
  </si>
  <si>
    <t>Kilómetros de vías terciarías mejorados</t>
  </si>
  <si>
    <t xml:space="preserve">Realizar mejoramiento, construcción y/o profundización a 1 accesos marítimos </t>
  </si>
  <si>
    <t>Accesos marítimos mejorados, construidos y/o profundizados a cargo del Invías</t>
  </si>
  <si>
    <t xml:space="preserve">Realizar mantenimiento y/o profundización a 2 accesos marítimos </t>
  </si>
  <si>
    <t>Accesos marítimos mantenidos y/o profundizados</t>
  </si>
  <si>
    <t xml:space="preserve">Realizar 4 Otras obras fluviales </t>
  </si>
  <si>
    <t>Otras obras fluviales realizadas</t>
  </si>
  <si>
    <t>Construir 123,80 km de pavimento nuevo en la red vial secundaria</t>
  </si>
  <si>
    <t>Construir 2 túneles en la red vial nacional primaria</t>
  </si>
  <si>
    <t>Construir 19 puentes de la red vial secundaria</t>
  </si>
  <si>
    <t>Construir 3 km de segundas calzadas en la red vial secundaria</t>
  </si>
  <si>
    <t xml:space="preserve">Construir 13,80 Km de tercer carril en red vial secundaria </t>
  </si>
  <si>
    <t>Adelantar el mantenimiento rutinario de 7000  km de la red vial nacional primaria.</t>
  </si>
  <si>
    <t>Realizar mantenimiento a 4 estaciones férreas a cargo</t>
  </si>
  <si>
    <t>Realizar mantenimiento rutinario de 5 sedes y talleres férreos a cargo</t>
  </si>
  <si>
    <t>Sedes y talleres férreos con Mantenimiento realizado</t>
  </si>
  <si>
    <r>
      <t>Realizar localización y/o inventario de 343</t>
    </r>
    <r>
      <rPr>
        <sz val="11"/>
        <color rgb="FFFF0000"/>
        <rFont val="Arial Narrow"/>
        <family val="2"/>
      </rPr>
      <t xml:space="preserve"> </t>
    </r>
    <r>
      <rPr>
        <sz val="11"/>
        <rFont val="Arial Narrow"/>
        <family val="2"/>
      </rPr>
      <t xml:space="preserve">Km Línea férrea
</t>
    </r>
  </si>
  <si>
    <t>PROGRAMA DE SEGURIDAD EN CARRETERAS NACIONALES</t>
  </si>
  <si>
    <t>PROGRAM,A DE SEGURIDAD EN CARRETERAS NACIONALES</t>
  </si>
  <si>
    <t>Atender 37 sitios críticos en la red vial nacional primaria.</t>
  </si>
  <si>
    <t>Subdirección de Prevención y Atención de Emergencias
Grupo de Grandes Proyectos
Subdirección de la Red Nacional de Carreteras
Grupo de Proyectos Estratégicos</t>
  </si>
  <si>
    <t>Grupo de Grandes Proyectos
Subdirección de la Red Terciaría y Férrea</t>
  </si>
  <si>
    <t>Subdirección de la Red Nacional de Carreteras
Grupo de Proyectos Estratégicos</t>
  </si>
  <si>
    <t xml:space="preserve">Realizar mejoramiento de 85,05 km de red vial primaria
</t>
  </si>
  <si>
    <t>Subdirección de la Red Nacional de Carreteras 
Grupo de Grandes Proyectos
Grupo de Proyectos Estratégicos</t>
  </si>
  <si>
    <t xml:space="preserve">Subdirección de la Red terciaría </t>
  </si>
  <si>
    <t>Dragado de mantenimiento del canal de acceso al Puerto de Buenaventura</t>
  </si>
  <si>
    <t>Se terminó la construccción del muelle de Piñuña Negro.</t>
  </si>
  <si>
    <t>Subdirección de la Red Terciaría y Férrea
Grupo de Grandes Proyectos</t>
  </si>
  <si>
    <t xml:space="preserve">GGP: 0,52 km Mejoramiento La Teaida-Pueblotapao </t>
  </si>
  <si>
    <t xml:space="preserve">Grupo Gerencia de Proyectos Estratégicos </t>
  </si>
  <si>
    <t>Actividad programada para el tercer trimestre</t>
  </si>
  <si>
    <t>Construir 20 puentes de la red vial nacional primaria</t>
  </si>
  <si>
    <t>Grupo de Grandes Proyectos
Grupo Gerencia de Proyectos Estratégicos 
Subdirección de la Red Nacional de Carreteras</t>
  </si>
  <si>
    <r>
      <t>Rehabilitar 6</t>
    </r>
    <r>
      <rPr>
        <sz val="11"/>
        <color rgb="FFFF0000"/>
        <rFont val="Arial Narrow"/>
        <family val="2"/>
      </rPr>
      <t xml:space="preserve"> </t>
    </r>
    <r>
      <rPr>
        <sz val="11"/>
        <rFont val="Arial Narrow"/>
        <family val="2"/>
      </rPr>
      <t>puentes en la red vial primaria</t>
    </r>
  </si>
  <si>
    <t>Operar, mantener y señalizar en un 9 los pasos a nivel para el paso de vehículos ferroviarios</t>
  </si>
  <si>
    <t>Subdirección de la Red Terciaria y férrea
Grupo de Proyectos Estratégicos</t>
  </si>
  <si>
    <t>Actividad programa para el cuarto trimestre</t>
  </si>
  <si>
    <t>Actividad programa para el tercer trimestre</t>
  </si>
  <si>
    <t>GGP: 33 predios Anapoima-Mosquera</t>
  </si>
  <si>
    <t xml:space="preserve"> SEGUNDO TRIMESTRE 2019</t>
  </si>
  <si>
    <t xml:space="preserve">Realizar la validación de la metodología para el cálculo del riesgo en un corredor vial a partir de la herramientas surgidas de los estudios realizados en convenio con la UNGRD y el SGC en la temática </t>
  </si>
  <si>
    <t>Validación de la metodología para el cálculo del riesgo en un corredor vial realizada</t>
  </si>
  <si>
    <t xml:space="preserve">Realizar rehabilitación y/o mantenimiento de 380,09 km 
</t>
  </si>
  <si>
    <t xml:space="preserve">Realizar mejoramiento de 20 Km de vías terciarías 
</t>
  </si>
  <si>
    <t>Construir, mejorar y/o mantener 3 muelles fluviales</t>
  </si>
  <si>
    <t>Muelles Fluviales construidos, mejorados y/o mantenidos</t>
  </si>
  <si>
    <t>Adelantar la rehabilitación de 9,00 km de la red vial secundaria</t>
  </si>
  <si>
    <t>Elaborar  material y socializar el código de integridad a interventores y contratistas al inicio de cada proyecto</t>
  </si>
  <si>
    <t>N° de socializaciones  realizadas/ N° total de proyectos iniciados</t>
  </si>
  <si>
    <t>Cumplimiento en el primer trimestre con la Formulación  y divulgación  del PIC</t>
  </si>
  <si>
    <t>Se  avanza en la implementación del PIC -  capacitación Universidad Nacional sobre Nuevo Modelo Integrado de Planeación y Gestión MIPG</t>
  </si>
  <si>
    <t>Cumplimiento en el primer trimestre con la formulación  y divulgación  del programa de bienestar, estímulos e incentivos</t>
  </si>
  <si>
    <t>Se presentó nueva propuesta actualizada a la CNSC  con las modificaciones dadas en su   circular. Se está a la espera de una reunión con la CNSC.</t>
  </si>
  <si>
    <t>Se reporta el mejoramiento y evaluación del Sistema de Seguridad y Salud en el Trabajo  con la realización de 12 actividades</t>
  </si>
  <si>
    <t xml:space="preserve">Se avanza en el proceso  con la cancelación del registro de 31 personas que se retiraron y se actualiza con el ingreso por período de prueba de 4 funcionarios. </t>
  </si>
  <si>
    <t>Se avanza en la  implementación,  divulgación y   socialización  del Proceso de Encargos, se publicaron 49 procesos y se  tramitaron 20 encargos.</t>
  </si>
  <si>
    <t>Se realiza la publicación mensual de la agenda de actividades.</t>
  </si>
  <si>
    <t>Se avanza en la realiza del análisis y evaluación de las necesidades (requerimientos de inversión) de la entidad</t>
  </si>
  <si>
    <t>Alertas de PAC enviadas, 19 entre correos y memorandos.</t>
  </si>
  <si>
    <t>Reuniones  para actualizar lineamientos de gobierno digital  y  modelo de seguridad.</t>
  </si>
  <si>
    <t>Mesas de trabajo con Ministerio de transporte para integrar actividades comunes.</t>
  </si>
  <si>
    <t>Participación en mesas de trabajo con  MINTIC para integrar iniciativas de datos abiertos</t>
  </si>
  <si>
    <t>Se realizó  autodiagnóstico  del modelo de seguridad con herramienta enviada por Ministerios de Tecnologías de la Información.</t>
  </si>
  <si>
    <t>SG: Se formuló proyecto de Plan Piloto de Expediente Digital y con la OAP: Las pruebas se iniciaran a partir del 1 de agosto</t>
  </si>
  <si>
    <t xml:space="preserve">Meta con cumplimiento programado para  el tercer trimestre </t>
  </si>
  <si>
    <t>Se enviaron oficios SG-GAC 21090 del 23/05/2019 SG-GAC 22198 del 30/05/2019 al CIDCCA</t>
  </si>
  <si>
    <t>Se registró el POAI (Plan Operativo Anual de Inversiones) en el aplicativo SUIFP del DNP, según las fechas estipuladas por esa Entidad.</t>
  </si>
  <si>
    <t>Se realizaron 4 traslados en el PTTO de Inversión: Acuerdo 02,03,04 y 05 y 1 traslado en el PTTO de Funcionamiento Res. 1634</t>
  </si>
  <si>
    <t>Se han adelantado mesas de trabajo con el sectorialista de la Función Pública, con funcionarios de la Subdirección de Estudios e Innovación, con el Grupo de Atención  al Ciudadano con el fin de ajustar</t>
  </si>
  <si>
    <t>Se realizó la capacitación en coordinación con el grupo de Atención al Ciudadano en PQR.</t>
  </si>
  <si>
    <t>se entregaron algunos folletos en la feria de servicios realizada</t>
  </si>
  <si>
    <t>Se ha realizado un análisis de los predios y la actualización de los bienes fiscales a cargo.</t>
  </si>
  <si>
    <t>En el segundo trimestre del año 2019 ingresaron al grupo 107 proyectos de actas de liquidación en 90 memorandos SICOR que fueron efectivamente revisadas y verificadas.</t>
  </si>
  <si>
    <t>Se remite Circular DC24967 del 25/04/2019 solicitando cumplimiento del numeral 25.1.4 del Manual de Contratación y del parágrafo 2o artículo 1o de la Resolución de Delegación 8121 del 31 de diciembre de 2018.</t>
  </si>
  <si>
    <t>Plan Anual de Adquisiciones formulado oportunamente el día: 2 de enero de 2019 en el aplicativo SECOP II.</t>
  </si>
  <si>
    <t>Se presentaron oportunamente las Declaraciones Tributarias correspondientes al segundo trimestre, de acuerdo con los respectivos calendarios tributarios.</t>
  </si>
  <si>
    <t>Se registra un cumplimiento del  101% de la meta programada al obligar recursos por valor de $ 421,134 mil millones frente a los $ 414,108 mil millones obligados</t>
  </si>
  <si>
    <t>Se registra un cumplimiento que supera el 100% de la meta al comprometer recursos de funcionamiento por valor de $110,313,88 mil millones frente a los $ 100,612 mil millones programados</t>
  </si>
  <si>
    <t>Se registra un cumplimiento que supera el 100% de la meta al obligar recursos de funcionamiento por valor de $ 81,716 mil millones frente a los $ 71,149 mil millones programados</t>
  </si>
  <si>
    <t>Se registra un cumplimiento del  83% de la meta al obligar recursos de la reserva por valor de $382,947 mil millones frente a los $459,517 mil millones programados</t>
  </si>
  <si>
    <t>Durante el segundo trimestre se actualizaron 80 procesos en el aplicativo Ekogui</t>
  </si>
  <si>
    <t>A 31-6-19 se profirieron 50 autos dentro de los procesos de cobro coactivo incluidos 6 de valorización. Verificación en libro radicador de autos</t>
  </si>
  <si>
    <t>Se emitieron 126 memorandos entre expedición de conceptos, controles de legalidad y revisiones de minutas durante el segundo trimestre.</t>
  </si>
  <si>
    <t>Durante este trimestre no se realizó esta actividad, se espera elaborar en el último trimestre de 2019.</t>
  </si>
  <si>
    <t>Canal no presencial para atender solicitudes de trámites (INVITRAMITES) implementado -  Reuniones marzo 29 y 3 de abril de 2019</t>
  </si>
  <si>
    <t>Meta con cumplimiento programado para el cuarto trimestrte</t>
  </si>
  <si>
    <t>Se está realizando la supervisión a la atención de emergencias presentadas en los Departamentos de: Tolima, Cesar, Antioquía, Caquetá, Valle del Cauca, Norte de Santander, Casanare, Boyacá, Nariño, Cundinamarca, Cauca, Risaralda, Huila, Caldas, Santander, Putumayo y Quindío.</t>
  </si>
  <si>
    <t>En el trimestre se publicaron 53 boletines de prensa en la página web y se enviaron por correo electrónico</t>
  </si>
  <si>
    <t>Cumplimiento en el primer trimestre - Se publicó en la página web el informe de gestión 2018 y se divulgó por correo electrónico (27/03/2019). https://www.invias.gov.co/index.php/archivo-y-documentos/hechos-de-transparencia/8626-informe-de-gestion-2018</t>
  </si>
  <si>
    <t>Se realizó encuesta de trámites a través de la página web.</t>
  </si>
  <si>
    <t>Se solicitó información para la actualización del listado mediante memorando circular SG-GAC 26012 del 03/05/2019</t>
  </si>
  <si>
    <t>Se diseñó folleto con información de trámites y servicios al ciudadano -  Se publicó 1 banner en la página</t>
  </si>
  <si>
    <t>Se publicó en la intranet la edición 1 de la Revista Somos Invías.</t>
  </si>
  <si>
    <t>El PGD fue aprobado mediante acta OAP No. 7 del 3 de abril de 2019, pero falta firma del acto administrativo para su respectiva publicación.</t>
  </si>
  <si>
    <t>El esfuerzo se centra en el nuevo procedimiento de archivo. - revisión Kawak</t>
  </si>
  <si>
    <t>Se documentó  un riesgo de gestión en el proceso EDEPI y se acompañó a los líderes de proceso en la actualización de las caracterizaciones que serán el contexto para revisar o ajustar los riesgos.</t>
  </si>
  <si>
    <t>Aprobada la Política Institucional de Administración del Riesgo el 07 de marzo de 2019 en la sesión del Comité Institucional de Control Interno - Se documentó  un riesgo de gestión en el proceso EDEPI y se acompañó a los líderes de proceso en la actualización de las caracterizaciones que serán el contexto para revisar o ajustar los riesgos.</t>
  </si>
  <si>
    <t>Se coordina el monitoreo de los riesgos de corrupción y por solicitud de los lideres de proceso se elevó a Comité Institucional de Gestión y Desempeño la actualización del mapa de riesgos.</t>
  </si>
  <si>
    <t>a 31 de junio de 2019 se recaudaron $5.007.290.116,14.</t>
  </si>
  <si>
    <t>Se adelantaron asesorías respecto de la elaboración del plan de mejoramiento CGR. Soporte acta mesa de trabajo del 13 de junio de 2019- ubicada en Documentos de apoyo OCI.</t>
  </si>
  <si>
    <t xml:space="preserve"> 39 /39 - 39 pliegos tipos revisados y ajustados, estos pliegos son de licitación pública contrato de obra en temas de transporte lo que nos obliga el decreto 342 del 5 de marzo de 2019.</t>
  </si>
  <si>
    <t>1/1. -  Informe de establecimiento de método de selección.</t>
  </si>
  <si>
    <t>Se realizaron en el presente trimestre en reuniones de trabajo  - acta N°3 a N°6</t>
  </si>
  <si>
    <t>SRN: 4,8km: Contrato 664-17 (0,05 km), Contrato 912-17 (0,05 km); Cto 1632-15 (4,7km)
GPE: 38,73 km. Ctp 1172-18 (1,38km) y Cto 806-17 (37,35 km)</t>
  </si>
  <si>
    <t>SRN: 8,47 km
Contrato 821-18 (0,97 km), Contrato 759-18 (1 km), Contrato 839-18 (4,65 km),  Contrato 796-18 (1,40 km), Cto 759-18 (0,45km)
GPE: 147,23 km
Cto 1180-2018 (1,23km), Cto 1177-18 (66km), Cto 1172-18 (55km), Cto 1171-2018 (25km)</t>
  </si>
  <si>
    <t>GGP: 3,73: C/gena - b/quilla : 1,63km y TCC molinos: 2,1km
GPE: 2,89 Pto Araujo - San Alberto</t>
  </si>
  <si>
    <t>SRN: 4,57 km
Contrato 649-13 (0,20 km), Contrato 1699-15 (2,42 km), Contrato 1513-15 (1,70 km),  Contrato 1515-15 (0,64 km), Contrato 1533-15 (0,55 km), Contrato 1639-15 (0,35 km), Contrato 1529-15 (0,40 km), Contrato 1432-17 (1km), Contrato 1456-17 (0,31 km), Cto 1796-2015 (0,04); Cto 971-17 (4,3km); Cto 1433-17 (1,9km); Cto 642-17 (0,6km)
GGP: Cto 1184-18 (0,65km)</t>
  </si>
  <si>
    <t>SRT: 8,16 km
Corredor Folclor y Bocadillo II (0,52km); Vía Quisquina- El Begon (1,3 km); Vía l Estrella-Carretera del Medio bajo español (0,37 km); Vía la Planta y Californías (0,4 km); Vías el Socorro-La linda- La maquina (0,29 km); San Carlos Antioquia  (3,78 km); OCAD PAZ Risaralda (0,32km); OCAD PAZ Quindio (1,18km)</t>
  </si>
  <si>
    <t>Actividad programada en el cuarto trimestre</t>
  </si>
  <si>
    <t>Mantemiento del Rio Salaqui cuenca del rio Atrato
Se adelanta la contratación del mantenimiento del río Jiguamiandó. Se adjudica en agosto. Los recursos para las demás obras fluviales se encuentran bloqueados.</t>
  </si>
  <si>
    <t>GGP: 5 km para Mayapo Manaure.
SRT:  59,79km
Corredor estratégico:Giron -Zapatoca-San Vicente-Albania-Troncal del Magdalena Medio  (1,5km); Corredor Agroforestal y energético (0,6km); Corredor del Folclor y Bocadillo II (0,1km);Vía Junín -Barbacoas (3,78km); ISAGEN: Carmen de Viboral (7,56km); Carmen de Viboral - Marinilla (1,2km); El Peño-San Rafael-Marilla (16,35km);El Peñol-Marinilla (3,5m); Pte de Hierro -Norcasia (2,67km); Victoria-Marquetalia-Cañaveral (6,34km); Marquetalia-Manzanares (5,28m); Marulanda-San Felix (0,89km); Arma -La Lorena-Plan de Oro (3,48km); Riosucio-Bonafont (2,74km); Risaralda-San José-Anserma(0,6kmk); REGALIAS: Pto Libertador-Montelibano (3,2km)</t>
  </si>
  <si>
    <t>SRN: 1 Puente proyecto Malaga - Los Curos, 3 Puentes en el proyecto corredor del sur
GGP: 2 TCC Molinos</t>
  </si>
  <si>
    <t>GGP: 1 Puente construído en Anapoima - Mosquera
SRT: 1 Transversal de la Montaña</t>
  </si>
  <si>
    <t>GGP: 0,1 km Cali - Crucero</t>
  </si>
  <si>
    <t>GGP: 6,45 km Anapoima - Mosquera</t>
  </si>
  <si>
    <t>Se realizó la operación de los 7 pasos a nivel</t>
  </si>
  <si>
    <t>SRN: 43 Predios Puente Internacional San Miguel - Santa Ana
GGP: 8 predios Segunda Calzada Cartagena-Barranquilla</t>
  </si>
  <si>
    <t>SRN: 10
Contratos 1513-15 (1), 809-18 (2), 759-18 (2), 0796-18 (3); 1699-15 (2)
GGP: 1676-15 (1); 944-18 (5)
SPA: Cto 1346-18 (2)</t>
  </si>
  <si>
    <t>SRT: 5
Cto 2963-13 (1); 1367-18 (1), Cto1385-18(1), Cto1363 -18(1), Cto 1365-18 (1)</t>
  </si>
  <si>
    <t>Monitorear y revisar el Mapa de Riesgos de Corrupción  y si es del caso ajustarlo e informar a la Oficina Asesora de Planeación</t>
  </si>
  <si>
    <t>No de procesos divulgados a las veedurías/ No de procesos</t>
  </si>
  <si>
    <t>Dirección General, Secretaría General, Dirección Técnica, Dirección Operativa y Oficina Asesora de Planeación</t>
  </si>
  <si>
    <t>Se socializaron los pliegos tipos para licitación obra pública de infraestructura de transporte mediante memorando circular No DC 21162 con fecha del día: 9 de abril de 2019.</t>
  </si>
  <si>
    <t>Se ha publicado en la pagina web del segundo trimestre, lo correspondiente a los meses de abril y mayo de 2019; el de junio, se encuentra pendiente de publicar aclarando que el plazo no ha vencido.</t>
  </si>
  <si>
    <t>Se reportó y socializó el estado de la red vial</t>
  </si>
  <si>
    <t>Se continuo con el seguimiento de los programas cívicos guardavias a los proyectos Anapoima-Mosquera, el viajano-San marcos, Paso Nacional, Puente Honda, Transversal Boyacá y Transversal Medellin Quibdo.</t>
  </si>
  <si>
    <t>Seguimiento, verificación y cumplimiento a las interventorías de los proyectos: SMA 17845 3/05/19 Contrato Obra 976-2018 e Interventoría 963/2018 Observaciones Administración mantenimiento y operación muelle La Esmeralda. Putumayo   SMA 15075 10/04/19 Consorcio Integral seg 117, Cto interventoría 1747/2015 Cto de Obra 1686/2015. Mejoramiento mediante la construcción, gestión predial, social y ambiental de los terceros carriles de adelantamiento tramo Anapoima - Balsillas y segunda calzada tramo Balsillas-Mosquera- Girardot, sector Mosquera Anapoima, en el Dpto. de Cundinamarca para el programa Vías para la Equidad.</t>
  </si>
  <si>
    <t>Dirección Operativa
 Subdirección de la Red Nacional de Carreteras
Subdirección Red Terciaria y Férrea
Subdirección Marítima y Fluvial
Subdirección de Estudios e Innovación
Subdirección Prevención y Atención de Emergencias
Subdirección de Medio Ambiente y Gestión Social
Grupo de Grandes de proyectos
Grupo Gerencia de Proyectos Estratégicos</t>
  </si>
  <si>
    <t>Se publicó en la página web https://www.invias.gov.co/index.php/buscador?searchword=RENDICION%20DE%20CUENTA&amp;searchphrase=all</t>
  </si>
  <si>
    <t>Se consolidó y presentaron respuestas a los requerimientos formulados por la CGR. Soporte. Oficios de salida ubicados en Archivo de Gestión OCI.</t>
  </si>
  <si>
    <t>Se da cumplimiento, a esta acción, reportes generados y enviados para comité de Dirección semanalmente.</t>
  </si>
  <si>
    <t>Se publicó el documento de lineamientos de la estrategia de rendición de cuentas en el siguiente link https://www.invias.gov.co/index.php/archivo-y-documentos/hechos-de-transparencia/rendicion-de-cuentas/8816-lineamientos-estrategia-rendicion-de-cuentas</t>
  </si>
  <si>
    <t>Se realizó solicitud de publicación de banner mediante correo electrónico de fecha 29/04/2019</t>
  </si>
  <si>
    <t>Cumplimiento en el primer trimestre - Se envió solicitud a comunicaciones el día 06/03/2019 y publicado en el siguiente enlace https://www.invias.gov.co/index.php/archivo-y-documentos/servicios-al-ciudadano/8765-carta-de-trato-digno-al-usuario-2019</t>
  </si>
  <si>
    <t>Se actualizaron y publicaron los siguientes instrumentos de gestión registro de activos de información y esquema de publicación, programa de gestión documental.</t>
  </si>
  <si>
    <t>Se  realizan reuniones para analizar la pertinencia de los temas. Misionales y de apoyo para transferencia de conocimiento</t>
  </si>
  <si>
    <t>El resultado del ajuste al Manual de Interventoría mejorará la gestión de interventorías contratadas por Invias para el control de obras derivadas de convenios.</t>
  </si>
  <si>
    <t>Volúmenes de Tránsito publicados página web</t>
  </si>
  <si>
    <t>Se realizaron socializaciones código integralidad a interventores y contratistas</t>
  </si>
  <si>
    <t>Se realizó seguimiento a los Planes de Mejoramiento de los procesos Gestión de la infraestructura vial, Administración de Bienes y Servicios y Direccionamiento Estratégico y al de las Direcciones Territoriales Cundinamarca y Antioquia Soporte: Matriz Excel.</t>
  </si>
  <si>
    <t>Cumplimiento en el primer trimestre con la formulación del Plan Estratégico de Talento Humano de acuerdo con la alineación de MIPG.</t>
  </si>
  <si>
    <t xml:space="preserve"> La implementación del PET presenta  avance con la realización de   actividades del sistema de seguridad y salud en el trabajo, actividades de bienestar, de nómina, encargos</t>
  </si>
  <si>
    <t>Se avanza en los programas de inducción y reinducción  a tres (3)  nuevos servidores públicos y a los existentes en el conocimiento general de la Entidad y la cultura organizacional.</t>
  </si>
  <si>
    <t>Cumplimiento en el primer trimestre con la formulación  y registró oportuno en el aplicativo SIPLAN del Plan de Acción y Operativo de las dependencias de la entidad</t>
  </si>
  <si>
    <t>Se reporta  avance a través de reuniones de trabajo - Acta SG-GAC 55 del 25 de junio de 2019  y OAP</t>
  </si>
  <si>
    <t>Se realizo una capacitación en planta central el día 29/05/2019, se envió memorando SG-GAC 29091 del 20/05/2019</t>
  </si>
  <si>
    <t>Se realizó solicitud de publicación de encuesta de banner en pagina web mediante correo electrónico de fecha 27/05/2019</t>
  </si>
  <si>
    <t>Se realizo una reunión con OAP el día 22/02/2019 en la cual concluyeron se debe incluir en la pagina web de registro de peticiones el link de la pagina donde se encuentra la política de tratamiento de datos personales</t>
  </si>
  <si>
    <t xml:space="preserve">Se realizaron y actualizaron los  registros  e inventarios de los bienes y servicios adquiridos </t>
  </si>
  <si>
    <t>Se efectuaron 70 procesos en pre pliegos, 25 procesos definitivos, 5 procesos descartados y 49 procesos en trámite.</t>
  </si>
  <si>
    <t>Se actualizó la información tributaria de conformidad con los cambios reportados con los Entes Territoriales.</t>
  </si>
  <si>
    <t>Se registra un cumplimiento del 93% de la meta al comprometer recursos por valor de $2,263,031  billones  frente a los $ 2,424,113747,803 billones programados</t>
  </si>
  <si>
    <t>Obligaciones tramitadas y pagadas dentro del margen establecido, 9.6 días promedio. 6.1 días Cuentas por Pagar y 3.5 Tesorería.</t>
  </si>
  <si>
    <t>Durante el segundo trimestre de 2019 el Grupo Sancionatorios dio tramite y adelantó 11 procedimientos administrativos sancionatorios.</t>
  </si>
  <si>
    <t>Se cumple con 100%, ya que la PPDA se llevó al Comité de Conciliación para aprobación, como consta memorando circular OAJ-STC 37515 del 27-7-19, llegado hasta allí la competencia de la OAJ, de conformidad con el Dcto 2618-2013</t>
  </si>
  <si>
    <t>Se evidenció aportes en los lineamientos sociales en  pliegos, apéndices e instrumentos a cargo del Invías en el segundo Trimestre 2019.- Consultas previas adelantadas con ocasión del proyecto DCLB tramo Citronela a Córdoba.</t>
  </si>
  <si>
    <t>Seguimiento a cumplimiento de acuerdos de consulta previa en campo en el proyecto: -Optimización de las actuales caracteristicas del Canal de Acceso a la Bahia de Cartagena en los Sectores de Bocachica y Manzanillo - Apertura del consejo Comunitario de la comunidad Negra de punta Arena</t>
  </si>
  <si>
    <t>Se evidenció  seguimiento, verificación y de cumplimiento a las interventorías de los proyectos: el seguimiento a las interventorías por medio de oficios y comunicados externos. SMA 19297 13/05/19, Mantenimiento del Puente Aquilino Villegas en el K41+000 de la vía las Margaritas Arauca La Rochela Tres Puertas, en el Municipio de Palestina y el Puente Bocas en el K40+000 de la vía Aguadas  La Pintada, en el Municipio de Aguadas, en el Departamento de Caldas. Contrato de Interventoría 860/2018. Balance Ambiental Terminación del Contrato de Obra.</t>
  </si>
  <si>
    <t>Se realizaron 2 chats ciudadano en el trimestre (29 de mayo Colombia rural y 26 de junio Bondades sociales, ambientales, prediales de los proyectos: doble calzada Cartagena Barranquilla, tercer carril Anapoima - Mosquera y Cruce de la Cordillera central). chats acumulados 3</t>
  </si>
  <si>
    <t>Publicación en el aplicativo en página web y noticia en el aplicativo KAWAK sobre las modificaciones resultantes del monitoreo.</t>
  </si>
  <si>
    <t>Se realizó reunión consignada en acta SG-GAC 31 del 29/04/2019  - Se ajustaron los requisitos técnicos con la asesoría de la Subdirección de Estudios e Innovación, reunión con Atención al Ciudadano</t>
  </si>
  <si>
    <t>Se realizó 1 taller en el marco de la capacitación en PQRD y servicio al ciudadano el día 29 de mayo de 2019. evidencia planilla de participantes.</t>
  </si>
  <si>
    <t>Se elaboró informe PQRD y se encuentra publicado en página web</t>
  </si>
  <si>
    <t>TRD, PGD y Política de Gestión documental aprobados por el Comité Institucional de Gestión y Desempeño - Acta No. 7 del 3 de abril de 2019</t>
  </si>
  <si>
    <t>Se realizaron con la DT y DC mesa de diagnóstico 1 del 03-04-2019 y mesa de diagnóstico 2 de 12-04-2019</t>
  </si>
  <si>
    <t xml:space="preserve"> 49 /49 se divulgó la invitación a las veedurías ciudadanas para la asistencia a las audiencias de adjudicación de los 49 procesos licitatorios del trimestre 2 de 2019 en la web del Invías.</t>
  </si>
  <si>
    <t>Se realizó seguimiento al cumplimiento de las acciones del Plan de Mejoramiento CGR. Soporte: Matriz Excel y papeles de trabajo - Archivo Gestión OCI.</t>
  </si>
  <si>
    <t>Avance con la implementación del  programa de bienestar e incentivos. - de apoyo educativo- celebración 25 años</t>
  </si>
  <si>
    <t>Se genera avance en la implementación del programa de teletrabajo - Presentación de la propuesta al Subdirector Administrativo - en evaluación</t>
  </si>
  <si>
    <t>Se han desarrollado diferentes actividades tendientes a fortalecer los valores institucionales.</t>
  </si>
  <si>
    <t>En  sesión del comité Institucional del 11 de junio se analizó el diagnóstico de capacidad y  entorno mediante la metodología DOFA a partir del cual se estructuró el Plan Estratégico Institucional 2019</t>
  </si>
  <si>
    <t>Se apoyó en el cumplimiento eficiente de todas las actividades  administrativas tendientes al logro de los objetivos propuestos en los planes  Operativos.</t>
  </si>
  <si>
    <t>DT: Durante el 2 trimestre de 2019 no se utilizó el formato de entrega de puesto ya que no se retiro ningún funcionario.</t>
  </si>
  <si>
    <t>DT: Se continuo en el 2 trimestre el  trabajo  con la SEI, la Dirección Operativa y la Dirección General en la estructuración de corredores en los departamentos del Cauca, Caldas y Guajira</t>
  </si>
  <si>
    <t>Se registra avance en la Identificación de las necesidades para mejorar el sistema de información para el registro ordenado y la gestión de peticiones, quejas, reclamos y denuncias. Acta SG-GAC 42 del 22 de mayo de 2019 -  OAP  Las pruebas del módulo PQRD de SIGEDEL  se realizarán  el 1 de agosto a través del contrato con la firma IOP.</t>
  </si>
  <si>
    <t>Para mejorar la oportunidad en la atención de las peticiones, quejas, reclamos y denuncias (PQRD). La SG avanza con reuniones y mesas de trabajo en planta central y Direcciones Territoriales</t>
  </si>
  <si>
    <t>DT: SEI envió a OAP las estadísticas de datos de operación de los trámites y otros procedimientos en el SUIT -  Memorando a la OAP N° 28034 del 14-05-2019</t>
  </si>
  <si>
    <t>Se presentó propuesta a SG y se realizó el estudio de los predios ubicados en la ciudad de Bogotá.</t>
  </si>
  <si>
    <t>Se constituyeron las Cuentas por pagar y las Registros Presupuestales según lo establecido en la ley Anual de Presupuesto y Estatuto Orgánico de Presupuesto.</t>
  </si>
  <si>
    <t>Las políticas, los estándares y los procedimientos de seguridad del SIIF Nación, son de carácter mandatario para todos los usuarios. Se realiza seguimiento por parte del Coordinador de SIIF Nación del Invías.</t>
  </si>
  <si>
    <t>De acuerdo a la Resolución 533 de 2015 y sus modificaciones, el Invías aplica la normatividad, a la elaboración de los Estados Financieros. Para la vigencia 2019 se ha reportado a la CGN el Chip a junio y se han elaborado Estados Financieros mensuales.</t>
  </si>
  <si>
    <t>El Grupo Gestión Tributaria, dispuso en carpeta compartida la normatividad tributaria de los Municipios en los cuales el Invías es agente retenedor.</t>
  </si>
  <si>
    <t>Se evidenció la conformación del grupo de sostenibilidad en el  segundo trimeste en la construcción de Plan a desarrollar  cuatrienio para lineamientos de Sostenibilidad, y con la iniciación de la contrucción de la política ambiental del Invías.</t>
  </si>
  <si>
    <t>Se evidenció la formalización en comunicación a la -ANI- Oficio SMA 12014 21 de marzo 2019 identificación de la información técnicos y jurídicos para la recepción de la gestión predial, social y ambiental de proyectos de Entidades y/o particulares. En el  manual de interventoría del componente ambiental, social y predial, se sigue contruyendo los espacios para la formalización institucional en el Invias -Protocolo para reversión de infraestructura vial al Invías por parte de la ANI, en virtud de la terminación de los contratos de concesión-</t>
  </si>
  <si>
    <t>Se avanza en establecer el procedimiento ya se  tiene un borrador el cual debe ser revisado y ajustado. Asistieron y participaron en varias reuniones con el fin de incluir el tema del parque automotor en la reversiones, sin embargo, se hablo que no se iba a hacer procedimiento sino mediante resolución. Acta del 23/05/2019</t>
  </si>
  <si>
    <t xml:space="preserve">Se avanza en la supervisión en forma periódica del avance de los proyectos a cargo de las Unidades Ejecutoras. Informe de seguimiento a proyectos </t>
  </si>
  <si>
    <t>Información publicada en la página web de la entidad, en la Intranet y noticias en KAWAK</t>
  </si>
  <si>
    <t>Cumplimiento en el primer trimestre - Los dos riesgos de corrupción aprobados en el mes de enero por el Comité Institucional de gestión y Desempeño fueron incorporados en la matriz y mapa de riesgos de corrupción; posteriormente se incluyo un tercer riesgo aprobado por dicho comité.</t>
  </si>
  <si>
    <t>Aunque se tenia programado su avance en el tercer trimestre  - Se realizaron en el presente trimestre reuniones de trabajo acta N°3 a N°6</t>
  </si>
  <si>
    <t xml:space="preserve">Se avanza en la revisión y ajuste de los procedimientos internos con el fin de articular y vincular a las demás dependencias del Invías como responsables de actividades
</t>
  </si>
  <si>
    <t>Durante el periodo evaluado se realizaron los siguientes informes de ley: *Informe Cuatrimestral de control interno  *Informe de Austeridad en el gasto público  *Informe de seguimiento al Plan Anticorrupción y de Atención al Ciudadano - PAAC con corte a 30 de abril de 2019. Los soportes se encuentran en el archivo de gestión de la OCI y publicados en la página web del Invías en el enlace https://www.invias.gov.co/index.php/modelo#control</t>
  </si>
  <si>
    <t>Durante el periodo evaluado se realizaron los siguientes seguimientos: *Seguimiento al cumplimiento del Plan de Mejoramiento Archivístico. *Seguimiento a la relación de acreencias a favor de la entidad pendiente de pago.  *Seguimiento sobre la oportunidad de las respuestas a los requerimientos formulados por los entes de control.   *Seguimiento al SIGEP. *Seguimiento al reporte de ejecución cualitativo presupuestal. *Seguimiento al plan de mejoramiento de la PGN. *Seguimiento a los procesos disciplinarios. *Seguimiento a los procesos de selección abreviada desarrollados en las Direcciones Territoriales. Los soportes se encuentran en el archivo de gestión de la OCI y publicados en la página web de Invias en el enlace  ps://www.invias.gov.co/index.php/modelo#control</t>
  </si>
  <si>
    <t>Durante el periodo evaluado se llevaron a cabo las siguientes auditorías. *Auditoria a la Dirección Territorial Antioquia del 9 al 11 de abril de 2019. Soporte: Memorando No. OCI 39110 del 5/07/2019 - Remisión Informe Definitivo *Auditoría al FUID del 04 de junio a 05 de julio de 2019. Soporte: Memorando No OCI 41172  del 15/07/2019 - remisión informe definitivo y Acta reunión de cierre de auditoría del 05/07/2019. *Auditoria a los contratos  839/2018; 863/2018;  4600008201/ 2018; 4600008144/2018 y 1113/2018. Informes de auditoría en Archivo Gestión OCI.</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</si>
</sst>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 #,##0_-;_-* &quot;-&quot;_-;_-@_-"/>
    <numFmt numFmtId="43" formatCode="_-* #,##0.00_-;\-* #,##0.00_-;_-* &quot;-&quot;??_-;_-@_-"/>
    <numFmt numFmtId="164" formatCode="_(* #,##0.00_);_(* \(#,##0.00\);_(* &quot;-&quot;??_);_(@_)"/>
    <numFmt numFmtId="165" formatCode="_ [$€-2]\ * #,##0.00_ ;_ [$€-2]\ * \-#,##0.00_ ;_ [$€-2]\ * &quot;-&quot;??_ "/>
    <numFmt numFmtId="166" formatCode="0.0"/>
    <numFmt numFmtId="167" formatCode="#,##0.0"/>
    <numFmt numFmtId="168" formatCode="_-* #,##0.00_-;\-* #,##0.00_-;_-* &quot;-&quot;_-;_-@_-"/>
    <numFmt numFmtId="169" formatCode="_-* #,##0.0_-;\-* #,##0.0_-;_-* &quot;-&quot;_-;_-@_-"/>
  </numFmts>
  <fonts count="21" x14ac:knownFonts="1">
    <font>
      <sz val="11"/>
      <color theme="1"/>
      <name val="Calibri"/>
      <family val="2"/>
      <scheme val="minor"/>
    </font>
    <font>
      <sz val="11"/>
      <color theme="1"/>
      <name val="Arial Narrow"/>
      <family val="2"/>
    </font>
    <font>
      <sz val="11"/>
      <name val="Arial Narrow"/>
      <family val="2"/>
    </font>
    <font>
      <sz val="10"/>
      <name val="Arial"/>
      <family val="2"/>
    </font>
    <font>
      <b/>
      <sz val="11"/>
      <name val="Arial Narrow"/>
      <family val="2"/>
    </font>
    <font>
      <sz val="11"/>
      <color rgb="FFFF0000"/>
      <name val="Calibri"/>
      <family val="2"/>
      <scheme val="minor"/>
    </font>
    <font>
      <b/>
      <sz val="11"/>
      <color theme="1"/>
      <name val="Calibri"/>
      <family val="2"/>
      <scheme val="minor"/>
    </font>
    <font>
      <b/>
      <sz val="11"/>
      <color rgb="FFFF0000"/>
      <name val="Calibri"/>
      <family val="2"/>
      <scheme val="minor"/>
    </font>
    <font>
      <sz val="9"/>
      <color rgb="FF000000"/>
      <name val="Trebuchet MS"/>
      <family val="2"/>
    </font>
    <font>
      <i/>
      <sz val="9"/>
      <name val="Trebuchet MS"/>
      <family val="2"/>
    </font>
    <font>
      <sz val="11"/>
      <color theme="1"/>
      <name val="Calibri"/>
      <family val="2"/>
      <scheme val="minor"/>
    </font>
    <font>
      <b/>
      <shadow/>
      <sz val="10.5"/>
      <name val="Calibri"/>
      <family val="2"/>
      <scheme val="minor"/>
    </font>
    <font>
      <sz val="12"/>
      <name val="Arial Narrow"/>
      <family val="2"/>
    </font>
    <font>
      <b/>
      <sz val="14"/>
      <name val="Calibri"/>
      <family val="2"/>
    </font>
    <font>
      <sz val="14"/>
      <name val="Calibri"/>
      <family val="2"/>
    </font>
    <font>
      <b/>
      <sz val="10"/>
      <name val="Arial"/>
      <family val="2"/>
    </font>
    <font>
      <b/>
      <i/>
      <sz val="11"/>
      <name val="Arial Narrow"/>
      <family val="2"/>
    </font>
    <font>
      <b/>
      <sz val="13"/>
      <name val="Arial Narrow"/>
      <family val="2"/>
    </font>
    <font>
      <b/>
      <sz val="13"/>
      <color theme="1"/>
      <name val="Arial Narrow"/>
      <family val="2"/>
    </font>
    <font>
      <sz val="11"/>
      <color rgb="FFFF0000"/>
      <name val="Arial Narrow"/>
      <family val="2"/>
    </font>
    <font>
      <sz val="13"/>
      <name val="Arial Narrow"/>
      <family val="2"/>
    </font>
  </fonts>
  <fills count="5">
    <fill>
      <patternFill patternType="none"/>
    </fill>
    <fill>
      <patternFill patternType="gray125"/>
    </fill>
    <fill>
      <patternFill patternType="solid">
        <fgColor theme="9" tint="0.59999389629810485"/>
        <bgColor indexed="64"/>
      </patternFill>
    </fill>
    <fill>
      <patternFill patternType="solid">
        <fgColor theme="0" tint="-0.14999847407452621"/>
        <bgColor indexed="64"/>
      </patternFill>
    </fill>
    <fill>
      <patternFill patternType="solid">
        <fgColor theme="0"/>
        <bgColor indexed="64"/>
      </patternFill>
    </fill>
  </fills>
  <borders count="3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medium">
        <color auto="1"/>
      </left>
      <right/>
      <top style="medium">
        <color auto="1"/>
      </top>
      <bottom/>
      <diagonal/>
    </border>
    <border>
      <left/>
      <right/>
      <top style="medium">
        <color auto="1"/>
      </top>
      <bottom/>
      <diagonal/>
    </border>
    <border>
      <left style="medium">
        <color auto="1"/>
      </left>
      <right style="medium">
        <color auto="1"/>
      </right>
      <top style="medium">
        <color auto="1"/>
      </top>
      <bottom/>
      <diagonal/>
    </border>
    <border>
      <left style="medium">
        <color auto="1"/>
      </left>
      <right/>
      <top/>
      <bottom/>
      <diagonal/>
    </border>
    <border>
      <left style="medium">
        <color auto="1"/>
      </left>
      <right style="medium">
        <color auto="1"/>
      </right>
      <top/>
      <bottom/>
      <diagonal/>
    </border>
    <border>
      <left style="medium">
        <color auto="1"/>
      </left>
      <right/>
      <top/>
      <bottom style="medium">
        <color auto="1"/>
      </bottom>
      <diagonal/>
    </border>
    <border>
      <left/>
      <right/>
      <top/>
      <bottom style="medium">
        <color auto="1"/>
      </bottom>
      <diagonal/>
    </border>
    <border>
      <left style="medium">
        <color auto="1"/>
      </left>
      <right style="medium">
        <color auto="1"/>
      </right>
      <top/>
      <bottom style="medium">
        <color auto="1"/>
      </bottom>
      <diagonal/>
    </border>
    <border>
      <left style="thin">
        <color auto="1"/>
      </left>
      <right style="thin">
        <color auto="1"/>
      </right>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medium">
        <color auto="1"/>
      </right>
      <top style="medium">
        <color auto="1"/>
      </top>
      <bottom style="thin">
        <color auto="1"/>
      </bottom>
      <diagonal/>
    </border>
    <border>
      <left/>
      <right style="thin">
        <color auto="1"/>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right/>
      <top style="thin">
        <color auto="1"/>
      </top>
      <bottom style="thin">
        <color auto="1"/>
      </bottom>
      <diagonal/>
    </border>
    <border>
      <left style="thin">
        <color auto="1"/>
      </left>
      <right/>
      <top/>
      <bottom style="medium">
        <color indexed="64"/>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medium">
        <color auto="1"/>
      </bottom>
      <diagonal/>
    </border>
  </borders>
  <cellStyleXfs count="11">
    <xf numFmtId="0" fontId="0" fillId="0" borderId="0"/>
    <xf numFmtId="0" fontId="3" fillId="0" borderId="0"/>
    <xf numFmtId="10" fontId="3" fillId="0" borderId="0"/>
    <xf numFmtId="9" fontId="3" fillId="0" borderId="0" applyFont="0" applyFill="0" applyBorder="0" applyAlignment="0" applyProtection="0"/>
    <xf numFmtId="164" fontId="3" fillId="0" borderId="0" applyFont="0" applyFill="0" applyBorder="0" applyAlignment="0" applyProtection="0"/>
    <xf numFmtId="165" fontId="3" fillId="0" borderId="0" applyFont="0" applyFill="0" applyBorder="0" applyAlignment="0" applyProtection="0"/>
    <xf numFmtId="9" fontId="10" fillId="0" borderId="0" applyFont="0" applyFill="0" applyBorder="0" applyAlignment="0" applyProtection="0"/>
    <xf numFmtId="43" fontId="10" fillId="0" borderId="0" applyFont="0" applyFill="0" applyBorder="0" applyAlignment="0" applyProtection="0"/>
    <xf numFmtId="41" fontId="10" fillId="0" borderId="0" applyFont="0" applyFill="0" applyBorder="0" applyAlignment="0" applyProtection="0"/>
    <xf numFmtId="164" fontId="10" fillId="0" borderId="0" applyFont="0" applyFill="0" applyBorder="0" applyAlignment="0" applyProtection="0"/>
    <xf numFmtId="9" fontId="10" fillId="0" borderId="0" applyFont="0" applyFill="0" applyBorder="0" applyAlignment="0" applyProtection="0"/>
  </cellStyleXfs>
  <cellXfs count="225">
    <xf numFmtId="0" fontId="0" fillId="0" borderId="0" xfId="0"/>
    <xf numFmtId="10" fontId="1" fillId="0" borderId="0" xfId="2" applyFont="1" applyFill="1" applyBorder="1" applyAlignment="1">
      <alignment vertical="center" wrapText="1"/>
    </xf>
    <xf numFmtId="10" fontId="1" fillId="0" borderId="0" xfId="2" applyFont="1" applyFill="1" applyAlignment="1">
      <alignment vertical="center" wrapText="1"/>
    </xf>
    <xf numFmtId="0" fontId="2" fillId="0" borderId="0" xfId="1" applyFont="1" applyFill="1" applyBorder="1" applyAlignment="1">
      <alignment vertical="center" wrapText="1"/>
    </xf>
    <xf numFmtId="0" fontId="2" fillId="0" borderId="0" xfId="1" applyFont="1" applyFill="1" applyAlignment="1">
      <alignment vertical="center" wrapText="1"/>
    </xf>
    <xf numFmtId="2" fontId="2" fillId="0" borderId="0" xfId="1" applyNumberFormat="1" applyFont="1" applyFill="1" applyBorder="1" applyAlignment="1">
      <alignment horizontal="center" vertical="center" wrapText="1"/>
    </xf>
    <xf numFmtId="0" fontId="6" fillId="0" borderId="20" xfId="0" applyFont="1" applyBorder="1" applyAlignment="1">
      <alignment horizontal="center" vertical="center"/>
    </xf>
    <xf numFmtId="0" fontId="6" fillId="0" borderId="15"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19" xfId="0" applyFont="1" applyFill="1" applyBorder="1" applyAlignment="1">
      <alignment horizontal="center" vertical="center" wrapText="1"/>
    </xf>
    <xf numFmtId="0" fontId="0" fillId="0" borderId="21" xfId="0" applyBorder="1"/>
    <xf numFmtId="0" fontId="6" fillId="0" borderId="17" xfId="0" applyFont="1" applyBorder="1" applyAlignment="1">
      <alignment horizontal="center" vertical="center"/>
    </xf>
    <xf numFmtId="0" fontId="6" fillId="0" borderId="1" xfId="0" applyFont="1" applyBorder="1" applyAlignment="1">
      <alignment horizontal="center" vertical="center"/>
    </xf>
    <xf numFmtId="0" fontId="6" fillId="0" borderId="18" xfId="0" applyFont="1" applyBorder="1" applyAlignment="1">
      <alignment horizontal="center" vertical="center"/>
    </xf>
    <xf numFmtId="0" fontId="0" fillId="0" borderId="0" xfId="0" applyAlignment="1">
      <alignment horizontal="center"/>
    </xf>
    <xf numFmtId="0" fontId="0" fillId="0" borderId="22" xfId="0" applyBorder="1"/>
    <xf numFmtId="0" fontId="6" fillId="0" borderId="23" xfId="0" applyFont="1" applyBorder="1" applyAlignment="1">
      <alignment horizontal="center" vertical="center"/>
    </xf>
    <xf numFmtId="0" fontId="6" fillId="0" borderId="24" xfId="0" applyFont="1" applyBorder="1" applyAlignment="1">
      <alignment horizontal="center" vertical="center"/>
    </xf>
    <xf numFmtId="0" fontId="6" fillId="0" borderId="25" xfId="0" applyFont="1" applyBorder="1" applyAlignment="1">
      <alignment horizontal="center" vertical="center"/>
    </xf>
    <xf numFmtId="0" fontId="0" fillId="0" borderId="0" xfId="0" applyBorder="1"/>
    <xf numFmtId="0" fontId="0" fillId="0" borderId="0" xfId="0" applyBorder="1" applyAlignment="1">
      <alignment horizontal="center"/>
    </xf>
    <xf numFmtId="0" fontId="0" fillId="0" borderId="0" xfId="0" applyAlignment="1">
      <alignment horizontal="center" vertical="center" wrapText="1"/>
    </xf>
    <xf numFmtId="0" fontId="6" fillId="0" borderId="26" xfId="0" applyFont="1" applyBorder="1" applyAlignment="1">
      <alignment horizontal="center" vertical="center" wrapText="1"/>
    </xf>
    <xf numFmtId="0" fontId="6" fillId="0" borderId="27" xfId="0" applyFont="1" applyBorder="1" applyAlignment="1">
      <alignment horizontal="center" vertical="center" wrapText="1"/>
    </xf>
    <xf numFmtId="0" fontId="6" fillId="0" borderId="28" xfId="0" applyFont="1" applyFill="1" applyBorder="1" applyAlignment="1">
      <alignment horizontal="center" vertical="center" wrapText="1"/>
    </xf>
    <xf numFmtId="0" fontId="0" fillId="0" borderId="21" xfId="0" applyBorder="1" applyAlignment="1">
      <alignment horizontal="left" vertical="center" wrapText="1"/>
    </xf>
    <xf numFmtId="0" fontId="6" fillId="0" borderId="19" xfId="0" applyFont="1" applyBorder="1" applyAlignment="1">
      <alignment horizontal="center" vertical="center"/>
    </xf>
    <xf numFmtId="0" fontId="6" fillId="0" borderId="17" xfId="0" applyFont="1" applyBorder="1" applyAlignment="1">
      <alignment horizontal="center" vertical="center" wrapText="1"/>
    </xf>
    <xf numFmtId="0" fontId="6" fillId="0" borderId="1" xfId="0" applyFont="1" applyBorder="1" applyAlignment="1">
      <alignment horizontal="center" vertical="center" wrapText="1"/>
    </xf>
    <xf numFmtId="0" fontId="5" fillId="3" borderId="22" xfId="0" applyFont="1" applyFill="1" applyBorder="1" applyAlignment="1">
      <alignment horizontal="left" vertical="center" wrapText="1"/>
    </xf>
    <xf numFmtId="0" fontId="6" fillId="0" borderId="23" xfId="0" applyFont="1" applyBorder="1" applyAlignment="1">
      <alignment horizontal="center" vertical="center" wrapText="1"/>
    </xf>
    <xf numFmtId="0" fontId="6" fillId="0" borderId="24" xfId="0" applyFont="1" applyBorder="1" applyAlignment="1">
      <alignment horizontal="center" vertical="center" wrapText="1"/>
    </xf>
    <xf numFmtId="0" fontId="7" fillId="0" borderId="24" xfId="0" applyFont="1" applyBorder="1" applyAlignment="1">
      <alignment horizontal="center" vertical="center" wrapText="1"/>
    </xf>
    <xf numFmtId="0" fontId="6" fillId="0" borderId="3" xfId="0" applyFont="1" applyBorder="1" applyAlignment="1">
      <alignment horizontal="center" vertical="center"/>
    </xf>
    <xf numFmtId="0" fontId="8" fillId="0" borderId="29" xfId="0" applyFont="1" applyBorder="1" applyAlignment="1">
      <alignment vertical="center" wrapText="1"/>
    </xf>
    <xf numFmtId="0" fontId="6" fillId="0" borderId="30" xfId="0" applyFont="1" applyBorder="1" applyAlignment="1">
      <alignment horizontal="center" vertical="center" wrapText="1"/>
    </xf>
    <xf numFmtId="0" fontId="6" fillId="0" borderId="1" xfId="0" applyFont="1" applyFill="1" applyBorder="1" applyAlignment="1">
      <alignment horizontal="center" vertical="center" wrapText="1"/>
    </xf>
    <xf numFmtId="0" fontId="8" fillId="0" borderId="31" xfId="0" applyFont="1" applyBorder="1" applyAlignment="1">
      <alignment vertical="center" wrapText="1"/>
    </xf>
    <xf numFmtId="0" fontId="8" fillId="0" borderId="32" xfId="0" applyFont="1" applyBorder="1" applyAlignment="1">
      <alignment vertical="center" wrapText="1"/>
    </xf>
    <xf numFmtId="0" fontId="0" fillId="3" borderId="21" xfId="0" applyFill="1" applyBorder="1" applyAlignment="1">
      <alignment horizontal="left" vertical="center" wrapText="1"/>
    </xf>
    <xf numFmtId="0" fontId="0" fillId="4" borderId="21" xfId="0" applyFill="1" applyBorder="1"/>
    <xf numFmtId="0" fontId="9" fillId="0" borderId="31" xfId="0" applyFont="1" applyBorder="1" applyAlignment="1">
      <alignment vertical="center" wrapText="1"/>
    </xf>
    <xf numFmtId="0" fontId="2" fillId="0" borderId="0" xfId="1" applyFont="1" applyFill="1" applyAlignment="1">
      <alignment horizontal="center" vertical="center" wrapText="1"/>
    </xf>
    <xf numFmtId="9" fontId="1" fillId="0" borderId="0" xfId="3" applyFont="1" applyFill="1" applyBorder="1" applyAlignment="1">
      <alignment horizontal="center" vertical="center" wrapText="1"/>
    </xf>
    <xf numFmtId="0" fontId="0" fillId="0" borderId="0" xfId="0" applyAlignment="1">
      <alignment wrapText="1"/>
    </xf>
    <xf numFmtId="0" fontId="11" fillId="0" borderId="0" xfId="0" applyFont="1" applyAlignment="1">
      <alignment horizontal="left" vertical="center" wrapText="1" readingOrder="1"/>
    </xf>
    <xf numFmtId="0" fontId="1" fillId="0" borderId="0" xfId="0" applyFont="1" applyFill="1" applyBorder="1" applyAlignment="1">
      <alignment horizontal="center" vertical="center" wrapText="1"/>
    </xf>
    <xf numFmtId="10" fontId="2" fillId="0" borderId="0" xfId="2" applyFont="1" applyFill="1" applyBorder="1" applyAlignment="1">
      <alignment vertical="center" wrapText="1"/>
    </xf>
    <xf numFmtId="10" fontId="2" fillId="0" borderId="0" xfId="2" applyFont="1" applyFill="1" applyBorder="1" applyAlignment="1">
      <alignment horizontal="left" vertical="center" wrapText="1"/>
    </xf>
    <xf numFmtId="0" fontId="2" fillId="0" borderId="0" xfId="0" applyFont="1" applyFill="1" applyBorder="1" applyAlignment="1">
      <alignment horizontal="center" vertical="center" wrapText="1"/>
    </xf>
    <xf numFmtId="9" fontId="2" fillId="0" borderId="0" xfId="3" applyFont="1" applyFill="1" applyBorder="1" applyAlignment="1">
      <alignment horizontal="center" vertical="center" wrapText="1"/>
    </xf>
    <xf numFmtId="9" fontId="2" fillId="0" borderId="0" xfId="6" applyFont="1" applyFill="1" applyBorder="1" applyAlignment="1">
      <alignment horizontal="center" vertical="center" wrapText="1"/>
    </xf>
    <xf numFmtId="0" fontId="4" fillId="0" borderId="0" xfId="1" applyFont="1" applyFill="1" applyBorder="1" applyAlignment="1">
      <alignment horizontal="left" vertical="center" wrapText="1"/>
    </xf>
    <xf numFmtId="10" fontId="4" fillId="0" borderId="0" xfId="2" applyFont="1" applyFill="1" applyBorder="1" applyAlignment="1">
      <alignment horizontal="left" vertical="center" wrapText="1"/>
    </xf>
    <xf numFmtId="10" fontId="4" fillId="0" borderId="0" xfId="2" applyFont="1" applyFill="1" applyBorder="1" applyAlignment="1">
      <alignment vertical="center" wrapText="1"/>
    </xf>
    <xf numFmtId="49" fontId="2" fillId="0" borderId="0" xfId="1" applyNumberFormat="1" applyFont="1" applyFill="1" applyBorder="1" applyAlignment="1">
      <alignment horizontal="center" vertical="center" wrapText="1"/>
    </xf>
    <xf numFmtId="10" fontId="4" fillId="0" borderId="0" xfId="2" applyFont="1" applyFill="1" applyBorder="1" applyAlignment="1">
      <alignment horizontal="center" vertical="center" wrapText="1"/>
    </xf>
    <xf numFmtId="9" fontId="2" fillId="0" borderId="0" xfId="1" applyNumberFormat="1" applyFont="1" applyFill="1" applyBorder="1" applyAlignment="1">
      <alignment horizontal="center" vertical="center" wrapText="1"/>
    </xf>
    <xf numFmtId="1" fontId="2" fillId="0" borderId="0" xfId="1" applyNumberFormat="1" applyFont="1" applyFill="1" applyBorder="1" applyAlignment="1">
      <alignment horizontal="center" vertical="center" wrapText="1"/>
    </xf>
    <xf numFmtId="0" fontId="2" fillId="0" borderId="0" xfId="0" applyFont="1" applyFill="1" applyBorder="1" applyAlignment="1">
      <alignment horizontal="left" vertical="center" wrapText="1"/>
    </xf>
    <xf numFmtId="0" fontId="2" fillId="0" borderId="0" xfId="0" applyFont="1" applyFill="1" applyBorder="1" applyAlignment="1">
      <alignment vertical="center" wrapText="1"/>
    </xf>
    <xf numFmtId="0" fontId="2" fillId="0" borderId="0" xfId="1" applyFont="1" applyFill="1" applyAlignment="1">
      <alignment horizontal="left" vertical="center" wrapText="1"/>
    </xf>
    <xf numFmtId="0" fontId="4" fillId="0" borderId="0" xfId="1" applyFont="1" applyFill="1" applyBorder="1" applyAlignment="1">
      <alignment vertical="center" wrapText="1"/>
    </xf>
    <xf numFmtId="0" fontId="2" fillId="0" borderId="0" xfId="1" applyFont="1" applyFill="1" applyBorder="1" applyAlignment="1">
      <alignment horizontal="left" vertical="center" wrapText="1"/>
    </xf>
    <xf numFmtId="0" fontId="2" fillId="0" borderId="0" xfId="1" applyFont="1" applyFill="1" applyBorder="1" applyAlignment="1">
      <alignment horizontal="center" vertical="center" wrapText="1"/>
    </xf>
    <xf numFmtId="41" fontId="2" fillId="0" borderId="0" xfId="8" applyFont="1" applyFill="1" applyAlignment="1">
      <alignment horizontal="center" vertical="center" wrapText="1"/>
    </xf>
    <xf numFmtId="0" fontId="2" fillId="0" borderId="0" xfId="1" applyFont="1" applyFill="1" applyBorder="1" applyAlignment="1">
      <alignment horizontal="center" vertical="center" wrapText="1"/>
    </xf>
    <xf numFmtId="10" fontId="4" fillId="0" borderId="0" xfId="2" applyFont="1" applyFill="1" applyAlignment="1">
      <alignment horizontal="left" vertical="center" wrapText="1"/>
    </xf>
    <xf numFmtId="10" fontId="4" fillId="0" borderId="0" xfId="2" applyFont="1" applyFill="1" applyAlignment="1">
      <alignment horizontal="center" vertical="center" wrapText="1"/>
    </xf>
    <xf numFmtId="10" fontId="2" fillId="0" borderId="0" xfId="1" applyNumberFormat="1" applyFont="1" applyFill="1" applyBorder="1" applyAlignment="1">
      <alignment horizontal="center" vertical="center" wrapText="1"/>
    </xf>
    <xf numFmtId="0" fontId="2" fillId="0" borderId="9" xfId="1" applyFont="1" applyFill="1" applyBorder="1" applyAlignment="1">
      <alignment horizontal="center" vertical="center" wrapText="1"/>
    </xf>
    <xf numFmtId="0" fontId="2" fillId="0" borderId="4" xfId="1" applyFont="1" applyFill="1" applyBorder="1" applyAlignment="1">
      <alignment horizontal="center" vertical="center" wrapText="1"/>
    </xf>
    <xf numFmtId="0" fontId="2" fillId="0" borderId="0" xfId="1" applyFont="1" applyFill="1" applyBorder="1" applyAlignment="1">
      <alignment horizontal="center" vertical="center" wrapText="1"/>
    </xf>
    <xf numFmtId="0" fontId="2" fillId="0" borderId="0" xfId="0" applyFont="1" applyFill="1" applyBorder="1" applyAlignment="1">
      <alignment vertical="center" wrapText="1"/>
    </xf>
    <xf numFmtId="0" fontId="1" fillId="0" borderId="0" xfId="0" applyFont="1" applyFill="1" applyBorder="1" applyAlignment="1">
      <alignment horizontal="left" vertical="center" wrapText="1"/>
    </xf>
    <xf numFmtId="0" fontId="2" fillId="0" borderId="0" xfId="1" applyFont="1" applyFill="1" applyBorder="1" applyAlignment="1">
      <alignment horizontal="center" vertical="center" wrapText="1"/>
    </xf>
    <xf numFmtId="0" fontId="2" fillId="0" borderId="0" xfId="0" applyFont="1" applyFill="1" applyBorder="1" applyAlignment="1">
      <alignment horizontal="left" vertical="center" wrapText="1"/>
    </xf>
    <xf numFmtId="0" fontId="2" fillId="0" borderId="0" xfId="1" applyFont="1" applyFill="1" applyAlignment="1">
      <alignment horizontal="left" vertical="center" wrapText="1"/>
    </xf>
    <xf numFmtId="0" fontId="2" fillId="0" borderId="0" xfId="0" applyFont="1" applyFill="1" applyBorder="1" applyAlignment="1">
      <alignment vertical="center" wrapText="1"/>
    </xf>
    <xf numFmtId="0" fontId="2" fillId="0" borderId="0" xfId="1" applyFont="1" applyFill="1" applyBorder="1" applyAlignment="1">
      <alignment horizontal="center" vertical="center" wrapText="1"/>
    </xf>
    <xf numFmtId="0" fontId="4" fillId="0" borderId="0" xfId="1" applyFont="1" applyFill="1" applyBorder="1" applyAlignment="1">
      <alignment horizontal="center" vertical="center" wrapText="1"/>
    </xf>
    <xf numFmtId="0" fontId="4" fillId="4" borderId="0" xfId="1" applyFont="1" applyFill="1" applyBorder="1" applyAlignment="1">
      <alignment vertical="center" wrapText="1"/>
    </xf>
    <xf numFmtId="0" fontId="2" fillId="4" borderId="0" xfId="1" applyFont="1" applyFill="1" applyBorder="1" applyAlignment="1">
      <alignment vertical="center" wrapText="1"/>
    </xf>
    <xf numFmtId="0" fontId="2" fillId="4" borderId="0" xfId="1" applyFont="1" applyFill="1" applyAlignment="1">
      <alignment horizontal="center" vertical="center" wrapText="1"/>
    </xf>
    <xf numFmtId="0" fontId="2" fillId="4" borderId="0" xfId="1" applyFont="1" applyFill="1" applyBorder="1" applyAlignment="1">
      <alignment horizontal="center" vertical="center" wrapText="1"/>
    </xf>
    <xf numFmtId="1" fontId="2" fillId="4" borderId="0" xfId="1" applyNumberFormat="1" applyFont="1" applyFill="1" applyBorder="1" applyAlignment="1">
      <alignment horizontal="center" vertical="center" wrapText="1"/>
    </xf>
    <xf numFmtId="9" fontId="2" fillId="4" borderId="0" xfId="1" applyNumberFormat="1" applyFont="1" applyFill="1" applyBorder="1" applyAlignment="1">
      <alignment horizontal="center" vertical="center" wrapText="1"/>
    </xf>
    <xf numFmtId="0" fontId="2" fillId="0" borderId="0" xfId="1" applyFont="1" applyFill="1" applyAlignment="1">
      <alignment horizontal="left" vertical="center" wrapText="1"/>
    </xf>
    <xf numFmtId="41" fontId="2" fillId="4" borderId="0" xfId="8" applyFont="1" applyFill="1" applyBorder="1" applyAlignment="1">
      <alignment vertical="center" wrapText="1"/>
    </xf>
    <xf numFmtId="41" fontId="2" fillId="4" borderId="0" xfId="1" applyNumberFormat="1" applyFont="1" applyFill="1" applyBorder="1" applyAlignment="1">
      <alignment vertical="center" wrapText="1"/>
    </xf>
    <xf numFmtId="0" fontId="2" fillId="0" borderId="0" xfId="1" applyFont="1" applyFill="1" applyBorder="1" applyAlignment="1">
      <alignment horizontal="center" vertical="center" wrapText="1"/>
    </xf>
    <xf numFmtId="0" fontId="2" fillId="0" borderId="0" xfId="1" applyFont="1" applyFill="1" applyBorder="1" applyAlignment="1">
      <alignment horizontal="left" vertical="center" wrapText="1"/>
    </xf>
    <xf numFmtId="0" fontId="2" fillId="0" borderId="0" xfId="1" applyFont="1" applyFill="1" applyBorder="1" applyAlignment="1">
      <alignment horizontal="left" vertical="center" wrapText="1"/>
    </xf>
    <xf numFmtId="0" fontId="16" fillId="0" borderId="0" xfId="1" applyFont="1" applyFill="1" applyBorder="1" applyAlignment="1">
      <alignment horizontal="left" vertical="center" wrapText="1"/>
    </xf>
    <xf numFmtId="10" fontId="2" fillId="0" borderId="0" xfId="2" applyFont="1" applyFill="1" applyAlignment="1">
      <alignment horizontal="left" vertical="center" wrapText="1"/>
    </xf>
    <xf numFmtId="10" fontId="17" fillId="0" borderId="0" xfId="2" applyFont="1" applyFill="1" applyAlignment="1">
      <alignment horizontal="left" vertical="center" wrapText="1"/>
    </xf>
    <xf numFmtId="0" fontId="17" fillId="0" borderId="0" xfId="1" applyFont="1" applyFill="1" applyBorder="1" applyAlignment="1">
      <alignment horizontal="left" vertical="center" wrapText="1"/>
    </xf>
    <xf numFmtId="10" fontId="2" fillId="0" borderId="0" xfId="2" applyFont="1" applyFill="1" applyAlignment="1">
      <alignment vertical="center" wrapText="1"/>
    </xf>
    <xf numFmtId="10" fontId="17" fillId="0" borderId="0" xfId="2" applyFont="1" applyFill="1" applyAlignment="1">
      <alignment vertical="center" wrapText="1"/>
    </xf>
    <xf numFmtId="0" fontId="2" fillId="0" borderId="0" xfId="0" applyFont="1" applyFill="1" applyBorder="1" applyAlignment="1">
      <alignment horizontal="left" vertical="center" wrapText="1"/>
    </xf>
    <xf numFmtId="0" fontId="2" fillId="0" borderId="0" xfId="1" applyFont="1" applyFill="1" applyBorder="1" applyAlignment="1">
      <alignment horizontal="left" vertical="center" wrapText="1"/>
    </xf>
    <xf numFmtId="0" fontId="2" fillId="0" borderId="1" xfId="1" applyFont="1" applyFill="1" applyBorder="1" applyAlignment="1">
      <alignment horizontal="justify" vertical="center" wrapText="1"/>
    </xf>
    <xf numFmtId="0" fontId="2" fillId="0" borderId="0" xfId="1" applyFont="1" applyFill="1" applyBorder="1" applyAlignment="1">
      <alignment horizontal="left" vertical="center" wrapText="1"/>
    </xf>
    <xf numFmtId="0" fontId="4" fillId="2" borderId="1" xfId="1" applyFont="1" applyFill="1" applyBorder="1" applyAlignment="1">
      <alignment horizontal="center" vertical="center" wrapText="1"/>
    </xf>
    <xf numFmtId="0" fontId="2" fillId="0" borderId="0" xfId="0" applyFont="1" applyFill="1" applyBorder="1" applyAlignment="1">
      <alignment horizontal="left" vertical="center" wrapText="1"/>
    </xf>
    <xf numFmtId="0" fontId="2" fillId="0" borderId="1" xfId="1" applyFont="1" applyFill="1" applyBorder="1" applyAlignment="1">
      <alignment horizontal="center" vertical="center" wrapText="1"/>
    </xf>
    <xf numFmtId="0" fontId="2" fillId="0" borderId="0" xfId="1" applyFont="1" applyFill="1" applyBorder="1" applyAlignment="1">
      <alignment horizontal="center" vertical="center" wrapText="1"/>
    </xf>
    <xf numFmtId="4" fontId="2" fillId="0" borderId="1" xfId="1" applyNumberFormat="1" applyFont="1" applyFill="1" applyBorder="1" applyAlignment="1">
      <alignment horizontal="center" vertical="center" wrapText="1"/>
    </xf>
    <xf numFmtId="166" fontId="2" fillId="0" borderId="1" xfId="1" applyNumberFormat="1" applyFont="1" applyFill="1" applyBorder="1" applyAlignment="1">
      <alignment horizontal="center" vertical="center" wrapText="1"/>
    </xf>
    <xf numFmtId="2" fontId="2" fillId="0" borderId="1" xfId="1" applyNumberFormat="1" applyFont="1" applyFill="1" applyBorder="1" applyAlignment="1">
      <alignment horizontal="center" vertical="center" wrapText="1"/>
    </xf>
    <xf numFmtId="9" fontId="2" fillId="0" borderId="1" xfId="6" applyFont="1" applyFill="1" applyBorder="1" applyAlignment="1">
      <alignment horizontal="center" vertical="center" wrapText="1"/>
    </xf>
    <xf numFmtId="0" fontId="2" fillId="0" borderId="1" xfId="6" applyNumberFormat="1" applyFont="1" applyFill="1" applyBorder="1" applyAlignment="1">
      <alignment horizontal="center" vertical="center" wrapText="1"/>
    </xf>
    <xf numFmtId="0" fontId="2" fillId="0" borderId="1" xfId="3" applyNumberFormat="1" applyFont="1" applyFill="1" applyBorder="1" applyAlignment="1">
      <alignment horizontal="center" vertical="center" wrapText="1"/>
    </xf>
    <xf numFmtId="4" fontId="2" fillId="0" borderId="1" xfId="1" applyNumberFormat="1" applyFont="1" applyFill="1" applyBorder="1" applyAlignment="1">
      <alignment horizontal="center" vertical="center"/>
    </xf>
    <xf numFmtId="0" fontId="2" fillId="0" borderId="1" xfId="6" applyNumberFormat="1" applyFont="1" applyFill="1" applyBorder="1" applyAlignment="1">
      <alignment horizontal="center" vertical="center"/>
    </xf>
    <xf numFmtId="1" fontId="2" fillId="0" borderId="1" xfId="1" applyNumberFormat="1" applyFont="1" applyFill="1" applyBorder="1" applyAlignment="1">
      <alignment horizontal="center" vertical="center" wrapText="1"/>
    </xf>
    <xf numFmtId="0" fontId="2" fillId="0" borderId="1" xfId="0" applyFont="1" applyFill="1" applyBorder="1" applyAlignment="1">
      <alignment horizontal="justify" vertical="center" wrapText="1"/>
    </xf>
    <xf numFmtId="0" fontId="2" fillId="0" borderId="1" xfId="0" applyFont="1" applyFill="1" applyBorder="1" applyAlignment="1">
      <alignment vertical="center" wrapText="1"/>
    </xf>
    <xf numFmtId="0" fontId="2" fillId="0" borderId="1" xfId="0" applyFont="1" applyFill="1" applyBorder="1" applyAlignment="1">
      <alignment horizontal="center" vertical="center" wrapText="1"/>
    </xf>
    <xf numFmtId="0" fontId="1" fillId="0" borderId="1" xfId="0" applyFont="1" applyFill="1" applyBorder="1" applyAlignment="1">
      <alignment vertical="center" wrapText="1"/>
    </xf>
    <xf numFmtId="0" fontId="2" fillId="0" borderId="1" xfId="0" applyFont="1" applyFill="1" applyBorder="1" applyAlignment="1">
      <alignment horizontal="left" vertical="center" wrapText="1"/>
    </xf>
    <xf numFmtId="9" fontId="1" fillId="0" borderId="1" xfId="6" applyFont="1" applyFill="1" applyBorder="1" applyAlignment="1">
      <alignment horizontal="center" vertical="center" wrapText="1"/>
    </xf>
    <xf numFmtId="9" fontId="2" fillId="0" borderId="1" xfId="1" applyNumberFormat="1" applyFont="1" applyFill="1" applyBorder="1" applyAlignment="1">
      <alignment horizontal="center" vertical="center" wrapText="1"/>
    </xf>
    <xf numFmtId="0" fontId="4" fillId="2" borderId="1" xfId="0" applyFont="1" applyFill="1" applyBorder="1" applyAlignment="1">
      <alignment horizontal="center" vertical="center" wrapText="1"/>
    </xf>
    <xf numFmtId="10" fontId="2" fillId="0" borderId="1" xfId="1" applyNumberFormat="1" applyFont="1" applyFill="1" applyBorder="1" applyAlignment="1">
      <alignment horizontal="justify" vertical="center" wrapText="1"/>
    </xf>
    <xf numFmtId="9" fontId="2" fillId="0" borderId="1" xfId="0" applyNumberFormat="1" applyFont="1" applyFill="1" applyBorder="1" applyAlignment="1">
      <alignment horizontal="center" vertical="center"/>
    </xf>
    <xf numFmtId="0" fontId="1" fillId="0" borderId="1" xfId="0" applyFont="1" applyFill="1" applyBorder="1" applyAlignment="1">
      <alignment horizontal="center" vertical="center" wrapText="1"/>
    </xf>
    <xf numFmtId="0" fontId="1" fillId="0" borderId="1" xfId="0" applyFont="1" applyFill="1" applyBorder="1" applyAlignment="1">
      <alignment horizontal="justify" vertical="center" wrapText="1"/>
    </xf>
    <xf numFmtId="9" fontId="2" fillId="0" borderId="1" xfId="0" applyNumberFormat="1" applyFont="1" applyFill="1" applyBorder="1" applyAlignment="1">
      <alignment horizontal="center" vertical="center" wrapText="1"/>
    </xf>
    <xf numFmtId="166" fontId="2" fillId="0" borderId="1" xfId="0" applyNumberFormat="1" applyFont="1" applyFill="1" applyBorder="1" applyAlignment="1">
      <alignment horizontal="center" vertical="center" wrapText="1"/>
    </xf>
    <xf numFmtId="166" fontId="1" fillId="0" borderId="1" xfId="6" applyNumberFormat="1" applyFont="1" applyFill="1" applyBorder="1" applyAlignment="1">
      <alignment horizontal="center" vertical="center" wrapText="1"/>
    </xf>
    <xf numFmtId="2" fontId="2" fillId="0" borderId="1" xfId="1" applyNumberFormat="1" applyFont="1" applyFill="1" applyBorder="1" applyAlignment="1">
      <alignment horizontal="justify" vertical="center" wrapText="1"/>
    </xf>
    <xf numFmtId="167" fontId="2" fillId="0" borderId="1" xfId="1" applyNumberFormat="1" applyFont="1" applyFill="1" applyBorder="1" applyAlignment="1">
      <alignment horizontal="center" vertical="center" wrapText="1"/>
    </xf>
    <xf numFmtId="9" fontId="2" fillId="0" borderId="1" xfId="3" applyFont="1" applyFill="1" applyBorder="1" applyAlignment="1">
      <alignment horizontal="center" vertical="center" wrapText="1"/>
    </xf>
    <xf numFmtId="9" fontId="2" fillId="0" borderId="1" xfId="3"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2" fontId="1" fillId="0" borderId="1" xfId="0" applyNumberFormat="1" applyFont="1" applyFill="1" applyBorder="1" applyAlignment="1">
      <alignment horizontal="center" vertical="center" wrapText="1"/>
    </xf>
    <xf numFmtId="1" fontId="2" fillId="0" borderId="1" xfId="6" applyNumberFormat="1" applyFont="1" applyFill="1" applyBorder="1" applyAlignment="1">
      <alignment horizontal="center" vertical="center" wrapText="1"/>
    </xf>
    <xf numFmtId="0" fontId="2" fillId="0" borderId="1" xfId="1" applyFont="1" applyFill="1" applyBorder="1" applyAlignment="1">
      <alignment vertical="center" wrapText="1"/>
    </xf>
    <xf numFmtId="41" fontId="2" fillId="0" borderId="1" xfId="8" applyFont="1" applyFill="1" applyBorder="1" applyAlignment="1">
      <alignment horizontal="center" vertical="center" wrapText="1"/>
    </xf>
    <xf numFmtId="168" fontId="2" fillId="0" borderId="1" xfId="8" applyNumberFormat="1" applyFont="1" applyFill="1" applyBorder="1" applyAlignment="1">
      <alignment horizontal="center" vertical="center" wrapText="1"/>
    </xf>
    <xf numFmtId="10" fontId="2" fillId="0" borderId="1" xfId="6" applyNumberFormat="1" applyFont="1" applyFill="1" applyBorder="1" applyAlignment="1">
      <alignment horizontal="center" vertical="center" wrapText="1"/>
    </xf>
    <xf numFmtId="41" fontId="2" fillId="0" borderId="1" xfId="8" applyNumberFormat="1" applyFont="1" applyFill="1" applyBorder="1" applyAlignment="1">
      <alignment horizontal="center" vertical="center" wrapText="1"/>
    </xf>
    <xf numFmtId="169" fontId="2" fillId="0" borderId="1" xfId="8" applyNumberFormat="1" applyFont="1" applyFill="1" applyBorder="1" applyAlignment="1">
      <alignment horizontal="center" vertical="center" wrapText="1"/>
    </xf>
    <xf numFmtId="166" fontId="2" fillId="0" borderId="1" xfId="6" applyNumberFormat="1" applyFont="1" applyFill="1" applyBorder="1" applyAlignment="1">
      <alignment horizontal="center" vertical="center" wrapText="1"/>
    </xf>
    <xf numFmtId="0" fontId="2" fillId="0" borderId="1" xfId="1" applyFont="1" applyFill="1" applyBorder="1" applyAlignment="1">
      <alignment horizontal="justify" vertical="center" wrapText="1"/>
    </xf>
    <xf numFmtId="10" fontId="2" fillId="0" borderId="1" xfId="1" applyNumberFormat="1" applyFont="1" applyFill="1" applyBorder="1" applyAlignment="1">
      <alignment horizontal="left" vertical="center" wrapText="1"/>
    </xf>
    <xf numFmtId="4" fontId="2" fillId="0" borderId="1" xfId="7" applyNumberFormat="1" applyFont="1" applyFill="1" applyBorder="1" applyAlignment="1">
      <alignment horizontal="center" vertical="center" wrapText="1"/>
    </xf>
    <xf numFmtId="0" fontId="1" fillId="0" borderId="1" xfId="1" applyFont="1" applyFill="1" applyBorder="1" applyAlignment="1">
      <alignment horizontal="justify" vertical="center" wrapText="1"/>
    </xf>
    <xf numFmtId="167" fontId="2" fillId="0" borderId="1" xfId="7" applyNumberFormat="1" applyFont="1" applyFill="1" applyBorder="1" applyAlignment="1">
      <alignment horizontal="center" vertical="center" wrapText="1"/>
    </xf>
    <xf numFmtId="166" fontId="2" fillId="0" borderId="1" xfId="3" applyNumberFormat="1" applyFont="1" applyFill="1" applyBorder="1" applyAlignment="1">
      <alignment horizontal="center" vertical="center" wrapText="1"/>
    </xf>
    <xf numFmtId="2" fontId="2" fillId="0" borderId="1" xfId="3" applyNumberFormat="1" applyFont="1" applyFill="1" applyBorder="1" applyAlignment="1">
      <alignment horizontal="center" vertical="center" wrapText="1"/>
    </xf>
    <xf numFmtId="9" fontId="1" fillId="0" borderId="1" xfId="3" applyFont="1" applyFill="1" applyBorder="1" applyAlignment="1">
      <alignment horizontal="center" vertical="center" wrapText="1"/>
    </xf>
    <xf numFmtId="0" fontId="2" fillId="0" borderId="1" xfId="0" applyNumberFormat="1" applyFont="1" applyFill="1" applyBorder="1" applyAlignment="1">
      <alignment horizontal="center" vertical="center"/>
    </xf>
    <xf numFmtId="10" fontId="20" fillId="0" borderId="0" xfId="2" applyFont="1" applyFill="1" applyAlignment="1">
      <alignment horizontal="left" vertical="center" wrapText="1"/>
    </xf>
    <xf numFmtId="0" fontId="20" fillId="0" borderId="0" xfId="0" applyFont="1" applyFill="1" applyBorder="1" applyAlignment="1">
      <alignment vertical="center" wrapText="1"/>
    </xf>
    <xf numFmtId="10" fontId="12" fillId="0" borderId="0" xfId="2" applyFont="1" applyFill="1" applyAlignment="1">
      <alignment horizontal="left" vertical="center" wrapText="1"/>
    </xf>
    <xf numFmtId="0" fontId="2" fillId="0" borderId="0" xfId="1"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0" xfId="1" applyFont="1" applyFill="1" applyAlignment="1">
      <alignment horizontal="left" vertical="center" wrapText="1"/>
    </xf>
    <xf numFmtId="0" fontId="20" fillId="0" borderId="0" xfId="0" applyFont="1" applyFill="1" applyBorder="1" applyAlignment="1">
      <alignment horizontal="left" vertical="center" wrapText="1"/>
    </xf>
    <xf numFmtId="0" fontId="6" fillId="0" borderId="12" xfId="0" applyFont="1" applyBorder="1" applyAlignment="1">
      <alignment horizontal="center" wrapText="1"/>
    </xf>
    <xf numFmtId="0" fontId="6" fillId="0" borderId="14" xfId="0" applyFont="1" applyBorder="1" applyAlignment="1">
      <alignment horizontal="center" wrapText="1"/>
    </xf>
    <xf numFmtId="0" fontId="6" fillId="0" borderId="13" xfId="0" applyFont="1" applyBorder="1" applyAlignment="1">
      <alignment horizontal="center" wrapText="1"/>
    </xf>
    <xf numFmtId="0" fontId="17" fillId="0" borderId="0" xfId="0" applyFont="1" applyFill="1" applyBorder="1" applyAlignment="1">
      <alignment horizontal="left" vertical="center" wrapText="1"/>
    </xf>
    <xf numFmtId="0" fontId="2" fillId="0" borderId="0" xfId="0" applyFont="1" applyFill="1" applyBorder="1" applyAlignment="1">
      <alignment horizontal="left" vertical="center" wrapText="1"/>
    </xf>
    <xf numFmtId="0" fontId="4" fillId="2" borderId="1" xfId="0" applyFont="1" applyFill="1" applyBorder="1" applyAlignment="1">
      <alignment horizontal="center" vertical="center" wrapText="1"/>
    </xf>
    <xf numFmtId="0" fontId="17" fillId="0" borderId="0" xfId="1" applyFont="1" applyFill="1" applyAlignment="1">
      <alignment horizontal="left" vertical="center" wrapText="1"/>
    </xf>
    <xf numFmtId="0" fontId="2" fillId="0" borderId="0" xfId="1" applyFont="1" applyFill="1" applyAlignment="1">
      <alignment horizontal="left" vertical="center" wrapText="1"/>
    </xf>
    <xf numFmtId="0" fontId="4" fillId="2" borderId="1" xfId="1" applyFont="1" applyFill="1" applyBorder="1" applyAlignment="1">
      <alignment horizontal="center" vertical="center" wrapText="1"/>
    </xf>
    <xf numFmtId="0" fontId="2" fillId="0" borderId="0" xfId="0" applyFont="1" applyFill="1" applyBorder="1" applyAlignment="1">
      <alignment vertical="center" wrapText="1"/>
    </xf>
    <xf numFmtId="0" fontId="2" fillId="0" borderId="1" xfId="1" applyFont="1" applyFill="1" applyBorder="1" applyAlignment="1">
      <alignment horizontal="justify" vertical="center" wrapText="1"/>
    </xf>
    <xf numFmtId="0" fontId="2" fillId="0" borderId="0" xfId="1" applyFont="1" applyFill="1" applyBorder="1" applyAlignment="1">
      <alignment horizontal="left" vertical="center" wrapText="1"/>
    </xf>
    <xf numFmtId="0" fontId="2" fillId="0" borderId="1" xfId="1" applyFont="1" applyFill="1" applyBorder="1" applyAlignment="1">
      <alignment horizontal="center" vertical="center" wrapText="1"/>
    </xf>
    <xf numFmtId="0" fontId="2" fillId="0" borderId="18" xfId="1" applyFont="1" applyFill="1" applyBorder="1" applyAlignment="1">
      <alignment horizontal="center" vertical="center" wrapText="1"/>
    </xf>
    <xf numFmtId="0" fontId="4" fillId="0" borderId="12" xfId="1" applyFont="1" applyFill="1" applyBorder="1" applyAlignment="1">
      <alignment horizontal="left" vertical="center" wrapText="1"/>
    </xf>
    <xf numFmtId="0" fontId="4" fillId="0" borderId="13" xfId="1" applyFont="1" applyFill="1" applyBorder="1" applyAlignment="1">
      <alignment horizontal="left" vertical="center" wrapText="1"/>
    </xf>
    <xf numFmtId="0" fontId="2" fillId="0" borderId="12" xfId="1" applyFont="1" applyFill="1" applyBorder="1" applyAlignment="1">
      <alignment horizontal="justify" vertical="center" wrapText="1"/>
    </xf>
    <xf numFmtId="0" fontId="2" fillId="0" borderId="14" xfId="1" applyFont="1" applyFill="1" applyBorder="1" applyAlignment="1">
      <alignment horizontal="justify" vertical="center" wrapText="1"/>
    </xf>
    <xf numFmtId="0" fontId="2" fillId="0" borderId="13" xfId="1" applyFont="1" applyFill="1" applyBorder="1" applyAlignment="1">
      <alignment horizontal="justify" vertical="center" wrapText="1"/>
    </xf>
    <xf numFmtId="0" fontId="2" fillId="0" borderId="1" xfId="0" applyFont="1" applyFill="1" applyBorder="1" applyAlignment="1">
      <alignment horizontal="center" vertical="center" wrapText="1"/>
    </xf>
    <xf numFmtId="0" fontId="12" fillId="0" borderId="0" xfId="0" applyFont="1" applyFill="1" applyBorder="1" applyAlignment="1">
      <alignment horizontal="left" vertical="center" wrapText="1"/>
    </xf>
    <xf numFmtId="0" fontId="15" fillId="4" borderId="6" xfId="1" applyFont="1" applyFill="1" applyBorder="1" applyAlignment="1">
      <alignment horizontal="center" vertical="center" wrapText="1"/>
    </xf>
    <xf numFmtId="0" fontId="15" fillId="4" borderId="0" xfId="1" applyFont="1" applyFill="1" applyBorder="1" applyAlignment="1">
      <alignment horizontal="center" vertical="center" wrapText="1"/>
    </xf>
    <xf numFmtId="0" fontId="1" fillId="0" borderId="1" xfId="0" applyFont="1" applyFill="1" applyBorder="1" applyAlignment="1">
      <alignment horizontal="center" vertical="center" wrapText="1"/>
    </xf>
    <xf numFmtId="0" fontId="2" fillId="0" borderId="33" xfId="1" applyFont="1" applyFill="1" applyBorder="1" applyAlignment="1">
      <alignment horizontal="left" vertical="center" wrapText="1"/>
    </xf>
    <xf numFmtId="0" fontId="17" fillId="0" borderId="33" xfId="1" applyFont="1" applyFill="1" applyBorder="1" applyAlignment="1">
      <alignment horizontal="left" vertical="center" wrapText="1"/>
    </xf>
    <xf numFmtId="0" fontId="2" fillId="0" borderId="5" xfId="1" applyFont="1" applyFill="1" applyBorder="1" applyAlignment="1">
      <alignment horizontal="center" vertical="center" wrapText="1"/>
    </xf>
    <xf numFmtId="0" fontId="2" fillId="0" borderId="7" xfId="1" applyFont="1" applyFill="1" applyBorder="1" applyAlignment="1">
      <alignment horizontal="center" vertical="center" wrapText="1"/>
    </xf>
    <xf numFmtId="0" fontId="2" fillId="0" borderId="10" xfId="1" applyFont="1" applyFill="1" applyBorder="1" applyAlignment="1">
      <alignment horizontal="center" vertical="center" wrapText="1"/>
    </xf>
    <xf numFmtId="0" fontId="2" fillId="0" borderId="15" xfId="1" applyFont="1" applyFill="1" applyBorder="1" applyAlignment="1">
      <alignment horizontal="center" vertical="center" wrapText="1"/>
    </xf>
    <xf numFmtId="0" fontId="2" fillId="0" borderId="17" xfId="1" applyFont="1" applyFill="1" applyBorder="1" applyAlignment="1">
      <alignment horizontal="center" vertical="center" wrapText="1"/>
    </xf>
    <xf numFmtId="0" fontId="2" fillId="0" borderId="23" xfId="1" applyFont="1" applyFill="1" applyBorder="1" applyAlignment="1">
      <alignment horizontal="center" vertical="center" wrapText="1"/>
    </xf>
    <xf numFmtId="0" fontId="2" fillId="0" borderId="16" xfId="1" applyFont="1" applyBorder="1" applyAlignment="1">
      <alignment horizontal="center" vertical="center" wrapText="1"/>
    </xf>
    <xf numFmtId="0" fontId="2" fillId="0" borderId="19" xfId="1" applyFont="1" applyBorder="1" applyAlignment="1">
      <alignment horizontal="center" vertical="center" wrapText="1"/>
    </xf>
    <xf numFmtId="0" fontId="2" fillId="0" borderId="1" xfId="1" applyFont="1" applyBorder="1" applyAlignment="1">
      <alignment horizontal="center" vertical="center" wrapText="1"/>
    </xf>
    <xf numFmtId="0" fontId="2" fillId="0" borderId="18" xfId="1" applyFont="1" applyBorder="1" applyAlignment="1">
      <alignment horizontal="center" vertical="center" wrapText="1"/>
    </xf>
    <xf numFmtId="0" fontId="2" fillId="0" borderId="3" xfId="1" applyFont="1" applyFill="1" applyBorder="1" applyAlignment="1">
      <alignment horizontal="center" vertical="center" wrapText="1"/>
    </xf>
    <xf numFmtId="0" fontId="2" fillId="0" borderId="4" xfId="1" applyFont="1" applyFill="1" applyBorder="1" applyAlignment="1">
      <alignment horizontal="center" vertical="center" wrapText="1"/>
    </xf>
    <xf numFmtId="0" fontId="2" fillId="0" borderId="6" xfId="1" applyFont="1" applyFill="1" applyBorder="1" applyAlignment="1">
      <alignment horizontal="center" vertical="center" wrapText="1"/>
    </xf>
    <xf numFmtId="0" fontId="2" fillId="0" borderId="0" xfId="1" applyFont="1" applyFill="1" applyBorder="1" applyAlignment="1">
      <alignment horizontal="center" vertical="center" wrapText="1"/>
    </xf>
    <xf numFmtId="0" fontId="2" fillId="0" borderId="25" xfId="1" applyFont="1" applyFill="1" applyBorder="1" applyAlignment="1">
      <alignment horizontal="center" vertical="center" wrapText="1"/>
    </xf>
    <xf numFmtId="0" fontId="1" fillId="0" borderId="0" xfId="0" applyFont="1" applyFill="1" applyBorder="1" applyAlignment="1">
      <alignment horizontal="left" vertical="center" wrapText="1"/>
    </xf>
    <xf numFmtId="0" fontId="18" fillId="0" borderId="0" xfId="0" applyFont="1" applyFill="1" applyBorder="1" applyAlignment="1">
      <alignment horizontal="left" vertical="center" wrapText="1"/>
    </xf>
    <xf numFmtId="0" fontId="17" fillId="0" borderId="0" xfId="1" applyFont="1" applyFill="1" applyBorder="1" applyAlignment="1">
      <alignment horizontal="left" vertical="center" wrapText="1"/>
    </xf>
    <xf numFmtId="0" fontId="2" fillId="0" borderId="0" xfId="1" applyFont="1" applyFill="1" applyAlignment="1">
      <alignment horizontal="justify" vertical="center" wrapText="1"/>
    </xf>
    <xf numFmtId="0" fontId="20" fillId="0" borderId="0" xfId="1" applyFont="1" applyFill="1" applyAlignment="1">
      <alignment horizontal="left" vertical="center" wrapText="1"/>
    </xf>
    <xf numFmtId="0" fontId="2" fillId="0" borderId="2" xfId="1" applyFont="1" applyFill="1" applyBorder="1" applyAlignment="1">
      <alignment horizontal="center" vertical="center" wrapText="1"/>
    </xf>
    <xf numFmtId="0" fontId="2" fillId="0" borderId="11" xfId="1" applyFont="1" applyFill="1" applyBorder="1" applyAlignment="1">
      <alignment horizontal="center" vertical="center" wrapText="1"/>
    </xf>
    <xf numFmtId="0" fontId="2" fillId="0" borderId="35" xfId="1" applyFont="1" applyFill="1" applyBorder="1" applyAlignment="1">
      <alignment horizontal="center" vertical="center" wrapText="1"/>
    </xf>
    <xf numFmtId="0" fontId="2" fillId="0" borderId="36" xfId="1" applyFont="1" applyFill="1" applyBorder="1" applyAlignment="1">
      <alignment horizontal="center" vertical="center" wrapText="1"/>
    </xf>
    <xf numFmtId="0" fontId="2" fillId="0" borderId="34" xfId="1" applyFont="1" applyFill="1" applyBorder="1" applyAlignment="1">
      <alignment horizontal="center" vertical="center" wrapText="1"/>
    </xf>
    <xf numFmtId="0" fontId="2" fillId="0" borderId="37" xfId="1" applyFont="1" applyFill="1" applyBorder="1" applyAlignment="1">
      <alignment horizontal="center" vertical="center" wrapText="1"/>
    </xf>
    <xf numFmtId="0" fontId="2" fillId="0" borderId="8" xfId="1" applyFont="1" applyFill="1" applyBorder="1" applyAlignment="1">
      <alignment horizontal="center" vertical="center" wrapText="1"/>
    </xf>
    <xf numFmtId="0" fontId="2" fillId="0" borderId="9" xfId="1" applyFont="1" applyFill="1" applyBorder="1" applyAlignment="1">
      <alignment horizontal="center" vertical="center" wrapText="1"/>
    </xf>
    <xf numFmtId="0" fontId="2" fillId="0" borderId="12" xfId="1" applyFont="1" applyFill="1" applyBorder="1" applyAlignment="1">
      <alignment horizontal="left" vertical="center" wrapText="1"/>
    </xf>
    <xf numFmtId="0" fontId="2" fillId="0" borderId="14" xfId="1" applyFont="1" applyFill="1" applyBorder="1" applyAlignment="1">
      <alignment horizontal="left" vertical="center" wrapText="1"/>
    </xf>
    <xf numFmtId="0" fontId="2" fillId="0" borderId="13" xfId="1" applyFont="1" applyFill="1" applyBorder="1" applyAlignment="1">
      <alignment horizontal="left" vertical="center" wrapText="1"/>
    </xf>
    <xf numFmtId="0" fontId="20" fillId="0" borderId="0" xfId="0" applyFont="1" applyFill="1" applyBorder="1" applyAlignment="1">
      <alignment horizontal="left" vertical="center" wrapText="1"/>
    </xf>
    <xf numFmtId="0" fontId="4" fillId="2" borderId="1" xfId="1" applyFont="1" applyFill="1" applyBorder="1" applyAlignment="1">
      <alignment horizontal="left" vertical="center" wrapText="1"/>
    </xf>
    <xf numFmtId="10" fontId="2" fillId="0" borderId="0" xfId="1" applyNumberFormat="1" applyFont="1" applyFill="1" applyBorder="1" applyAlignment="1">
      <alignment horizontal="left" vertical="center" wrapText="1"/>
    </xf>
    <xf numFmtId="0" fontId="2" fillId="0" borderId="1" xfId="1" applyFont="1" applyFill="1" applyBorder="1" applyAlignment="1">
      <alignment horizontal="left" vertical="center" wrapText="1"/>
    </xf>
    <xf numFmtId="0" fontId="1" fillId="0" borderId="1" xfId="0" applyFont="1" applyFill="1" applyBorder="1" applyAlignment="1">
      <alignment horizontal="left" vertical="center" wrapText="1"/>
    </xf>
    <xf numFmtId="10" fontId="1" fillId="0" borderId="1" xfId="0" applyNumberFormat="1" applyFont="1" applyFill="1" applyBorder="1" applyAlignment="1">
      <alignment horizontal="left" vertical="center" wrapText="1"/>
    </xf>
    <xf numFmtId="2" fontId="2" fillId="0" borderId="1" xfId="1" applyNumberFormat="1" applyFont="1" applyFill="1" applyBorder="1" applyAlignment="1">
      <alignment horizontal="left" vertical="center" wrapText="1"/>
    </xf>
  </cellXfs>
  <cellStyles count="11">
    <cellStyle name="Euro" xfId="5"/>
    <cellStyle name="Millares" xfId="7" builtinId="3"/>
    <cellStyle name="Millares [0]" xfId="8" builtinId="6"/>
    <cellStyle name="Millares 2" xfId="4"/>
    <cellStyle name="Millares 7 4" xfId="9"/>
    <cellStyle name="Normal" xfId="0" builtinId="0"/>
    <cellStyle name="Normal 2" xfId="1"/>
    <cellStyle name="Normal_EVALUACION GESTION  CALDAS A 31-MAR-06" xfId="2"/>
    <cellStyle name="Porcentaje" xfId="6" builtinId="5"/>
    <cellStyle name="Porcentual 2" xfId="3"/>
    <cellStyle name="Porcentual 7 3" xfId="10"/>
  </cellStyles>
  <dxfs count="3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AFAC6"/>
      <color rgb="FFF5F79F"/>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268809</xdr:colOff>
      <xdr:row>2</xdr:row>
      <xdr:rowOff>7938</xdr:rowOff>
    </xdr:from>
    <xdr:to>
      <xdr:col>1</xdr:col>
      <xdr:colOff>1155985</xdr:colOff>
      <xdr:row>7</xdr:row>
      <xdr:rowOff>3330</xdr:rowOff>
    </xdr:to>
    <xdr:pic>
      <xdr:nvPicPr>
        <xdr:cNvPr id="3" name="2 Imagen">
          <a:extLst>
            <a:ext uri="{FF2B5EF4-FFF2-40B4-BE49-F238E27FC236}">
              <a16:creationId xmlns=""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554559" y="436563"/>
          <a:ext cx="887176" cy="82549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varelam/Desktop/Planeaci&#243;n/PLANEACI&#211;N%202017/Varios/Formatos/Formato%20Plan%20de%20Accion%20V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líticas Vs Dimención"/>
      <sheetName val="D1 TH"/>
      <sheetName val="D2 DE"/>
      <sheetName val="D3 GV"/>
      <sheetName val="D4 ER"/>
      <sheetName val="D5 IC"/>
      <sheetName val="D6 GC"/>
      <sheetName val="D7 CI"/>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54"/>
  <sheetViews>
    <sheetView zoomScale="90" zoomScaleNormal="90" workbookViewId="0">
      <selection activeCell="A23" sqref="A23"/>
    </sheetView>
  </sheetViews>
  <sheetFormatPr baseColWidth="10" defaultRowHeight="15" x14ac:dyDescent="0.25"/>
  <cols>
    <col min="1" max="1" width="77.28515625" bestFit="1" customWidth="1"/>
    <col min="2" max="7" width="17.42578125" customWidth="1"/>
    <col min="8" max="8" width="15" customWidth="1"/>
  </cols>
  <sheetData>
    <row r="1" spans="1:9" ht="15.75" thickBot="1" x14ac:dyDescent="0.3">
      <c r="B1" s="161" t="s">
        <v>13</v>
      </c>
      <c r="C1" s="162"/>
      <c r="D1" s="162"/>
      <c r="E1" s="162"/>
      <c r="F1" s="162"/>
      <c r="G1" s="162"/>
      <c r="H1" s="163"/>
    </row>
    <row r="2" spans="1:9" ht="45" x14ac:dyDescent="0.25">
      <c r="A2" s="6" t="s">
        <v>14</v>
      </c>
      <c r="B2" s="7" t="s">
        <v>15</v>
      </c>
      <c r="C2" s="8" t="s">
        <v>16</v>
      </c>
      <c r="D2" s="8" t="s">
        <v>17</v>
      </c>
      <c r="E2" s="8" t="s">
        <v>18</v>
      </c>
      <c r="F2" s="8" t="s">
        <v>19</v>
      </c>
      <c r="G2" s="8" t="s">
        <v>20</v>
      </c>
      <c r="H2" s="9" t="s">
        <v>21</v>
      </c>
    </row>
    <row r="3" spans="1:9" x14ac:dyDescent="0.25">
      <c r="A3" s="10" t="s">
        <v>40</v>
      </c>
      <c r="B3" s="11"/>
      <c r="C3" s="12" t="s">
        <v>22</v>
      </c>
      <c r="D3" s="12"/>
      <c r="E3" s="12"/>
      <c r="F3" s="12"/>
      <c r="G3" s="12"/>
      <c r="H3" s="13"/>
      <c r="I3" s="14">
        <f>COUNTIF(B3:H3,"X")</f>
        <v>1</v>
      </c>
    </row>
    <row r="4" spans="1:9" x14ac:dyDescent="0.25">
      <c r="A4" s="10" t="s">
        <v>41</v>
      </c>
      <c r="B4" s="11"/>
      <c r="C4" s="12" t="s">
        <v>22</v>
      </c>
      <c r="D4" s="12" t="s">
        <v>22</v>
      </c>
      <c r="E4" s="12"/>
      <c r="F4" s="12"/>
      <c r="G4" s="12"/>
      <c r="H4" s="13"/>
      <c r="I4" s="14">
        <f t="shared" ref="I4:I18" si="0">COUNTIF(B4:H4,"X")</f>
        <v>2</v>
      </c>
    </row>
    <row r="5" spans="1:9" x14ac:dyDescent="0.25">
      <c r="A5" s="10" t="s">
        <v>42</v>
      </c>
      <c r="B5" s="11" t="s">
        <v>22</v>
      </c>
      <c r="C5" s="12"/>
      <c r="D5" s="12"/>
      <c r="E5" s="12"/>
      <c r="F5" s="12"/>
      <c r="G5" s="12"/>
      <c r="H5" s="13"/>
      <c r="I5" s="14">
        <f t="shared" si="0"/>
        <v>1</v>
      </c>
    </row>
    <row r="6" spans="1:9" x14ac:dyDescent="0.25">
      <c r="A6" s="10" t="s">
        <v>43</v>
      </c>
      <c r="B6" s="11" t="s">
        <v>22</v>
      </c>
      <c r="C6" s="12"/>
      <c r="D6" s="12"/>
      <c r="E6" s="12"/>
      <c r="F6" s="12"/>
      <c r="G6" s="12"/>
      <c r="H6" s="13"/>
      <c r="I6" s="14">
        <f t="shared" si="0"/>
        <v>1</v>
      </c>
    </row>
    <row r="7" spans="1:9" x14ac:dyDescent="0.25">
      <c r="A7" s="10" t="s">
        <v>44</v>
      </c>
      <c r="B7" s="11"/>
      <c r="C7" s="12"/>
      <c r="D7" s="12"/>
      <c r="E7" s="12"/>
      <c r="F7" s="12" t="s">
        <v>22</v>
      </c>
      <c r="G7" s="12"/>
      <c r="H7" s="13"/>
      <c r="I7" s="14">
        <f t="shared" si="0"/>
        <v>1</v>
      </c>
    </row>
    <row r="8" spans="1:9" x14ac:dyDescent="0.25">
      <c r="A8" s="10" t="s">
        <v>45</v>
      </c>
      <c r="B8" s="11"/>
      <c r="C8" s="12"/>
      <c r="D8" s="12" t="s">
        <v>22</v>
      </c>
      <c r="E8" s="12"/>
      <c r="F8" s="12"/>
      <c r="G8" s="12"/>
      <c r="H8" s="13"/>
      <c r="I8" s="14">
        <f t="shared" si="0"/>
        <v>1</v>
      </c>
    </row>
    <row r="9" spans="1:9" x14ac:dyDescent="0.25">
      <c r="A9" s="10" t="s">
        <v>46</v>
      </c>
      <c r="B9" s="11"/>
      <c r="C9" s="12"/>
      <c r="D9" s="12" t="s">
        <v>22</v>
      </c>
      <c r="E9" s="12"/>
      <c r="F9" s="12"/>
      <c r="G9" s="12"/>
      <c r="H9" s="13"/>
      <c r="I9" s="14">
        <f t="shared" si="0"/>
        <v>1</v>
      </c>
    </row>
    <row r="10" spans="1:9" x14ac:dyDescent="0.25">
      <c r="A10" s="40" t="s">
        <v>47</v>
      </c>
      <c r="B10" s="11"/>
      <c r="C10" s="12"/>
      <c r="D10" s="12" t="s">
        <v>22</v>
      </c>
      <c r="E10" s="12"/>
      <c r="F10" s="12"/>
      <c r="G10" s="12"/>
      <c r="H10" s="13"/>
      <c r="I10" s="14">
        <f t="shared" si="0"/>
        <v>1</v>
      </c>
    </row>
    <row r="11" spans="1:9" x14ac:dyDescent="0.25">
      <c r="A11" s="10" t="s">
        <v>48</v>
      </c>
      <c r="B11" s="11"/>
      <c r="C11" s="12"/>
      <c r="D11" s="12" t="s">
        <v>22</v>
      </c>
      <c r="E11" s="12"/>
      <c r="F11" s="12"/>
      <c r="G11" s="12"/>
      <c r="H11" s="13"/>
      <c r="I11" s="14">
        <f t="shared" si="0"/>
        <v>1</v>
      </c>
    </row>
    <row r="12" spans="1:9" x14ac:dyDescent="0.25">
      <c r="A12" s="10" t="s">
        <v>49</v>
      </c>
      <c r="B12" s="11"/>
      <c r="C12" s="12"/>
      <c r="D12" s="12"/>
      <c r="E12" s="12"/>
      <c r="F12" s="12" t="s">
        <v>22</v>
      </c>
      <c r="G12" s="12"/>
      <c r="H12" s="13"/>
      <c r="I12" s="14">
        <f t="shared" si="0"/>
        <v>1</v>
      </c>
    </row>
    <row r="13" spans="1:9" x14ac:dyDescent="0.25">
      <c r="A13" s="10" t="s">
        <v>50</v>
      </c>
      <c r="B13" s="11"/>
      <c r="C13" s="12"/>
      <c r="D13" s="12" t="s">
        <v>22</v>
      </c>
      <c r="E13" s="12"/>
      <c r="F13" s="12"/>
      <c r="G13" s="12"/>
      <c r="H13" s="13"/>
      <c r="I13" s="14">
        <f t="shared" si="0"/>
        <v>1</v>
      </c>
    </row>
    <row r="14" spans="1:9" x14ac:dyDescent="0.25">
      <c r="A14" s="10" t="s">
        <v>51</v>
      </c>
      <c r="B14" s="11"/>
      <c r="C14" s="12"/>
      <c r="D14" s="12" t="s">
        <v>22</v>
      </c>
      <c r="E14" s="12"/>
      <c r="F14" s="12"/>
      <c r="G14" s="12"/>
      <c r="H14" s="13"/>
      <c r="I14" s="14">
        <f t="shared" si="0"/>
        <v>1</v>
      </c>
    </row>
    <row r="15" spans="1:9" x14ac:dyDescent="0.25">
      <c r="A15" s="40" t="s">
        <v>52</v>
      </c>
      <c r="B15" s="11"/>
      <c r="C15" s="12"/>
      <c r="D15" s="12" t="s">
        <v>22</v>
      </c>
      <c r="E15" s="12"/>
      <c r="F15" s="12"/>
      <c r="G15" s="12"/>
      <c r="H15" s="13"/>
      <c r="I15" s="14">
        <f t="shared" si="0"/>
        <v>1</v>
      </c>
    </row>
    <row r="16" spans="1:9" x14ac:dyDescent="0.25">
      <c r="A16" s="10" t="s">
        <v>53</v>
      </c>
      <c r="B16" s="11"/>
      <c r="C16" s="12"/>
      <c r="D16" s="12"/>
      <c r="E16" s="12"/>
      <c r="F16" s="12"/>
      <c r="G16" s="12" t="s">
        <v>22</v>
      </c>
      <c r="H16" s="13"/>
      <c r="I16" s="14">
        <f t="shared" si="0"/>
        <v>1</v>
      </c>
    </row>
    <row r="17" spans="1:9" x14ac:dyDescent="0.25">
      <c r="A17" s="10" t="s">
        <v>54</v>
      </c>
      <c r="B17" s="11"/>
      <c r="C17" s="12"/>
      <c r="D17" s="12"/>
      <c r="E17" s="12"/>
      <c r="F17" s="12"/>
      <c r="G17" s="12"/>
      <c r="H17" s="13" t="s">
        <v>22</v>
      </c>
      <c r="I17" s="14">
        <f t="shared" si="0"/>
        <v>1</v>
      </c>
    </row>
    <row r="18" spans="1:9" ht="15.75" thickBot="1" x14ac:dyDescent="0.3">
      <c r="A18" s="15" t="s">
        <v>55</v>
      </c>
      <c r="B18" s="16"/>
      <c r="C18" s="17"/>
      <c r="D18" s="17"/>
      <c r="E18" s="17" t="s">
        <v>22</v>
      </c>
      <c r="F18" s="17"/>
      <c r="G18" s="17"/>
      <c r="H18" s="18"/>
      <c r="I18" s="14">
        <f t="shared" si="0"/>
        <v>1</v>
      </c>
    </row>
    <row r="19" spans="1:9" x14ac:dyDescent="0.25">
      <c r="A19" s="19"/>
      <c r="B19" s="20">
        <f>COUNTIF(B3:B18,"X")</f>
        <v>2</v>
      </c>
      <c r="C19" s="20">
        <f t="shared" ref="C19:H19" si="1">COUNTIF(C3:C18,"X")</f>
        <v>2</v>
      </c>
      <c r="D19" s="20">
        <f t="shared" si="1"/>
        <v>8</v>
      </c>
      <c r="E19" s="20">
        <f t="shared" si="1"/>
        <v>1</v>
      </c>
      <c r="F19" s="20">
        <f t="shared" si="1"/>
        <v>2</v>
      </c>
      <c r="G19" s="20">
        <f t="shared" si="1"/>
        <v>1</v>
      </c>
      <c r="H19" s="20">
        <f t="shared" si="1"/>
        <v>1</v>
      </c>
    </row>
    <row r="20" spans="1:9" x14ac:dyDescent="0.25">
      <c r="A20" s="19"/>
      <c r="B20" s="19"/>
      <c r="C20" s="19"/>
      <c r="D20" s="19"/>
      <c r="E20" s="19"/>
      <c r="F20" s="19"/>
      <c r="G20" s="19"/>
    </row>
    <row r="21" spans="1:9" ht="15.75" thickBot="1" x14ac:dyDescent="0.3">
      <c r="A21" s="21"/>
      <c r="B21" s="21"/>
      <c r="C21" s="21"/>
      <c r="D21" s="21"/>
      <c r="E21" s="21"/>
      <c r="F21" s="21"/>
    </row>
    <row r="22" spans="1:9" ht="15.75" thickBot="1" x14ac:dyDescent="0.3">
      <c r="B22" s="161" t="s">
        <v>13</v>
      </c>
      <c r="C22" s="162"/>
      <c r="D22" s="162"/>
      <c r="E22" s="162"/>
      <c r="F22" s="162"/>
      <c r="G22" s="162"/>
      <c r="H22" s="163"/>
    </row>
    <row r="23" spans="1:9" ht="45.75" thickBot="1" x14ac:dyDescent="0.3">
      <c r="A23" s="6" t="s">
        <v>23</v>
      </c>
      <c r="B23" s="22" t="s">
        <v>15</v>
      </c>
      <c r="C23" s="23" t="s">
        <v>16</v>
      </c>
      <c r="D23" s="23" t="s">
        <v>17</v>
      </c>
      <c r="E23" s="23" t="s">
        <v>18</v>
      </c>
      <c r="F23" s="23" t="s">
        <v>19</v>
      </c>
      <c r="G23" s="23" t="s">
        <v>20</v>
      </c>
      <c r="H23" s="24" t="s">
        <v>21</v>
      </c>
    </row>
    <row r="24" spans="1:9" ht="30" x14ac:dyDescent="0.25">
      <c r="A24" s="25" t="s">
        <v>24</v>
      </c>
      <c r="B24" s="7" t="s">
        <v>22</v>
      </c>
      <c r="C24" s="8"/>
      <c r="D24" s="8"/>
      <c r="E24" s="8"/>
      <c r="F24" s="8"/>
      <c r="G24" s="8"/>
      <c r="H24" s="26"/>
      <c r="I24" s="14">
        <f>COUNTIF(B24:H24,"X")</f>
        <v>1</v>
      </c>
    </row>
    <row r="25" spans="1:9" ht="30" x14ac:dyDescent="0.25">
      <c r="A25" s="39" t="s">
        <v>25</v>
      </c>
      <c r="B25" s="27"/>
      <c r="C25" s="28" t="s">
        <v>22</v>
      </c>
      <c r="D25" s="28" t="s">
        <v>22</v>
      </c>
      <c r="E25" s="28"/>
      <c r="F25" s="28"/>
      <c r="G25" s="28"/>
      <c r="H25" s="13"/>
      <c r="I25" s="14">
        <f>COUNTIF(B25:H25,"X")</f>
        <v>2</v>
      </c>
    </row>
    <row r="26" spans="1:9" ht="30" x14ac:dyDescent="0.25">
      <c r="A26" s="25" t="s">
        <v>26</v>
      </c>
      <c r="B26" s="27"/>
      <c r="C26" s="28"/>
      <c r="D26" s="28"/>
      <c r="E26" s="28" t="s">
        <v>22</v>
      </c>
      <c r="F26" s="28" t="s">
        <v>22</v>
      </c>
      <c r="G26" s="28" t="s">
        <v>22</v>
      </c>
      <c r="H26" s="13" t="s">
        <v>22</v>
      </c>
      <c r="I26" s="14">
        <f>COUNTIF(B26:H26,"X")</f>
        <v>4</v>
      </c>
    </row>
    <row r="27" spans="1:9" ht="30" x14ac:dyDescent="0.25">
      <c r="A27" s="39" t="s">
        <v>27</v>
      </c>
      <c r="B27" s="27"/>
      <c r="C27" s="28"/>
      <c r="D27" s="28" t="s">
        <v>22</v>
      </c>
      <c r="E27" s="28"/>
      <c r="F27" s="28"/>
      <c r="G27" s="28"/>
      <c r="H27" s="13"/>
      <c r="I27" s="14">
        <f>COUNTIF(B27:H27,"X")</f>
        <v>1</v>
      </c>
    </row>
    <row r="28" spans="1:9" ht="30.75" thickBot="1" x14ac:dyDescent="0.3">
      <c r="A28" s="29" t="s">
        <v>28</v>
      </c>
      <c r="B28" s="30"/>
      <c r="C28" s="31"/>
      <c r="D28" s="32" t="s">
        <v>22</v>
      </c>
      <c r="E28" s="31"/>
      <c r="F28" s="31"/>
      <c r="G28" s="31"/>
      <c r="H28" s="18"/>
      <c r="I28" s="14">
        <f>COUNTIF(B28:H28,"X")</f>
        <v>1</v>
      </c>
    </row>
    <row r="29" spans="1:9" x14ac:dyDescent="0.25">
      <c r="B29" s="14">
        <f>COUNTIF(B24:B28,"X")</f>
        <v>1</v>
      </c>
      <c r="C29" s="14">
        <f t="shared" ref="C29:H29" si="2">COUNTIF(C24:C28,"X")</f>
        <v>1</v>
      </c>
      <c r="D29" s="14">
        <f t="shared" si="2"/>
        <v>3</v>
      </c>
      <c r="E29" s="14">
        <f t="shared" si="2"/>
        <v>1</v>
      </c>
      <c r="F29" s="14">
        <f t="shared" si="2"/>
        <v>1</v>
      </c>
      <c r="G29" s="14">
        <f t="shared" si="2"/>
        <v>1</v>
      </c>
      <c r="H29" s="14">
        <f t="shared" si="2"/>
        <v>1</v>
      </c>
    </row>
    <row r="30" spans="1:9" ht="15.75" thickBot="1" x14ac:dyDescent="0.3"/>
    <row r="31" spans="1:9" ht="15.75" thickBot="1" x14ac:dyDescent="0.3">
      <c r="B31" s="161" t="s">
        <v>13</v>
      </c>
      <c r="C31" s="162"/>
      <c r="D31" s="162"/>
      <c r="E31" s="162"/>
      <c r="F31" s="162"/>
      <c r="G31" s="162"/>
      <c r="H31" s="163"/>
    </row>
    <row r="32" spans="1:9" ht="45.75" thickBot="1" x14ac:dyDescent="0.3">
      <c r="A32" s="33" t="s">
        <v>29</v>
      </c>
      <c r="B32" s="22" t="s">
        <v>15</v>
      </c>
      <c r="C32" s="23" t="s">
        <v>16</v>
      </c>
      <c r="D32" s="23" t="s">
        <v>17</v>
      </c>
      <c r="E32" s="23" t="s">
        <v>18</v>
      </c>
      <c r="F32" s="23" t="s">
        <v>19</v>
      </c>
      <c r="G32" s="23" t="s">
        <v>20</v>
      </c>
      <c r="H32" s="24" t="s">
        <v>21</v>
      </c>
    </row>
    <row r="33" spans="1:9" x14ac:dyDescent="0.25">
      <c r="A33" s="34" t="s">
        <v>30</v>
      </c>
      <c r="B33" s="35"/>
      <c r="C33" s="28"/>
      <c r="D33" s="28" t="s">
        <v>22</v>
      </c>
      <c r="E33" s="28"/>
      <c r="F33" s="28" t="s">
        <v>22</v>
      </c>
      <c r="G33" s="28"/>
      <c r="H33" s="36"/>
      <c r="I33" s="14">
        <f t="shared" ref="I33:I45" si="3">COUNTIF(B33:H33,"X")</f>
        <v>2</v>
      </c>
    </row>
    <row r="34" spans="1:9" x14ac:dyDescent="0.25">
      <c r="A34" s="37" t="s">
        <v>502</v>
      </c>
      <c r="B34" s="35"/>
      <c r="C34" s="36" t="s">
        <v>22</v>
      </c>
      <c r="D34" s="28" t="s">
        <v>22</v>
      </c>
      <c r="E34" s="28" t="s">
        <v>22</v>
      </c>
      <c r="F34" s="28"/>
      <c r="G34" s="28"/>
      <c r="H34" s="36"/>
      <c r="I34" s="14">
        <f t="shared" si="3"/>
        <v>3</v>
      </c>
    </row>
    <row r="35" spans="1:9" x14ac:dyDescent="0.25">
      <c r="A35" s="41" t="s">
        <v>57</v>
      </c>
      <c r="B35" s="35"/>
      <c r="C35" s="28"/>
      <c r="D35" s="28" t="s">
        <v>22</v>
      </c>
      <c r="E35" s="28"/>
      <c r="F35" s="28"/>
      <c r="G35" s="28"/>
      <c r="H35" s="36"/>
      <c r="I35" s="14">
        <f t="shared" si="3"/>
        <v>1</v>
      </c>
    </row>
    <row r="36" spans="1:9" ht="30" x14ac:dyDescent="0.25">
      <c r="A36" s="41" t="s">
        <v>59</v>
      </c>
      <c r="B36" s="35"/>
      <c r="C36" s="28"/>
      <c r="D36" s="28" t="s">
        <v>22</v>
      </c>
      <c r="E36" s="28"/>
      <c r="F36" s="28"/>
      <c r="G36" s="28"/>
      <c r="H36" s="36"/>
      <c r="I36" s="14">
        <f t="shared" si="3"/>
        <v>1</v>
      </c>
    </row>
    <row r="37" spans="1:9" x14ac:dyDescent="0.25">
      <c r="A37" s="37" t="s">
        <v>32</v>
      </c>
      <c r="B37" s="35"/>
      <c r="C37" s="28"/>
      <c r="D37" s="28" t="s">
        <v>22</v>
      </c>
      <c r="E37" s="28"/>
      <c r="F37" s="28"/>
      <c r="G37" s="28"/>
      <c r="H37" s="36"/>
      <c r="I37" s="14">
        <f t="shared" si="3"/>
        <v>1</v>
      </c>
    </row>
    <row r="38" spans="1:9" x14ac:dyDescent="0.25">
      <c r="A38" s="37" t="s">
        <v>33</v>
      </c>
      <c r="B38" s="35"/>
      <c r="C38" s="28"/>
      <c r="D38" s="28" t="s">
        <v>22</v>
      </c>
      <c r="E38" s="28"/>
      <c r="F38" s="28"/>
      <c r="G38" s="28"/>
      <c r="H38" s="36"/>
      <c r="I38" s="14">
        <f t="shared" si="3"/>
        <v>1</v>
      </c>
    </row>
    <row r="39" spans="1:9" x14ac:dyDescent="0.25">
      <c r="A39" s="37" t="s">
        <v>583</v>
      </c>
      <c r="B39" s="35"/>
      <c r="C39" s="28"/>
      <c r="D39" s="28" t="s">
        <v>22</v>
      </c>
      <c r="E39" s="28"/>
      <c r="F39" s="28"/>
      <c r="G39" s="28"/>
      <c r="H39" s="36"/>
      <c r="I39" s="14">
        <f t="shared" si="3"/>
        <v>1</v>
      </c>
    </row>
    <row r="40" spans="1:9" x14ac:dyDescent="0.25">
      <c r="A40" s="37" t="s">
        <v>34</v>
      </c>
      <c r="B40" s="35"/>
      <c r="C40" s="28"/>
      <c r="D40" s="28" t="s">
        <v>22</v>
      </c>
      <c r="E40" s="28"/>
      <c r="F40" s="28" t="s">
        <v>22</v>
      </c>
      <c r="G40" s="28"/>
      <c r="H40" s="36"/>
      <c r="I40" s="14">
        <f t="shared" si="3"/>
        <v>2</v>
      </c>
    </row>
    <row r="41" spans="1:9" x14ac:dyDescent="0.25">
      <c r="A41" s="37" t="s">
        <v>35</v>
      </c>
      <c r="B41" s="35"/>
      <c r="C41" s="28"/>
      <c r="D41" s="28" t="s">
        <v>22</v>
      </c>
      <c r="E41" s="28"/>
      <c r="F41" s="28"/>
      <c r="G41" s="28"/>
      <c r="H41" s="36"/>
      <c r="I41" s="14">
        <f t="shared" si="3"/>
        <v>1</v>
      </c>
    </row>
    <row r="42" spans="1:9" x14ac:dyDescent="0.25">
      <c r="A42" s="37" t="s">
        <v>36</v>
      </c>
      <c r="B42" s="35" t="s">
        <v>22</v>
      </c>
      <c r="C42" s="28"/>
      <c r="D42" s="28" t="s">
        <v>22</v>
      </c>
      <c r="E42" s="28"/>
      <c r="F42" s="28"/>
      <c r="G42" s="28" t="s">
        <v>22</v>
      </c>
      <c r="H42" s="36"/>
      <c r="I42" s="14">
        <f t="shared" si="3"/>
        <v>3</v>
      </c>
    </row>
    <row r="43" spans="1:9" x14ac:dyDescent="0.25">
      <c r="A43" s="37" t="s">
        <v>37</v>
      </c>
      <c r="B43" s="35"/>
      <c r="C43" s="28"/>
      <c r="D43" s="28" t="s">
        <v>22</v>
      </c>
      <c r="E43" s="28"/>
      <c r="F43" s="28"/>
      <c r="G43" s="28"/>
      <c r="H43" s="12"/>
      <c r="I43" s="14">
        <f t="shared" si="3"/>
        <v>1</v>
      </c>
    </row>
    <row r="44" spans="1:9" x14ac:dyDescent="0.25">
      <c r="A44" s="37" t="s">
        <v>38</v>
      </c>
      <c r="B44" s="35"/>
      <c r="C44" s="28"/>
      <c r="D44" s="28" t="s">
        <v>22</v>
      </c>
      <c r="E44" s="28"/>
      <c r="F44" s="28"/>
      <c r="G44" s="28"/>
      <c r="H44" s="12"/>
      <c r="I44" s="14">
        <f t="shared" si="3"/>
        <v>1</v>
      </c>
    </row>
    <row r="45" spans="1:9" ht="15.75" thickBot="1" x14ac:dyDescent="0.3">
      <c r="A45" s="38" t="s">
        <v>39</v>
      </c>
      <c r="B45" s="35"/>
      <c r="C45" s="28"/>
      <c r="D45" s="28" t="s">
        <v>22</v>
      </c>
      <c r="E45" s="28" t="s">
        <v>22</v>
      </c>
      <c r="F45" s="28"/>
      <c r="G45" s="28"/>
      <c r="H45" s="12" t="s">
        <v>22</v>
      </c>
      <c r="I45" s="14">
        <f t="shared" si="3"/>
        <v>3</v>
      </c>
    </row>
    <row r="46" spans="1:9" x14ac:dyDescent="0.25">
      <c r="B46" s="14">
        <f t="shared" ref="B46:H46" si="4">COUNTIF(B33:B45,"X")</f>
        <v>1</v>
      </c>
      <c r="C46" s="14">
        <f t="shared" si="4"/>
        <v>1</v>
      </c>
      <c r="D46" s="14">
        <f t="shared" si="4"/>
        <v>13</v>
      </c>
      <c r="E46" s="14">
        <f t="shared" si="4"/>
        <v>2</v>
      </c>
      <c r="F46" s="14">
        <f t="shared" si="4"/>
        <v>2</v>
      </c>
      <c r="G46" s="14">
        <f t="shared" si="4"/>
        <v>1</v>
      </c>
      <c r="H46" s="14">
        <f t="shared" si="4"/>
        <v>1</v>
      </c>
    </row>
    <row r="49" spans="1:1" x14ac:dyDescent="0.25">
      <c r="A49" s="45" t="s">
        <v>142</v>
      </c>
    </row>
    <row r="50" spans="1:1" x14ac:dyDescent="0.25">
      <c r="A50" s="44" t="s">
        <v>157</v>
      </c>
    </row>
    <row r="51" spans="1:1" x14ac:dyDescent="0.25">
      <c r="A51" s="44" t="s">
        <v>158</v>
      </c>
    </row>
    <row r="52" spans="1:1" x14ac:dyDescent="0.25">
      <c r="A52" s="44" t="s">
        <v>159</v>
      </c>
    </row>
    <row r="53" spans="1:1" x14ac:dyDescent="0.25">
      <c r="A53" s="44" t="s">
        <v>160</v>
      </c>
    </row>
    <row r="54" spans="1:1" x14ac:dyDescent="0.25">
      <c r="A54" s="44" t="s">
        <v>141</v>
      </c>
    </row>
  </sheetData>
  <autoFilter ref="A2:I19"/>
  <mergeCells count="3">
    <mergeCell ref="B1:H1"/>
    <mergeCell ref="B22:H22"/>
    <mergeCell ref="B31:H31"/>
  </mergeCells>
  <pageMargins left="0.70866141732283472" right="0.70866141732283472" top="0.74803149606299213" bottom="0.74803149606299213" header="0.31496062992125984" footer="0.31496062992125984"/>
  <pageSetup scale="5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501"/>
  <sheetViews>
    <sheetView showGridLines="0" tabSelected="1" zoomScaleNormal="100" zoomScaleSheetLayoutView="80" zoomScalePageLayoutView="70" workbookViewId="0">
      <selection activeCell="C26" sqref="C26"/>
    </sheetView>
  </sheetViews>
  <sheetFormatPr baseColWidth="10" defaultColWidth="10.85546875" defaultRowHeight="16.5" x14ac:dyDescent="0.25"/>
  <cols>
    <col min="1" max="1" width="4.28515625" style="3" customWidth="1"/>
    <col min="2" max="2" width="27.85546875" style="4" customWidth="1"/>
    <col min="3" max="3" width="38.28515625" style="61" customWidth="1"/>
    <col min="4" max="4" width="33.42578125" style="61" customWidth="1"/>
    <col min="5" max="5" width="19" style="42" customWidth="1"/>
    <col min="6" max="6" width="9.7109375" style="42" customWidth="1"/>
    <col min="7" max="7" width="14.42578125" style="42" customWidth="1"/>
    <col min="8" max="8" width="12" style="42" customWidth="1"/>
    <col min="9" max="9" width="25.5703125" style="42" customWidth="1"/>
    <col min="10" max="10" width="37.85546875" style="42" customWidth="1"/>
    <col min="11" max="11" width="49.7109375" style="159" customWidth="1"/>
    <col min="12" max="12" width="24.5703125" style="3" customWidth="1"/>
    <col min="13" max="13" width="11.42578125" style="3" bestFit="1" customWidth="1"/>
    <col min="14" max="16384" width="10.85546875" style="3"/>
  </cols>
  <sheetData>
    <row r="1" spans="1:11" s="4" customFormat="1" ht="17.25" thickBot="1" x14ac:dyDescent="0.3">
      <c r="A1" s="3"/>
      <c r="C1" s="61"/>
      <c r="D1" s="61"/>
      <c r="E1" s="42"/>
      <c r="F1" s="42"/>
      <c r="G1" s="42"/>
      <c r="H1" s="42"/>
      <c r="I1" s="42"/>
      <c r="J1" s="42"/>
      <c r="K1" s="159"/>
    </row>
    <row r="2" spans="1:11" s="4" customFormat="1" ht="16.5" customHeight="1" x14ac:dyDescent="0.25">
      <c r="A2" s="3"/>
      <c r="B2" s="187"/>
      <c r="C2" s="197"/>
      <c r="D2" s="198"/>
      <c r="E2" s="198"/>
      <c r="F2" s="71"/>
      <c r="G2" s="190" t="s">
        <v>0</v>
      </c>
      <c r="H2" s="193" t="s">
        <v>340</v>
      </c>
      <c r="I2" s="193"/>
      <c r="J2" s="193"/>
      <c r="K2" s="194"/>
    </row>
    <row r="3" spans="1:11" s="4" customFormat="1" ht="12.75" customHeight="1" x14ac:dyDescent="0.25">
      <c r="A3" s="3"/>
      <c r="B3" s="188"/>
      <c r="C3" s="199"/>
      <c r="D3" s="200"/>
      <c r="E3" s="200"/>
      <c r="F3" s="72"/>
      <c r="G3" s="191"/>
      <c r="H3" s="195"/>
      <c r="I3" s="195"/>
      <c r="J3" s="195"/>
      <c r="K3" s="196"/>
    </row>
    <row r="4" spans="1:11" s="4" customFormat="1" ht="12.75" customHeight="1" x14ac:dyDescent="0.25">
      <c r="A4" s="3"/>
      <c r="B4" s="188"/>
      <c r="C4" s="199"/>
      <c r="D4" s="200"/>
      <c r="E4" s="200"/>
      <c r="F4" s="72"/>
      <c r="G4" s="191"/>
      <c r="H4" s="195"/>
      <c r="I4" s="195"/>
      <c r="J4" s="195"/>
      <c r="K4" s="196"/>
    </row>
    <row r="5" spans="1:11" s="4" customFormat="1" ht="12.75" customHeight="1" x14ac:dyDescent="0.25">
      <c r="A5" s="3"/>
      <c r="B5" s="188"/>
      <c r="C5" s="182" t="s">
        <v>9</v>
      </c>
      <c r="D5" s="183"/>
      <c r="E5" s="183"/>
      <c r="F5" s="183"/>
      <c r="G5" s="191" t="s">
        <v>1</v>
      </c>
      <c r="H5" s="173">
        <v>1</v>
      </c>
      <c r="I5" s="173"/>
      <c r="J5" s="173"/>
      <c r="K5" s="174"/>
    </row>
    <row r="6" spans="1:11" s="4" customFormat="1" ht="12.75" customHeight="1" x14ac:dyDescent="0.25">
      <c r="A6" s="3"/>
      <c r="B6" s="188"/>
      <c r="C6" s="182" t="s">
        <v>342</v>
      </c>
      <c r="D6" s="183"/>
      <c r="E6" s="183"/>
      <c r="F6" s="183"/>
      <c r="G6" s="191"/>
      <c r="H6" s="173"/>
      <c r="I6" s="173"/>
      <c r="J6" s="173"/>
      <c r="K6" s="174"/>
    </row>
    <row r="7" spans="1:11" s="4" customFormat="1" ht="12.75" customHeight="1" x14ac:dyDescent="0.25">
      <c r="A7" s="3"/>
      <c r="B7" s="188"/>
      <c r="C7" s="182" t="s">
        <v>341</v>
      </c>
      <c r="D7" s="183"/>
      <c r="E7" s="183"/>
      <c r="F7" s="183"/>
      <c r="G7" s="191" t="s">
        <v>308</v>
      </c>
      <c r="H7" s="209">
        <v>1</v>
      </c>
      <c r="I7" s="210"/>
      <c r="J7" s="207" t="s">
        <v>309</v>
      </c>
      <c r="K7" s="174">
        <v>1</v>
      </c>
    </row>
    <row r="8" spans="1:11" s="4" customFormat="1" ht="17.25" thickBot="1" x14ac:dyDescent="0.3">
      <c r="A8" s="3"/>
      <c r="B8" s="189"/>
      <c r="C8" s="213"/>
      <c r="D8" s="214"/>
      <c r="E8" s="214"/>
      <c r="F8" s="70"/>
      <c r="G8" s="192"/>
      <c r="H8" s="211"/>
      <c r="I8" s="212"/>
      <c r="J8" s="208"/>
      <c r="K8" s="201"/>
    </row>
    <row r="9" spans="1:11" s="4" customFormat="1" ht="17.25" thickBot="1" x14ac:dyDescent="0.3">
      <c r="A9" s="3"/>
      <c r="B9" s="3"/>
      <c r="C9" s="63"/>
      <c r="D9" s="63"/>
      <c r="E9" s="64"/>
      <c r="F9" s="72"/>
      <c r="G9" s="58"/>
      <c r="H9" s="57"/>
      <c r="I9" s="58"/>
      <c r="J9" s="66"/>
      <c r="K9" s="157"/>
    </row>
    <row r="10" spans="1:11" s="4" customFormat="1" ht="17.25" thickBot="1" x14ac:dyDescent="0.3">
      <c r="A10" s="3"/>
      <c r="B10" s="175" t="s">
        <v>2</v>
      </c>
      <c r="C10" s="176"/>
      <c r="D10" s="177" t="s">
        <v>3</v>
      </c>
      <c r="E10" s="178"/>
      <c r="F10" s="178"/>
      <c r="G10" s="178"/>
      <c r="H10" s="178"/>
      <c r="I10" s="178"/>
      <c r="J10" s="178"/>
      <c r="K10" s="179"/>
    </row>
    <row r="11" spans="1:11" s="4" customFormat="1" ht="60.75" customHeight="1" thickBot="1" x14ac:dyDescent="0.3">
      <c r="A11" s="3"/>
      <c r="B11" s="175" t="s">
        <v>4</v>
      </c>
      <c r="C11" s="176"/>
      <c r="D11" s="177" t="s">
        <v>205</v>
      </c>
      <c r="E11" s="178"/>
      <c r="F11" s="178"/>
      <c r="G11" s="178"/>
      <c r="H11" s="178"/>
      <c r="I11" s="178"/>
      <c r="J11" s="178"/>
      <c r="K11" s="179"/>
    </row>
    <row r="12" spans="1:11" s="4" customFormat="1" ht="18.75" customHeight="1" thickBot="1" x14ac:dyDescent="0.3">
      <c r="A12" s="3"/>
      <c r="B12" s="175" t="s">
        <v>5</v>
      </c>
      <c r="C12" s="176"/>
      <c r="D12" s="215" t="s">
        <v>249</v>
      </c>
      <c r="E12" s="216"/>
      <c r="F12" s="216"/>
      <c r="G12" s="216"/>
      <c r="H12" s="216"/>
      <c r="I12" s="216"/>
      <c r="J12" s="216"/>
      <c r="K12" s="217"/>
    </row>
    <row r="13" spans="1:11" ht="22.5" customHeight="1" thickBot="1" x14ac:dyDescent="0.3">
      <c r="B13" s="175" t="s">
        <v>6</v>
      </c>
      <c r="C13" s="176"/>
      <c r="D13" s="215">
        <v>2019</v>
      </c>
      <c r="E13" s="216"/>
      <c r="F13" s="216"/>
      <c r="G13" s="216"/>
      <c r="H13" s="216"/>
      <c r="I13" s="216"/>
      <c r="J13" s="216"/>
      <c r="K13" s="217"/>
    </row>
    <row r="14" spans="1:11" x14ac:dyDescent="0.25">
      <c r="B14" s="52"/>
      <c r="C14" s="52"/>
      <c r="D14" s="63"/>
      <c r="E14" s="64"/>
      <c r="F14" s="72"/>
      <c r="G14" s="63"/>
      <c r="H14" s="63"/>
      <c r="I14" s="63"/>
      <c r="J14" s="66"/>
      <c r="K14" s="157"/>
    </row>
    <row r="15" spans="1:11" s="4" customFormat="1" x14ac:dyDescent="0.25">
      <c r="A15" s="3"/>
      <c r="B15" s="93" t="s">
        <v>190</v>
      </c>
      <c r="C15" s="185" t="s">
        <v>181</v>
      </c>
      <c r="D15" s="185"/>
      <c r="E15" s="185"/>
      <c r="F15" s="185"/>
      <c r="G15" s="185"/>
      <c r="H15" s="185"/>
      <c r="I15" s="185"/>
      <c r="J15" s="185"/>
      <c r="K15" s="185"/>
    </row>
    <row r="16" spans="1:11" s="4" customFormat="1" x14ac:dyDescent="0.25">
      <c r="A16" s="3"/>
      <c r="B16" s="91" t="s">
        <v>137</v>
      </c>
      <c r="C16" s="185" t="s">
        <v>192</v>
      </c>
      <c r="D16" s="185"/>
      <c r="E16" s="185"/>
      <c r="F16" s="185"/>
      <c r="G16" s="185"/>
      <c r="H16" s="185"/>
      <c r="I16" s="185"/>
      <c r="J16" s="185"/>
      <c r="K16" s="185"/>
    </row>
    <row r="17" spans="1:11" s="2" customFormat="1" ht="21" customHeight="1" x14ac:dyDescent="0.25">
      <c r="A17" s="1"/>
      <c r="B17" s="96" t="s">
        <v>297</v>
      </c>
      <c r="C17" s="186" t="s">
        <v>15</v>
      </c>
      <c r="D17" s="186"/>
      <c r="E17" s="186"/>
      <c r="F17" s="186"/>
      <c r="G17" s="186"/>
      <c r="H17" s="186"/>
      <c r="I17" s="186"/>
      <c r="J17" s="186"/>
      <c r="K17" s="186"/>
    </row>
    <row r="18" spans="1:11" s="2" customFormat="1" x14ac:dyDescent="0.25">
      <c r="A18" s="1"/>
      <c r="B18" s="91" t="s">
        <v>12</v>
      </c>
      <c r="C18" s="185" t="s">
        <v>24</v>
      </c>
      <c r="D18" s="185"/>
      <c r="E18" s="185"/>
      <c r="F18" s="185"/>
      <c r="G18" s="185"/>
      <c r="H18" s="185"/>
      <c r="I18" s="185"/>
      <c r="J18" s="185"/>
      <c r="K18" s="185"/>
    </row>
    <row r="19" spans="1:11" s="2" customFormat="1" x14ac:dyDescent="0.25">
      <c r="A19" s="1"/>
      <c r="B19" s="63" t="s">
        <v>11</v>
      </c>
      <c r="C19" s="185" t="s">
        <v>36</v>
      </c>
      <c r="D19" s="185"/>
      <c r="E19" s="185"/>
      <c r="F19" s="185"/>
      <c r="G19" s="185"/>
      <c r="H19" s="185"/>
      <c r="I19" s="185"/>
      <c r="J19" s="185"/>
      <c r="K19" s="185"/>
    </row>
    <row r="20" spans="1:11" s="2" customFormat="1" x14ac:dyDescent="0.25">
      <c r="A20" s="1"/>
      <c r="B20" s="91" t="s">
        <v>138</v>
      </c>
      <c r="C20" s="185" t="s">
        <v>206</v>
      </c>
      <c r="D20" s="185"/>
      <c r="E20" s="185"/>
      <c r="F20" s="185"/>
      <c r="G20" s="185"/>
      <c r="H20" s="185"/>
      <c r="I20" s="185"/>
      <c r="J20" s="185"/>
      <c r="K20" s="185"/>
    </row>
    <row r="21" spans="1:11" s="1" customFormat="1" x14ac:dyDescent="0.25">
      <c r="B21" s="53"/>
      <c r="C21" s="53"/>
      <c r="D21" s="53"/>
      <c r="E21" s="56"/>
      <c r="F21" s="56"/>
      <c r="G21" s="56"/>
      <c r="H21" s="56"/>
      <c r="I21" s="56"/>
      <c r="J21" s="56"/>
      <c r="K21" s="53"/>
    </row>
    <row r="22" spans="1:11" s="2" customFormat="1" x14ac:dyDescent="0.25">
      <c r="A22" s="1"/>
      <c r="B22" s="67"/>
      <c r="C22" s="53"/>
      <c r="D22" s="53"/>
      <c r="E22" s="56"/>
      <c r="F22" s="56"/>
      <c r="G22" s="56"/>
      <c r="H22" s="56"/>
      <c r="I22" s="56"/>
      <c r="J22" s="56"/>
      <c r="K22" s="53"/>
    </row>
    <row r="23" spans="1:11" s="80" customFormat="1" x14ac:dyDescent="0.25">
      <c r="B23" s="169" t="s">
        <v>10</v>
      </c>
      <c r="C23" s="169" t="s">
        <v>116</v>
      </c>
      <c r="D23" s="169" t="s">
        <v>117</v>
      </c>
      <c r="E23" s="169" t="s">
        <v>118</v>
      </c>
      <c r="F23" s="169" t="s">
        <v>321</v>
      </c>
      <c r="G23" s="166" t="s">
        <v>325</v>
      </c>
      <c r="H23" s="166"/>
      <c r="I23" s="166"/>
      <c r="J23" s="169" t="s">
        <v>7</v>
      </c>
      <c r="K23" s="219" t="s">
        <v>8</v>
      </c>
    </row>
    <row r="24" spans="1:11" s="80" customFormat="1" x14ac:dyDescent="0.25">
      <c r="B24" s="169"/>
      <c r="C24" s="169"/>
      <c r="D24" s="169"/>
      <c r="E24" s="169"/>
      <c r="F24" s="169"/>
      <c r="G24" s="166" t="s">
        <v>606</v>
      </c>
      <c r="H24" s="166"/>
      <c r="I24" s="166"/>
      <c r="J24" s="169"/>
      <c r="K24" s="219"/>
    </row>
    <row r="25" spans="1:11" s="80" customFormat="1" x14ac:dyDescent="0.25">
      <c r="B25" s="169"/>
      <c r="C25" s="169"/>
      <c r="D25" s="169"/>
      <c r="E25" s="169"/>
      <c r="F25" s="169"/>
      <c r="G25" s="103" t="s">
        <v>305</v>
      </c>
      <c r="H25" s="123" t="s">
        <v>306</v>
      </c>
      <c r="I25" s="123" t="s">
        <v>307</v>
      </c>
      <c r="J25" s="169"/>
      <c r="K25" s="219"/>
    </row>
    <row r="26" spans="1:11" s="62" customFormat="1" ht="59.25" customHeight="1" x14ac:dyDescent="0.25">
      <c r="B26" s="184" t="s">
        <v>15</v>
      </c>
      <c r="C26" s="116" t="s">
        <v>345</v>
      </c>
      <c r="D26" s="117" t="s">
        <v>346</v>
      </c>
      <c r="E26" s="118" t="s">
        <v>260</v>
      </c>
      <c r="F26" s="110">
        <v>1</v>
      </c>
      <c r="G26" s="109">
        <v>1</v>
      </c>
      <c r="H26" s="109">
        <v>1</v>
      </c>
      <c r="I26" s="110">
        <f t="shared" ref="I26:I39" si="0">+H26/G26</f>
        <v>1</v>
      </c>
      <c r="J26" s="116" t="s">
        <v>80</v>
      </c>
      <c r="K26" s="146" t="s">
        <v>707</v>
      </c>
    </row>
    <row r="27" spans="1:11" s="62" customFormat="1" ht="60" customHeight="1" x14ac:dyDescent="0.25">
      <c r="B27" s="184"/>
      <c r="C27" s="116" t="s">
        <v>347</v>
      </c>
      <c r="D27" s="119" t="s">
        <v>348</v>
      </c>
      <c r="E27" s="120" t="s">
        <v>260</v>
      </c>
      <c r="F27" s="110">
        <v>1</v>
      </c>
      <c r="G27" s="110">
        <v>0.33</v>
      </c>
      <c r="H27" s="110">
        <v>0.33</v>
      </c>
      <c r="I27" s="110">
        <f t="shared" si="0"/>
        <v>1</v>
      </c>
      <c r="J27" s="116" t="s">
        <v>80</v>
      </c>
      <c r="K27" s="146" t="s">
        <v>708</v>
      </c>
    </row>
    <row r="28" spans="1:11" s="62" customFormat="1" ht="54" customHeight="1" x14ac:dyDescent="0.25">
      <c r="B28" s="184"/>
      <c r="C28" s="116" t="s">
        <v>349</v>
      </c>
      <c r="D28" s="117" t="s">
        <v>350</v>
      </c>
      <c r="E28" s="118" t="s">
        <v>260</v>
      </c>
      <c r="F28" s="110">
        <v>1</v>
      </c>
      <c r="G28" s="109">
        <v>1</v>
      </c>
      <c r="H28" s="109">
        <v>1</v>
      </c>
      <c r="I28" s="110">
        <f t="shared" si="0"/>
        <v>1</v>
      </c>
      <c r="J28" s="116" t="s">
        <v>80</v>
      </c>
      <c r="K28" s="146" t="s">
        <v>616</v>
      </c>
    </row>
    <row r="29" spans="1:11" s="62" customFormat="1" ht="54.75" customHeight="1" x14ac:dyDescent="0.25">
      <c r="B29" s="184"/>
      <c r="C29" s="116" t="s">
        <v>351</v>
      </c>
      <c r="D29" s="117" t="s">
        <v>352</v>
      </c>
      <c r="E29" s="118" t="s">
        <v>260</v>
      </c>
      <c r="F29" s="110">
        <v>1</v>
      </c>
      <c r="G29" s="110">
        <v>0.33</v>
      </c>
      <c r="H29" s="110">
        <v>0.33</v>
      </c>
      <c r="I29" s="110">
        <f t="shared" si="0"/>
        <v>1</v>
      </c>
      <c r="J29" s="116" t="s">
        <v>80</v>
      </c>
      <c r="K29" s="146" t="s">
        <v>617</v>
      </c>
    </row>
    <row r="30" spans="1:11" s="62" customFormat="1" ht="57.75" customHeight="1" x14ac:dyDescent="0.25">
      <c r="B30" s="184"/>
      <c r="C30" s="116" t="s">
        <v>353</v>
      </c>
      <c r="D30" s="117" t="s">
        <v>354</v>
      </c>
      <c r="E30" s="118" t="s">
        <v>260</v>
      </c>
      <c r="F30" s="110">
        <v>1</v>
      </c>
      <c r="G30" s="109">
        <v>1</v>
      </c>
      <c r="H30" s="109">
        <v>1</v>
      </c>
      <c r="I30" s="110">
        <f t="shared" si="0"/>
        <v>1</v>
      </c>
      <c r="J30" s="116" t="s">
        <v>80</v>
      </c>
      <c r="K30" s="146" t="s">
        <v>618</v>
      </c>
    </row>
    <row r="31" spans="1:11" s="62" customFormat="1" ht="49.5" x14ac:dyDescent="0.25">
      <c r="B31" s="184"/>
      <c r="C31" s="116" t="s">
        <v>355</v>
      </c>
      <c r="D31" s="117" t="s">
        <v>356</v>
      </c>
      <c r="E31" s="118" t="s">
        <v>260</v>
      </c>
      <c r="F31" s="110">
        <v>1</v>
      </c>
      <c r="G31" s="110">
        <v>0.33</v>
      </c>
      <c r="H31" s="121">
        <v>0.33</v>
      </c>
      <c r="I31" s="110">
        <f t="shared" si="0"/>
        <v>1</v>
      </c>
      <c r="J31" s="116" t="s">
        <v>80</v>
      </c>
      <c r="K31" s="146" t="s">
        <v>734</v>
      </c>
    </row>
    <row r="32" spans="1:11" s="62" customFormat="1" ht="66" x14ac:dyDescent="0.25">
      <c r="B32" s="184"/>
      <c r="C32" s="116" t="s">
        <v>357</v>
      </c>
      <c r="D32" s="117" t="s">
        <v>358</v>
      </c>
      <c r="E32" s="118" t="s">
        <v>261</v>
      </c>
      <c r="F32" s="110">
        <v>1</v>
      </c>
      <c r="G32" s="110">
        <v>0.5</v>
      </c>
      <c r="H32" s="121">
        <v>0.5</v>
      </c>
      <c r="I32" s="110">
        <f t="shared" si="0"/>
        <v>1</v>
      </c>
      <c r="J32" s="116" t="s">
        <v>80</v>
      </c>
      <c r="K32" s="146" t="s">
        <v>709</v>
      </c>
    </row>
    <row r="33" spans="1:11" s="62" customFormat="1" ht="60" customHeight="1" x14ac:dyDescent="0.25">
      <c r="B33" s="184"/>
      <c r="C33" s="116" t="s">
        <v>359</v>
      </c>
      <c r="D33" s="117" t="s">
        <v>360</v>
      </c>
      <c r="E33" s="118" t="s">
        <v>260</v>
      </c>
      <c r="F33" s="110">
        <v>1</v>
      </c>
      <c r="G33" s="110">
        <v>0.5</v>
      </c>
      <c r="H33" s="121">
        <v>0.5</v>
      </c>
      <c r="I33" s="110">
        <f t="shared" si="0"/>
        <v>1</v>
      </c>
      <c r="J33" s="116" t="s">
        <v>119</v>
      </c>
      <c r="K33" s="146" t="s">
        <v>735</v>
      </c>
    </row>
    <row r="34" spans="1:11" s="62" customFormat="1" ht="57" customHeight="1" x14ac:dyDescent="0.25">
      <c r="B34" s="184"/>
      <c r="C34" s="116" t="s">
        <v>361</v>
      </c>
      <c r="D34" s="117" t="s">
        <v>362</v>
      </c>
      <c r="E34" s="118" t="s">
        <v>260</v>
      </c>
      <c r="F34" s="122">
        <v>1</v>
      </c>
      <c r="G34" s="109">
        <v>1</v>
      </c>
      <c r="H34" s="109">
        <v>1</v>
      </c>
      <c r="I34" s="110">
        <f t="shared" si="0"/>
        <v>1</v>
      </c>
      <c r="J34" s="116" t="s">
        <v>119</v>
      </c>
      <c r="K34" s="146" t="s">
        <v>619</v>
      </c>
    </row>
    <row r="35" spans="1:11" s="62" customFormat="1" ht="54" customHeight="1" x14ac:dyDescent="0.25">
      <c r="B35" s="184"/>
      <c r="C35" s="116" t="s">
        <v>363</v>
      </c>
      <c r="D35" s="117" t="s">
        <v>207</v>
      </c>
      <c r="E35" s="118" t="s">
        <v>263</v>
      </c>
      <c r="F35" s="122">
        <v>1</v>
      </c>
      <c r="G35" s="110">
        <v>0.5</v>
      </c>
      <c r="H35" s="110">
        <v>0.5</v>
      </c>
      <c r="I35" s="110">
        <f t="shared" si="0"/>
        <v>1</v>
      </c>
      <c r="J35" s="116" t="s">
        <v>80</v>
      </c>
      <c r="K35" s="146" t="s">
        <v>620</v>
      </c>
    </row>
    <row r="36" spans="1:11" s="62" customFormat="1" ht="55.5" customHeight="1" x14ac:dyDescent="0.25">
      <c r="B36" s="184"/>
      <c r="C36" s="116" t="s">
        <v>364</v>
      </c>
      <c r="D36" s="117" t="s">
        <v>365</v>
      </c>
      <c r="E36" s="118" t="s">
        <v>260</v>
      </c>
      <c r="F36" s="110">
        <v>1</v>
      </c>
      <c r="G36" s="110">
        <v>0.5</v>
      </c>
      <c r="H36" s="121">
        <v>0.5</v>
      </c>
      <c r="I36" s="110">
        <f t="shared" si="0"/>
        <v>1</v>
      </c>
      <c r="J36" s="116" t="s">
        <v>81</v>
      </c>
      <c r="K36" s="146" t="s">
        <v>621</v>
      </c>
    </row>
    <row r="37" spans="1:11" s="62" customFormat="1" ht="63.75" customHeight="1" x14ac:dyDescent="0.25">
      <c r="B37" s="184"/>
      <c r="C37" s="116" t="s">
        <v>366</v>
      </c>
      <c r="D37" s="117" t="s">
        <v>367</v>
      </c>
      <c r="E37" s="120" t="s">
        <v>260</v>
      </c>
      <c r="F37" s="110">
        <v>1</v>
      </c>
      <c r="G37" s="110">
        <v>0.5</v>
      </c>
      <c r="H37" s="121">
        <v>0.5</v>
      </c>
      <c r="I37" s="110">
        <f t="shared" si="0"/>
        <v>1</v>
      </c>
      <c r="J37" s="116" t="s">
        <v>80</v>
      </c>
      <c r="K37" s="146" t="s">
        <v>622</v>
      </c>
    </row>
    <row r="38" spans="1:11" s="62" customFormat="1" ht="82.5" customHeight="1" x14ac:dyDescent="0.25">
      <c r="B38" s="184"/>
      <c r="C38" s="116" t="s">
        <v>368</v>
      </c>
      <c r="D38" s="117" t="s">
        <v>369</v>
      </c>
      <c r="E38" s="118" t="s">
        <v>260</v>
      </c>
      <c r="F38" s="125">
        <v>1</v>
      </c>
      <c r="G38" s="125">
        <v>0.5</v>
      </c>
      <c r="H38" s="121">
        <v>0.5</v>
      </c>
      <c r="I38" s="110">
        <f t="shared" si="0"/>
        <v>1</v>
      </c>
      <c r="J38" s="116" t="s">
        <v>377</v>
      </c>
      <c r="K38" s="146" t="s">
        <v>623</v>
      </c>
    </row>
    <row r="39" spans="1:11" s="62" customFormat="1" ht="72.75" customHeight="1" x14ac:dyDescent="0.25">
      <c r="B39" s="126" t="s">
        <v>43</v>
      </c>
      <c r="C39" s="116" t="s">
        <v>370</v>
      </c>
      <c r="D39" s="117" t="s">
        <v>371</v>
      </c>
      <c r="E39" s="118" t="s">
        <v>260</v>
      </c>
      <c r="F39" s="110">
        <v>1</v>
      </c>
      <c r="G39" s="125">
        <v>0.5</v>
      </c>
      <c r="H39" s="121">
        <v>0.5</v>
      </c>
      <c r="I39" s="110">
        <f t="shared" si="0"/>
        <v>1</v>
      </c>
      <c r="J39" s="116" t="s">
        <v>80</v>
      </c>
      <c r="K39" s="146" t="s">
        <v>736</v>
      </c>
    </row>
    <row r="40" spans="1:11" s="62" customFormat="1" ht="25.5" customHeight="1" x14ac:dyDescent="0.25">
      <c r="B40" s="46"/>
      <c r="C40" s="59"/>
      <c r="D40" s="104"/>
      <c r="E40" s="49"/>
      <c r="F40" s="49"/>
      <c r="G40" s="50"/>
      <c r="H40" s="50"/>
      <c r="I40" s="50"/>
      <c r="J40" s="49"/>
      <c r="K40" s="158"/>
    </row>
    <row r="41" spans="1:11" ht="15.75" customHeight="1" x14ac:dyDescent="0.25">
      <c r="B41" s="3" t="s">
        <v>190</v>
      </c>
      <c r="C41" s="202" t="s">
        <v>181</v>
      </c>
      <c r="D41" s="202"/>
      <c r="E41" s="202"/>
      <c r="F41" s="202"/>
      <c r="G41" s="202"/>
      <c r="H41" s="202"/>
      <c r="I41" s="202"/>
      <c r="J41" s="202"/>
      <c r="K41" s="202"/>
    </row>
    <row r="42" spans="1:11" x14ac:dyDescent="0.25">
      <c r="B42" s="91" t="s">
        <v>137</v>
      </c>
      <c r="C42" s="202" t="s">
        <v>193</v>
      </c>
      <c r="D42" s="202"/>
      <c r="E42" s="202"/>
      <c r="F42" s="202"/>
      <c r="G42" s="202"/>
      <c r="H42" s="202"/>
      <c r="I42" s="202"/>
      <c r="J42" s="202"/>
      <c r="K42" s="202"/>
    </row>
    <row r="43" spans="1:11" ht="28.5" customHeight="1" x14ac:dyDescent="0.25">
      <c r="A43" s="1"/>
      <c r="B43" s="95" t="s">
        <v>298</v>
      </c>
      <c r="C43" s="203" t="s">
        <v>16</v>
      </c>
      <c r="D43" s="203"/>
      <c r="E43" s="203"/>
      <c r="F43" s="203"/>
      <c r="G43" s="203"/>
      <c r="H43" s="203"/>
      <c r="I43" s="203"/>
      <c r="J43" s="203"/>
      <c r="K43" s="203"/>
    </row>
    <row r="44" spans="1:11" x14ac:dyDescent="0.25">
      <c r="A44" s="1"/>
      <c r="B44" s="94" t="s">
        <v>12</v>
      </c>
      <c r="C44" s="202" t="s">
        <v>25</v>
      </c>
      <c r="D44" s="202"/>
      <c r="E44" s="202"/>
      <c r="F44" s="202"/>
      <c r="G44" s="202"/>
      <c r="H44" s="202"/>
      <c r="I44" s="202"/>
      <c r="J44" s="202"/>
      <c r="K44" s="202"/>
    </row>
    <row r="45" spans="1:11" x14ac:dyDescent="0.25">
      <c r="A45" s="1"/>
      <c r="B45" s="94" t="s">
        <v>11</v>
      </c>
      <c r="C45" s="202" t="s">
        <v>31</v>
      </c>
      <c r="D45" s="202"/>
      <c r="E45" s="202"/>
      <c r="F45" s="202"/>
      <c r="G45" s="202"/>
      <c r="H45" s="202"/>
      <c r="I45" s="202"/>
      <c r="J45" s="202"/>
      <c r="K45" s="202"/>
    </row>
    <row r="46" spans="1:11" ht="30" customHeight="1" x14ac:dyDescent="0.25">
      <c r="A46" s="1"/>
      <c r="B46" s="94" t="s">
        <v>138</v>
      </c>
      <c r="C46" s="202" t="s">
        <v>208</v>
      </c>
      <c r="D46" s="202"/>
      <c r="E46" s="202"/>
      <c r="F46" s="202"/>
      <c r="G46" s="202"/>
      <c r="H46" s="202"/>
      <c r="I46" s="202"/>
      <c r="J46" s="202"/>
      <c r="K46" s="202"/>
    </row>
    <row r="47" spans="1:11" x14ac:dyDescent="0.25">
      <c r="A47" s="1"/>
      <c r="B47" s="53"/>
      <c r="C47" s="53"/>
      <c r="D47" s="53"/>
      <c r="E47" s="56"/>
      <c r="F47" s="56"/>
      <c r="G47" s="56"/>
      <c r="H47" s="56"/>
      <c r="I47" s="56"/>
      <c r="J47" s="56"/>
      <c r="K47" s="53"/>
    </row>
    <row r="48" spans="1:11" x14ac:dyDescent="0.25">
      <c r="A48" s="1"/>
      <c r="B48" s="67"/>
      <c r="C48" s="53"/>
      <c r="D48" s="53"/>
      <c r="E48" s="56"/>
      <c r="F48" s="56"/>
      <c r="G48" s="56"/>
      <c r="H48" s="56"/>
      <c r="I48" s="56"/>
      <c r="J48" s="56"/>
      <c r="K48" s="53"/>
    </row>
    <row r="49" spans="1:11" x14ac:dyDescent="0.25">
      <c r="A49" s="62"/>
      <c r="B49" s="169" t="s">
        <v>10</v>
      </c>
      <c r="C49" s="169" t="s">
        <v>116</v>
      </c>
      <c r="D49" s="169" t="s">
        <v>117</v>
      </c>
      <c r="E49" s="169" t="s">
        <v>118</v>
      </c>
      <c r="F49" s="169" t="s">
        <v>321</v>
      </c>
      <c r="G49" s="166" t="s">
        <v>325</v>
      </c>
      <c r="H49" s="166"/>
      <c r="I49" s="166"/>
      <c r="J49" s="169" t="s">
        <v>7</v>
      </c>
      <c r="K49" s="219" t="s">
        <v>8</v>
      </c>
    </row>
    <row r="50" spans="1:11" ht="16.5" customHeight="1" x14ac:dyDescent="0.25">
      <c r="A50" s="62"/>
      <c r="B50" s="169"/>
      <c r="C50" s="169"/>
      <c r="D50" s="169"/>
      <c r="E50" s="169"/>
      <c r="F50" s="169"/>
      <c r="G50" s="166" t="s">
        <v>606</v>
      </c>
      <c r="H50" s="166"/>
      <c r="I50" s="166"/>
      <c r="J50" s="169"/>
      <c r="K50" s="219"/>
    </row>
    <row r="51" spans="1:11" x14ac:dyDescent="0.25">
      <c r="A51" s="62"/>
      <c r="B51" s="169"/>
      <c r="C51" s="169"/>
      <c r="D51" s="169"/>
      <c r="E51" s="169"/>
      <c r="F51" s="169"/>
      <c r="G51" s="103" t="s">
        <v>305</v>
      </c>
      <c r="H51" s="123" t="s">
        <v>306</v>
      </c>
      <c r="I51" s="123" t="s">
        <v>307</v>
      </c>
      <c r="J51" s="169"/>
      <c r="K51" s="219"/>
    </row>
    <row r="52" spans="1:11" ht="70.5" customHeight="1" x14ac:dyDescent="0.25">
      <c r="A52" s="62"/>
      <c r="B52" s="180" t="s">
        <v>40</v>
      </c>
      <c r="C52" s="116" t="s">
        <v>372</v>
      </c>
      <c r="D52" s="117" t="s">
        <v>373</v>
      </c>
      <c r="E52" s="118" t="s">
        <v>260</v>
      </c>
      <c r="F52" s="109">
        <v>1</v>
      </c>
      <c r="G52" s="110">
        <v>0.2</v>
      </c>
      <c r="H52" s="110">
        <v>0.2</v>
      </c>
      <c r="I52" s="110">
        <f t="shared" ref="I52:I60" si="1">+H52/G52</f>
        <v>1</v>
      </c>
      <c r="J52" s="127" t="s">
        <v>93</v>
      </c>
      <c r="K52" s="120" t="s">
        <v>737</v>
      </c>
    </row>
    <row r="53" spans="1:11" ht="76.5" customHeight="1" x14ac:dyDescent="0.25">
      <c r="A53" s="62"/>
      <c r="B53" s="180"/>
      <c r="C53" s="116" t="s">
        <v>374</v>
      </c>
      <c r="D53" s="117" t="s">
        <v>113</v>
      </c>
      <c r="E53" s="118" t="s">
        <v>260</v>
      </c>
      <c r="F53" s="109">
        <v>5</v>
      </c>
      <c r="G53" s="109">
        <v>5</v>
      </c>
      <c r="H53" s="109">
        <v>5</v>
      </c>
      <c r="I53" s="110">
        <f t="shared" si="1"/>
        <v>1</v>
      </c>
      <c r="J53" s="116" t="s">
        <v>375</v>
      </c>
      <c r="K53" s="120" t="s">
        <v>710</v>
      </c>
    </row>
    <row r="54" spans="1:11" ht="60.75" customHeight="1" x14ac:dyDescent="0.25">
      <c r="A54" s="62"/>
      <c r="B54" s="180"/>
      <c r="C54" s="116" t="s">
        <v>199</v>
      </c>
      <c r="D54" s="117" t="s">
        <v>200</v>
      </c>
      <c r="E54" s="118" t="s">
        <v>260</v>
      </c>
      <c r="F54" s="107">
        <v>150</v>
      </c>
      <c r="G54" s="107">
        <v>150</v>
      </c>
      <c r="H54" s="107">
        <v>150</v>
      </c>
      <c r="I54" s="110">
        <f t="shared" si="1"/>
        <v>1</v>
      </c>
      <c r="J54" s="116" t="s">
        <v>131</v>
      </c>
      <c r="K54" s="120" t="s">
        <v>547</v>
      </c>
    </row>
    <row r="55" spans="1:11" ht="73.5" customHeight="1" x14ac:dyDescent="0.25">
      <c r="A55" s="62"/>
      <c r="B55" s="180"/>
      <c r="C55" s="116" t="s">
        <v>256</v>
      </c>
      <c r="D55" s="117" t="s">
        <v>257</v>
      </c>
      <c r="E55" s="118" t="s">
        <v>260</v>
      </c>
      <c r="F55" s="110">
        <v>1</v>
      </c>
      <c r="G55" s="110">
        <v>0</v>
      </c>
      <c r="H55" s="110">
        <v>0</v>
      </c>
      <c r="I55" s="110">
        <v>0</v>
      </c>
      <c r="J55" s="116" t="s">
        <v>376</v>
      </c>
      <c r="K55" s="146" t="s">
        <v>549</v>
      </c>
    </row>
    <row r="56" spans="1:11" ht="268.5" customHeight="1" x14ac:dyDescent="0.25">
      <c r="A56" s="62"/>
      <c r="B56" s="180" t="s">
        <v>41</v>
      </c>
      <c r="C56" s="116" t="s">
        <v>209</v>
      </c>
      <c r="D56" s="117" t="s">
        <v>84</v>
      </c>
      <c r="E56" s="118" t="s">
        <v>260</v>
      </c>
      <c r="F56" s="128">
        <v>1</v>
      </c>
      <c r="G56" s="128">
        <v>0.5</v>
      </c>
      <c r="H56" s="121">
        <v>0.5</v>
      </c>
      <c r="I56" s="110">
        <f t="shared" si="1"/>
        <v>1</v>
      </c>
      <c r="J56" s="116" t="s">
        <v>379</v>
      </c>
      <c r="K56" s="120" t="s">
        <v>624</v>
      </c>
    </row>
    <row r="57" spans="1:11" ht="81" customHeight="1" x14ac:dyDescent="0.25">
      <c r="A57" s="62"/>
      <c r="B57" s="180"/>
      <c r="C57" s="116" t="s">
        <v>273</v>
      </c>
      <c r="D57" s="117" t="s">
        <v>85</v>
      </c>
      <c r="E57" s="118" t="s">
        <v>260</v>
      </c>
      <c r="F57" s="128">
        <v>1</v>
      </c>
      <c r="G57" s="128">
        <v>1</v>
      </c>
      <c r="H57" s="121">
        <v>1</v>
      </c>
      <c r="I57" s="110">
        <f t="shared" si="1"/>
        <v>1</v>
      </c>
      <c r="J57" s="116" t="s">
        <v>93</v>
      </c>
      <c r="K57" s="120" t="s">
        <v>548</v>
      </c>
    </row>
    <row r="58" spans="1:11" ht="288.75" customHeight="1" x14ac:dyDescent="0.25">
      <c r="A58" s="62"/>
      <c r="B58" s="180"/>
      <c r="C58" s="116" t="s">
        <v>87</v>
      </c>
      <c r="D58" s="117" t="s">
        <v>88</v>
      </c>
      <c r="E58" s="118" t="s">
        <v>260</v>
      </c>
      <c r="F58" s="129">
        <v>1</v>
      </c>
      <c r="G58" s="129">
        <v>0</v>
      </c>
      <c r="H58" s="130">
        <v>0</v>
      </c>
      <c r="I58" s="110">
        <v>0</v>
      </c>
      <c r="J58" s="116" t="s">
        <v>380</v>
      </c>
      <c r="K58" s="120" t="s">
        <v>550</v>
      </c>
    </row>
    <row r="59" spans="1:11" ht="66" x14ac:dyDescent="0.25">
      <c r="A59" s="62"/>
      <c r="B59" s="180"/>
      <c r="C59" s="131" t="s">
        <v>264</v>
      </c>
      <c r="D59" s="117" t="s">
        <v>265</v>
      </c>
      <c r="E59" s="118" t="s">
        <v>260</v>
      </c>
      <c r="F59" s="132">
        <v>12</v>
      </c>
      <c r="G59" s="132">
        <v>6</v>
      </c>
      <c r="H59" s="132">
        <v>6</v>
      </c>
      <c r="I59" s="110">
        <f t="shared" si="1"/>
        <v>1</v>
      </c>
      <c r="J59" s="116" t="s">
        <v>95</v>
      </c>
      <c r="K59" s="120" t="s">
        <v>625</v>
      </c>
    </row>
    <row r="60" spans="1:11" ht="264" x14ac:dyDescent="0.25">
      <c r="A60" s="62"/>
      <c r="B60" s="180"/>
      <c r="C60" s="116" t="s">
        <v>378</v>
      </c>
      <c r="D60" s="117" t="s">
        <v>92</v>
      </c>
      <c r="E60" s="118" t="s">
        <v>260</v>
      </c>
      <c r="F60" s="109">
        <v>1</v>
      </c>
      <c r="G60" s="109">
        <v>1</v>
      </c>
      <c r="H60" s="107">
        <v>1</v>
      </c>
      <c r="I60" s="110">
        <f t="shared" si="1"/>
        <v>1</v>
      </c>
      <c r="J60" s="116" t="s">
        <v>381</v>
      </c>
      <c r="K60" s="120" t="s">
        <v>337</v>
      </c>
    </row>
    <row r="61" spans="1:11" x14ac:dyDescent="0.25">
      <c r="C61" s="102"/>
      <c r="D61" s="102"/>
      <c r="E61" s="106"/>
      <c r="F61" s="106"/>
    </row>
    <row r="62" spans="1:11" x14ac:dyDescent="0.25">
      <c r="B62" s="63"/>
      <c r="C62" s="64"/>
      <c r="D62" s="55"/>
      <c r="E62" s="58"/>
      <c r="F62" s="58"/>
      <c r="G62" s="58"/>
      <c r="H62" s="57"/>
      <c r="I62" s="58"/>
      <c r="J62" s="66"/>
      <c r="K62" s="157"/>
    </row>
    <row r="63" spans="1:11" x14ac:dyDescent="0.25">
      <c r="B63" s="91" t="s">
        <v>136</v>
      </c>
      <c r="C63" s="172" t="s">
        <v>181</v>
      </c>
      <c r="D63" s="172"/>
      <c r="E63" s="172"/>
      <c r="F63" s="172"/>
      <c r="G63" s="172"/>
      <c r="H63" s="172"/>
      <c r="I63" s="172"/>
      <c r="J63" s="172"/>
      <c r="K63" s="172"/>
    </row>
    <row r="64" spans="1:11" x14ac:dyDescent="0.25">
      <c r="B64" s="91" t="s">
        <v>137</v>
      </c>
      <c r="C64" s="172" t="s">
        <v>210</v>
      </c>
      <c r="D64" s="172"/>
      <c r="E64" s="172"/>
      <c r="F64" s="172"/>
      <c r="G64" s="172"/>
      <c r="H64" s="172"/>
      <c r="I64" s="172"/>
      <c r="J64" s="172"/>
      <c r="K64" s="172"/>
    </row>
    <row r="65" spans="1:11" ht="26.25" customHeight="1" x14ac:dyDescent="0.25">
      <c r="A65" s="47"/>
      <c r="B65" s="95" t="s">
        <v>299</v>
      </c>
      <c r="C65" s="204" t="s">
        <v>17</v>
      </c>
      <c r="D65" s="204"/>
      <c r="E65" s="204"/>
      <c r="F65" s="204"/>
      <c r="G65" s="204"/>
      <c r="H65" s="204"/>
      <c r="I65" s="204"/>
      <c r="J65" s="204"/>
      <c r="K65" s="204"/>
    </row>
    <row r="66" spans="1:11" x14ac:dyDescent="0.25">
      <c r="A66" s="48"/>
      <c r="B66" s="94" t="s">
        <v>12</v>
      </c>
      <c r="C66" s="172" t="s">
        <v>56</v>
      </c>
      <c r="D66" s="172"/>
      <c r="E66" s="172"/>
      <c r="F66" s="172"/>
      <c r="G66" s="172"/>
      <c r="H66" s="172"/>
      <c r="I66" s="172"/>
      <c r="J66" s="172"/>
      <c r="K66" s="172"/>
    </row>
    <row r="67" spans="1:11" x14ac:dyDescent="0.25">
      <c r="A67" s="47"/>
      <c r="B67" s="94" t="s">
        <v>11</v>
      </c>
      <c r="C67" s="172" t="s">
        <v>30</v>
      </c>
      <c r="D67" s="172"/>
      <c r="E67" s="172"/>
      <c r="F67" s="172"/>
      <c r="G67" s="172"/>
      <c r="H67" s="172"/>
      <c r="I67" s="172"/>
      <c r="J67" s="172"/>
      <c r="K67" s="172"/>
    </row>
    <row r="68" spans="1:11" x14ac:dyDescent="0.25">
      <c r="A68" s="47"/>
      <c r="B68" s="94" t="s">
        <v>138</v>
      </c>
      <c r="C68" s="172" t="s">
        <v>231</v>
      </c>
      <c r="D68" s="172"/>
      <c r="E68" s="172"/>
      <c r="F68" s="172"/>
      <c r="G68" s="172"/>
      <c r="H68" s="172"/>
      <c r="I68" s="172"/>
      <c r="J68" s="172"/>
      <c r="K68" s="172"/>
    </row>
    <row r="69" spans="1:11" x14ac:dyDescent="0.25">
      <c r="A69" s="47"/>
      <c r="B69" s="56"/>
      <c r="C69" s="53"/>
      <c r="D69" s="53"/>
      <c r="E69" s="56"/>
      <c r="F69" s="56"/>
      <c r="G69" s="56"/>
      <c r="H69" s="56"/>
      <c r="I69" s="56"/>
      <c r="J69" s="56"/>
      <c r="K69" s="53"/>
    </row>
    <row r="70" spans="1:11" x14ac:dyDescent="0.25">
      <c r="A70" s="47"/>
      <c r="B70" s="68"/>
      <c r="C70" s="53"/>
      <c r="D70" s="53"/>
      <c r="E70" s="56"/>
      <c r="F70" s="56"/>
      <c r="G70" s="56"/>
      <c r="H70" s="56"/>
      <c r="I70" s="56"/>
      <c r="J70" s="56"/>
      <c r="K70" s="53"/>
    </row>
    <row r="71" spans="1:11" x14ac:dyDescent="0.25">
      <c r="A71" s="62"/>
      <c r="B71" s="169" t="s">
        <v>10</v>
      </c>
      <c r="C71" s="169" t="s">
        <v>116</v>
      </c>
      <c r="D71" s="169" t="s">
        <v>117</v>
      </c>
      <c r="E71" s="169" t="s">
        <v>118</v>
      </c>
      <c r="F71" s="169" t="s">
        <v>321</v>
      </c>
      <c r="G71" s="166" t="s">
        <v>325</v>
      </c>
      <c r="H71" s="166"/>
      <c r="I71" s="166"/>
      <c r="J71" s="169" t="s">
        <v>7</v>
      </c>
      <c r="K71" s="219" t="s">
        <v>8</v>
      </c>
    </row>
    <row r="72" spans="1:11" ht="19.5" customHeight="1" x14ac:dyDescent="0.25">
      <c r="A72" s="62"/>
      <c r="B72" s="169"/>
      <c r="C72" s="169"/>
      <c r="D72" s="169"/>
      <c r="E72" s="169"/>
      <c r="F72" s="169"/>
      <c r="G72" s="166" t="s">
        <v>606</v>
      </c>
      <c r="H72" s="166"/>
      <c r="I72" s="166"/>
      <c r="J72" s="169"/>
      <c r="K72" s="219"/>
    </row>
    <row r="73" spans="1:11" x14ac:dyDescent="0.25">
      <c r="A73" s="62"/>
      <c r="B73" s="169"/>
      <c r="C73" s="169"/>
      <c r="D73" s="169"/>
      <c r="E73" s="169"/>
      <c r="F73" s="169"/>
      <c r="G73" s="103" t="s">
        <v>305</v>
      </c>
      <c r="H73" s="123" t="s">
        <v>306</v>
      </c>
      <c r="I73" s="123" t="s">
        <v>307</v>
      </c>
      <c r="J73" s="169"/>
      <c r="K73" s="219"/>
    </row>
    <row r="74" spans="1:11" ht="74.25" customHeight="1" x14ac:dyDescent="0.25">
      <c r="A74" s="62"/>
      <c r="B74" s="180" t="s">
        <v>382</v>
      </c>
      <c r="C74" s="116" t="s">
        <v>383</v>
      </c>
      <c r="D74" s="117" t="s">
        <v>384</v>
      </c>
      <c r="E74" s="118" t="s">
        <v>260</v>
      </c>
      <c r="F74" s="110">
        <v>1</v>
      </c>
      <c r="G74" s="110">
        <v>0.5</v>
      </c>
      <c r="H74" s="110">
        <v>0.5</v>
      </c>
      <c r="I74" s="110">
        <f>+H74/G74</f>
        <v>1</v>
      </c>
      <c r="J74" s="116" t="s">
        <v>202</v>
      </c>
      <c r="K74" s="120" t="s">
        <v>626</v>
      </c>
    </row>
    <row r="75" spans="1:11" ht="66" customHeight="1" x14ac:dyDescent="0.25">
      <c r="A75" s="62"/>
      <c r="B75" s="180"/>
      <c r="C75" s="116" t="s">
        <v>385</v>
      </c>
      <c r="D75" s="117" t="s">
        <v>386</v>
      </c>
      <c r="E75" s="118" t="s">
        <v>260</v>
      </c>
      <c r="F75" s="110">
        <v>1</v>
      </c>
      <c r="G75" s="110">
        <v>0.5</v>
      </c>
      <c r="H75" s="110">
        <v>0.5</v>
      </c>
      <c r="I75" s="110">
        <f>+H75/G75</f>
        <v>1</v>
      </c>
      <c r="J75" s="116" t="s">
        <v>416</v>
      </c>
      <c r="K75" s="120" t="s">
        <v>627</v>
      </c>
    </row>
    <row r="76" spans="1:11" ht="82.5" customHeight="1" x14ac:dyDescent="0.25">
      <c r="A76" s="62"/>
      <c r="B76" s="180"/>
      <c r="C76" s="116" t="s">
        <v>387</v>
      </c>
      <c r="D76" s="117" t="s">
        <v>388</v>
      </c>
      <c r="E76" s="118" t="s">
        <v>260</v>
      </c>
      <c r="F76" s="110">
        <v>1</v>
      </c>
      <c r="G76" s="110">
        <v>0.2</v>
      </c>
      <c r="H76" s="110">
        <v>0.2</v>
      </c>
      <c r="I76" s="110">
        <f>+H76/G76</f>
        <v>1</v>
      </c>
      <c r="J76" s="116" t="s">
        <v>93</v>
      </c>
      <c r="K76" s="120" t="s">
        <v>628</v>
      </c>
    </row>
    <row r="77" spans="1:11" ht="70.5" customHeight="1" x14ac:dyDescent="0.25">
      <c r="A77" s="62"/>
      <c r="B77" s="180"/>
      <c r="C77" s="116" t="s">
        <v>389</v>
      </c>
      <c r="D77" s="119" t="s">
        <v>390</v>
      </c>
      <c r="E77" s="118" t="s">
        <v>260</v>
      </c>
      <c r="F77" s="110">
        <v>1</v>
      </c>
      <c r="G77" s="110">
        <v>0.5</v>
      </c>
      <c r="H77" s="110">
        <v>0.5</v>
      </c>
      <c r="I77" s="110">
        <f>+H77/G77</f>
        <v>1</v>
      </c>
      <c r="J77" s="116" t="s">
        <v>417</v>
      </c>
      <c r="K77" s="120" t="s">
        <v>630</v>
      </c>
    </row>
    <row r="78" spans="1:11" ht="81.75" customHeight="1" x14ac:dyDescent="0.25">
      <c r="A78" s="62"/>
      <c r="B78" s="105" t="s">
        <v>51</v>
      </c>
      <c r="C78" s="116" t="s">
        <v>391</v>
      </c>
      <c r="D78" s="117" t="s">
        <v>392</v>
      </c>
      <c r="E78" s="118" t="s">
        <v>260</v>
      </c>
      <c r="F78" s="110">
        <v>1</v>
      </c>
      <c r="G78" s="110">
        <v>0.5</v>
      </c>
      <c r="H78" s="110">
        <v>0.5</v>
      </c>
      <c r="I78" s="110">
        <f t="shared" ref="I78" si="2">+H78/G78</f>
        <v>1</v>
      </c>
      <c r="J78" s="116" t="s">
        <v>419</v>
      </c>
      <c r="K78" s="120" t="s">
        <v>629</v>
      </c>
    </row>
    <row r="79" spans="1:11" x14ac:dyDescent="0.25">
      <c r="A79" s="62"/>
      <c r="B79" s="49"/>
      <c r="C79" s="104"/>
      <c r="D79" s="59"/>
      <c r="E79" s="49"/>
      <c r="F79" s="49"/>
      <c r="G79" s="49"/>
      <c r="H79" s="51"/>
      <c r="I79" s="49"/>
      <c r="J79" s="49"/>
      <c r="K79" s="220"/>
    </row>
    <row r="80" spans="1:11" x14ac:dyDescent="0.25">
      <c r="A80" s="62"/>
      <c r="B80" s="100" t="s">
        <v>136</v>
      </c>
      <c r="C80" s="181" t="s">
        <v>181</v>
      </c>
      <c r="D80" s="181"/>
      <c r="E80" s="181"/>
      <c r="F80" s="181"/>
      <c r="G80" s="181"/>
      <c r="H80" s="181"/>
      <c r="I80" s="181"/>
      <c r="J80" s="181"/>
      <c r="K80" s="181"/>
    </row>
    <row r="81" spans="1:11" x14ac:dyDescent="0.25">
      <c r="A81" s="62"/>
      <c r="B81" s="100" t="s">
        <v>137</v>
      </c>
      <c r="C81" s="181" t="s">
        <v>193</v>
      </c>
      <c r="D81" s="181"/>
      <c r="E81" s="181"/>
      <c r="F81" s="181"/>
      <c r="G81" s="181"/>
      <c r="H81" s="181"/>
      <c r="I81" s="181"/>
      <c r="J81" s="181"/>
      <c r="K81" s="181"/>
    </row>
    <row r="82" spans="1:11" ht="17.25" x14ac:dyDescent="0.25">
      <c r="A82" s="62"/>
      <c r="B82" s="95" t="s">
        <v>299</v>
      </c>
      <c r="C82" s="164" t="s">
        <v>17</v>
      </c>
      <c r="D82" s="164"/>
      <c r="E82" s="164"/>
      <c r="F82" s="164"/>
      <c r="G82" s="164"/>
      <c r="H82" s="164"/>
      <c r="I82" s="164"/>
      <c r="J82" s="164"/>
      <c r="K82" s="164"/>
    </row>
    <row r="83" spans="1:11" x14ac:dyDescent="0.25">
      <c r="A83" s="62"/>
      <c r="B83" s="94" t="s">
        <v>12</v>
      </c>
      <c r="C83" s="181" t="s">
        <v>56</v>
      </c>
      <c r="D83" s="181"/>
      <c r="E83" s="181"/>
      <c r="F83" s="181"/>
      <c r="G83" s="181"/>
      <c r="H83" s="181"/>
      <c r="I83" s="181"/>
      <c r="J83" s="181"/>
      <c r="K83" s="181"/>
    </row>
    <row r="84" spans="1:11" x14ac:dyDescent="0.25">
      <c r="A84" s="62"/>
      <c r="B84" s="94" t="s">
        <v>11</v>
      </c>
      <c r="C84" s="165" t="s">
        <v>584</v>
      </c>
      <c r="D84" s="165"/>
      <c r="E84" s="165"/>
      <c r="F84" s="165"/>
      <c r="G84" s="165"/>
      <c r="H84" s="165"/>
      <c r="I84" s="165"/>
      <c r="J84" s="165"/>
      <c r="K84" s="165"/>
    </row>
    <row r="85" spans="1:11" x14ac:dyDescent="0.25">
      <c r="A85" s="62"/>
      <c r="B85" s="94" t="s">
        <v>138</v>
      </c>
      <c r="C85" s="165" t="s">
        <v>208</v>
      </c>
      <c r="D85" s="165"/>
      <c r="E85" s="165"/>
      <c r="F85" s="165"/>
      <c r="G85" s="165"/>
      <c r="H85" s="165"/>
      <c r="I85" s="165"/>
      <c r="J85" s="165"/>
      <c r="K85" s="165"/>
    </row>
    <row r="86" spans="1:11" x14ac:dyDescent="0.25">
      <c r="A86" s="62"/>
      <c r="B86" s="56"/>
      <c r="C86" s="53"/>
      <c r="D86" s="53"/>
      <c r="E86" s="56"/>
      <c r="F86" s="56"/>
      <c r="G86" s="56"/>
      <c r="H86" s="56"/>
      <c r="I86" s="56"/>
      <c r="J86" s="56"/>
      <c r="K86" s="53"/>
    </row>
    <row r="87" spans="1:11" x14ac:dyDescent="0.25">
      <c r="A87" s="62"/>
      <c r="B87" s="68"/>
      <c r="C87" s="53"/>
      <c r="D87" s="53"/>
      <c r="E87" s="56"/>
      <c r="F87" s="56"/>
      <c r="G87" s="56"/>
      <c r="H87" s="56"/>
      <c r="I87" s="56"/>
      <c r="J87" s="56"/>
      <c r="K87" s="53"/>
    </row>
    <row r="88" spans="1:11" x14ac:dyDescent="0.25">
      <c r="A88" s="62"/>
      <c r="B88" s="169" t="s">
        <v>10</v>
      </c>
      <c r="C88" s="169" t="s">
        <v>116</v>
      </c>
      <c r="D88" s="169" t="s">
        <v>117</v>
      </c>
      <c r="E88" s="169" t="s">
        <v>118</v>
      </c>
      <c r="F88" s="169" t="s">
        <v>321</v>
      </c>
      <c r="G88" s="166" t="s">
        <v>325</v>
      </c>
      <c r="H88" s="166"/>
      <c r="I88" s="166"/>
      <c r="J88" s="169" t="s">
        <v>7</v>
      </c>
      <c r="K88" s="219" t="s">
        <v>8</v>
      </c>
    </row>
    <row r="89" spans="1:11" ht="16.5" customHeight="1" x14ac:dyDescent="0.25">
      <c r="A89" s="62"/>
      <c r="B89" s="169"/>
      <c r="C89" s="169"/>
      <c r="D89" s="169"/>
      <c r="E89" s="169"/>
      <c r="F89" s="169"/>
      <c r="G89" s="166" t="s">
        <v>606</v>
      </c>
      <c r="H89" s="166"/>
      <c r="I89" s="166"/>
      <c r="J89" s="169"/>
      <c r="K89" s="219"/>
    </row>
    <row r="90" spans="1:11" x14ac:dyDescent="0.25">
      <c r="A90" s="62"/>
      <c r="B90" s="169"/>
      <c r="C90" s="169"/>
      <c r="D90" s="169"/>
      <c r="E90" s="169"/>
      <c r="F90" s="169"/>
      <c r="G90" s="103" t="s">
        <v>305</v>
      </c>
      <c r="H90" s="123" t="s">
        <v>306</v>
      </c>
      <c r="I90" s="123" t="s">
        <v>307</v>
      </c>
      <c r="J90" s="169"/>
      <c r="K90" s="219"/>
    </row>
    <row r="91" spans="1:11" ht="69.75" customHeight="1" x14ac:dyDescent="0.25">
      <c r="A91" s="62"/>
      <c r="B91" s="180" t="s">
        <v>382</v>
      </c>
      <c r="C91" s="116" t="s">
        <v>328</v>
      </c>
      <c r="D91" s="117" t="s">
        <v>329</v>
      </c>
      <c r="E91" s="118" t="s">
        <v>260</v>
      </c>
      <c r="F91" s="110">
        <v>1</v>
      </c>
      <c r="G91" s="110">
        <v>0</v>
      </c>
      <c r="H91" s="110">
        <v>0</v>
      </c>
      <c r="I91" s="110">
        <v>0</v>
      </c>
      <c r="J91" s="116" t="s">
        <v>418</v>
      </c>
      <c r="K91" s="120" t="s">
        <v>551</v>
      </c>
    </row>
    <row r="92" spans="1:11" ht="71.25" customHeight="1" x14ac:dyDescent="0.25">
      <c r="A92" s="62"/>
      <c r="B92" s="180"/>
      <c r="C92" s="116" t="s">
        <v>327</v>
      </c>
      <c r="D92" s="117" t="s">
        <v>338</v>
      </c>
      <c r="E92" s="118" t="s">
        <v>260</v>
      </c>
      <c r="F92" s="110">
        <v>1</v>
      </c>
      <c r="G92" s="110">
        <v>0</v>
      </c>
      <c r="H92" s="110">
        <v>0</v>
      </c>
      <c r="I92" s="110">
        <v>0</v>
      </c>
      <c r="J92" s="116" t="s">
        <v>418</v>
      </c>
      <c r="K92" s="120" t="s">
        <v>551</v>
      </c>
    </row>
    <row r="93" spans="1:11" x14ac:dyDescent="0.25">
      <c r="A93" s="62"/>
      <c r="B93" s="49"/>
      <c r="C93" s="104"/>
      <c r="D93" s="99"/>
      <c r="E93" s="49"/>
      <c r="F93" s="49"/>
      <c r="G93" s="49"/>
      <c r="H93" s="51"/>
      <c r="I93" s="49"/>
      <c r="J93" s="49"/>
      <c r="K93" s="220"/>
    </row>
    <row r="94" spans="1:11" x14ac:dyDescent="0.25">
      <c r="A94" s="62"/>
      <c r="B94" s="49"/>
      <c r="C94" s="59"/>
      <c r="D94" s="59"/>
      <c r="E94" s="49"/>
      <c r="F94" s="49"/>
      <c r="G94" s="49"/>
      <c r="H94" s="51"/>
      <c r="I94" s="49"/>
      <c r="J94" s="49"/>
      <c r="K94" s="220"/>
    </row>
    <row r="95" spans="1:11" x14ac:dyDescent="0.25">
      <c r="A95" s="62"/>
      <c r="B95" s="91" t="s">
        <v>136</v>
      </c>
      <c r="C95" s="181" t="s">
        <v>181</v>
      </c>
      <c r="D95" s="181"/>
      <c r="E95" s="181"/>
      <c r="F95" s="181"/>
      <c r="G95" s="181"/>
      <c r="H95" s="181"/>
      <c r="I95" s="181"/>
      <c r="J95" s="181"/>
      <c r="K95" s="181"/>
    </row>
    <row r="96" spans="1:11" ht="16.5" customHeight="1" x14ac:dyDescent="0.25">
      <c r="B96" s="91" t="s">
        <v>137</v>
      </c>
      <c r="C96" s="181" t="s">
        <v>193</v>
      </c>
      <c r="D96" s="181"/>
      <c r="E96" s="181"/>
      <c r="F96" s="181"/>
      <c r="G96" s="181"/>
      <c r="H96" s="181"/>
      <c r="I96" s="181"/>
      <c r="J96" s="181"/>
      <c r="K96" s="181"/>
    </row>
    <row r="97" spans="1:11" ht="24" customHeight="1" x14ac:dyDescent="0.25">
      <c r="B97" s="95" t="s">
        <v>299</v>
      </c>
      <c r="C97" s="164" t="s">
        <v>17</v>
      </c>
      <c r="D97" s="164"/>
      <c r="E97" s="164"/>
      <c r="F97" s="164"/>
      <c r="G97" s="164"/>
      <c r="H97" s="164"/>
      <c r="I97" s="164"/>
      <c r="J97" s="164"/>
      <c r="K97" s="164"/>
    </row>
    <row r="98" spans="1:11" ht="16.5" customHeight="1" x14ac:dyDescent="0.25">
      <c r="A98" s="63"/>
      <c r="B98" s="94" t="s">
        <v>12</v>
      </c>
      <c r="C98" s="181" t="s">
        <v>56</v>
      </c>
      <c r="D98" s="181"/>
      <c r="E98" s="181"/>
      <c r="F98" s="181"/>
      <c r="G98" s="181"/>
      <c r="H98" s="181"/>
      <c r="I98" s="181"/>
      <c r="J98" s="181"/>
      <c r="K98" s="181"/>
    </row>
    <row r="99" spans="1:11" ht="16.5" customHeight="1" x14ac:dyDescent="0.25">
      <c r="B99" s="94" t="s">
        <v>11</v>
      </c>
      <c r="C99" s="165" t="s">
        <v>31</v>
      </c>
      <c r="D99" s="165"/>
      <c r="E99" s="165"/>
      <c r="F99" s="165"/>
      <c r="G99" s="165"/>
      <c r="H99" s="165"/>
      <c r="I99" s="165"/>
      <c r="J99" s="165"/>
      <c r="K99" s="165"/>
    </row>
    <row r="100" spans="1:11" ht="16.5" customHeight="1" x14ac:dyDescent="0.25">
      <c r="B100" s="94" t="s">
        <v>138</v>
      </c>
      <c r="C100" s="165" t="s">
        <v>208</v>
      </c>
      <c r="D100" s="165"/>
      <c r="E100" s="165"/>
      <c r="F100" s="165"/>
      <c r="G100" s="165"/>
      <c r="H100" s="165"/>
      <c r="I100" s="165"/>
      <c r="J100" s="165"/>
      <c r="K100" s="165"/>
    </row>
    <row r="101" spans="1:11" x14ac:dyDescent="0.25">
      <c r="B101" s="56"/>
      <c r="C101" s="53"/>
      <c r="D101" s="53"/>
      <c r="E101" s="56"/>
      <c r="F101" s="56"/>
      <c r="G101" s="56"/>
      <c r="H101" s="56"/>
      <c r="I101" s="56"/>
      <c r="J101" s="56"/>
      <c r="K101" s="53"/>
    </row>
    <row r="102" spans="1:11" x14ac:dyDescent="0.25">
      <c r="B102" s="68"/>
      <c r="C102" s="53"/>
      <c r="D102" s="53"/>
      <c r="E102" s="56"/>
      <c r="F102" s="56"/>
      <c r="G102" s="56"/>
      <c r="H102" s="56"/>
      <c r="I102" s="56"/>
      <c r="J102" s="56"/>
      <c r="K102" s="53"/>
    </row>
    <row r="103" spans="1:11" x14ac:dyDescent="0.25">
      <c r="B103" s="169" t="s">
        <v>10</v>
      </c>
      <c r="C103" s="169" t="s">
        <v>116</v>
      </c>
      <c r="D103" s="169" t="s">
        <v>117</v>
      </c>
      <c r="E103" s="169" t="s">
        <v>118</v>
      </c>
      <c r="F103" s="169" t="s">
        <v>321</v>
      </c>
      <c r="G103" s="166" t="s">
        <v>325</v>
      </c>
      <c r="H103" s="166"/>
      <c r="I103" s="166"/>
      <c r="J103" s="169" t="s">
        <v>7</v>
      </c>
      <c r="K103" s="219" t="s">
        <v>8</v>
      </c>
    </row>
    <row r="104" spans="1:11" ht="16.5" customHeight="1" x14ac:dyDescent="0.25">
      <c r="B104" s="169"/>
      <c r="C104" s="169"/>
      <c r="D104" s="169"/>
      <c r="E104" s="169"/>
      <c r="F104" s="169"/>
      <c r="G104" s="166" t="s">
        <v>606</v>
      </c>
      <c r="H104" s="166"/>
      <c r="I104" s="166"/>
      <c r="J104" s="169"/>
      <c r="K104" s="219"/>
    </row>
    <row r="105" spans="1:11" x14ac:dyDescent="0.25">
      <c r="B105" s="169"/>
      <c r="C105" s="169"/>
      <c r="D105" s="169"/>
      <c r="E105" s="169"/>
      <c r="F105" s="169"/>
      <c r="G105" s="103" t="s">
        <v>305</v>
      </c>
      <c r="H105" s="123" t="s">
        <v>306</v>
      </c>
      <c r="I105" s="123" t="s">
        <v>307</v>
      </c>
      <c r="J105" s="169"/>
      <c r="K105" s="219"/>
    </row>
    <row r="106" spans="1:11" ht="53.25" customHeight="1" x14ac:dyDescent="0.25">
      <c r="B106" s="180" t="s">
        <v>41</v>
      </c>
      <c r="C106" s="116" t="s">
        <v>313</v>
      </c>
      <c r="D106" s="117" t="s">
        <v>129</v>
      </c>
      <c r="E106" s="118" t="s">
        <v>260</v>
      </c>
      <c r="F106" s="128">
        <v>1</v>
      </c>
      <c r="G106" s="110">
        <v>1</v>
      </c>
      <c r="H106" s="133">
        <v>1</v>
      </c>
      <c r="I106" s="110">
        <f>+H106/G106</f>
        <v>1</v>
      </c>
      <c r="J106" s="116" t="s">
        <v>93</v>
      </c>
      <c r="K106" s="120" t="s">
        <v>633</v>
      </c>
    </row>
    <row r="107" spans="1:11" ht="69" customHeight="1" x14ac:dyDescent="0.25">
      <c r="B107" s="180"/>
      <c r="C107" s="116" t="s">
        <v>130</v>
      </c>
      <c r="D107" s="117" t="s">
        <v>86</v>
      </c>
      <c r="E107" s="118" t="s">
        <v>260</v>
      </c>
      <c r="F107" s="128">
        <v>1</v>
      </c>
      <c r="G107" s="110">
        <v>0.5</v>
      </c>
      <c r="H107" s="134">
        <v>0.5</v>
      </c>
      <c r="I107" s="110">
        <f t="shared" ref="I107:I122" si="3">+H107/G107</f>
        <v>1</v>
      </c>
      <c r="J107" s="116" t="s">
        <v>93</v>
      </c>
      <c r="K107" s="221" t="s">
        <v>634</v>
      </c>
    </row>
    <row r="108" spans="1:11" ht="69" customHeight="1" x14ac:dyDescent="0.25">
      <c r="B108" s="180" t="s">
        <v>45</v>
      </c>
      <c r="C108" s="116" t="s">
        <v>135</v>
      </c>
      <c r="D108" s="117" t="s">
        <v>330</v>
      </c>
      <c r="E108" s="118" t="s">
        <v>260</v>
      </c>
      <c r="F108" s="110">
        <v>1</v>
      </c>
      <c r="G108" s="110">
        <v>0.5</v>
      </c>
      <c r="H108" s="110">
        <v>0.5</v>
      </c>
      <c r="I108" s="110">
        <f t="shared" si="3"/>
        <v>1</v>
      </c>
      <c r="J108" s="116" t="s">
        <v>131</v>
      </c>
      <c r="K108" s="120" t="s">
        <v>738</v>
      </c>
    </row>
    <row r="109" spans="1:11" ht="117.75" customHeight="1" x14ac:dyDescent="0.25">
      <c r="B109" s="180"/>
      <c r="C109" s="116" t="s">
        <v>285</v>
      </c>
      <c r="D109" s="117" t="s">
        <v>253</v>
      </c>
      <c r="E109" s="118" t="s">
        <v>260</v>
      </c>
      <c r="F109" s="128">
        <v>1</v>
      </c>
      <c r="G109" s="110">
        <v>0.5</v>
      </c>
      <c r="H109" s="110">
        <v>0.5</v>
      </c>
      <c r="I109" s="110">
        <f t="shared" si="3"/>
        <v>1</v>
      </c>
      <c r="J109" s="116" t="s">
        <v>230</v>
      </c>
      <c r="K109" s="120" t="s">
        <v>739</v>
      </c>
    </row>
    <row r="110" spans="1:11" ht="84.75" customHeight="1" x14ac:dyDescent="0.25">
      <c r="B110" s="180"/>
      <c r="C110" s="116" t="s">
        <v>154</v>
      </c>
      <c r="D110" s="117" t="s">
        <v>155</v>
      </c>
      <c r="E110" s="118" t="s">
        <v>260</v>
      </c>
      <c r="F110" s="128">
        <v>1</v>
      </c>
      <c r="G110" s="110">
        <v>0.5</v>
      </c>
      <c r="H110" s="110">
        <v>0.5</v>
      </c>
      <c r="I110" s="110">
        <f t="shared" si="3"/>
        <v>1</v>
      </c>
      <c r="J110" s="116" t="s">
        <v>156</v>
      </c>
      <c r="K110" s="120" t="s">
        <v>740</v>
      </c>
    </row>
    <row r="111" spans="1:11" ht="66" x14ac:dyDescent="0.25">
      <c r="B111" s="180"/>
      <c r="C111" s="116" t="s">
        <v>314</v>
      </c>
      <c r="D111" s="117" t="s">
        <v>274</v>
      </c>
      <c r="E111" s="118" t="s">
        <v>262</v>
      </c>
      <c r="F111" s="110">
        <v>1</v>
      </c>
      <c r="G111" s="110">
        <v>0.5</v>
      </c>
      <c r="H111" s="110">
        <v>0.5</v>
      </c>
      <c r="I111" s="110">
        <f t="shared" si="3"/>
        <v>1</v>
      </c>
      <c r="J111" s="116" t="s">
        <v>409</v>
      </c>
      <c r="K111" s="120" t="s">
        <v>711</v>
      </c>
    </row>
    <row r="112" spans="1:11" ht="99" x14ac:dyDescent="0.25">
      <c r="B112" s="180"/>
      <c r="C112" s="116" t="s">
        <v>172</v>
      </c>
      <c r="D112" s="117" t="s">
        <v>393</v>
      </c>
      <c r="E112" s="118" t="s">
        <v>260</v>
      </c>
      <c r="F112" s="110">
        <v>1</v>
      </c>
      <c r="G112" s="110">
        <v>0.5</v>
      </c>
      <c r="H112" s="110">
        <v>0.5</v>
      </c>
      <c r="I112" s="110">
        <f t="shared" si="3"/>
        <v>1</v>
      </c>
      <c r="J112" s="116" t="s">
        <v>211</v>
      </c>
      <c r="K112" s="120" t="s">
        <v>741</v>
      </c>
    </row>
    <row r="113" spans="2:11" ht="58.5" customHeight="1" x14ac:dyDescent="0.25">
      <c r="B113" s="180"/>
      <c r="C113" s="116" t="s">
        <v>394</v>
      </c>
      <c r="D113" s="117" t="s">
        <v>395</v>
      </c>
      <c r="E113" s="118" t="s">
        <v>260</v>
      </c>
      <c r="F113" s="110">
        <v>1</v>
      </c>
      <c r="G113" s="110">
        <v>0</v>
      </c>
      <c r="H113" s="110">
        <v>0</v>
      </c>
      <c r="I113" s="110">
        <v>0</v>
      </c>
      <c r="J113" s="116" t="s">
        <v>212</v>
      </c>
      <c r="K113" s="120" t="s">
        <v>631</v>
      </c>
    </row>
    <row r="114" spans="2:11" ht="66" x14ac:dyDescent="0.25">
      <c r="B114" s="180"/>
      <c r="C114" s="116" t="s">
        <v>233</v>
      </c>
      <c r="D114" s="117" t="s">
        <v>315</v>
      </c>
      <c r="E114" s="118" t="s">
        <v>260</v>
      </c>
      <c r="F114" s="110">
        <v>1</v>
      </c>
      <c r="G114" s="110">
        <v>0.5</v>
      </c>
      <c r="H114" s="110">
        <v>0.5</v>
      </c>
      <c r="I114" s="110">
        <f t="shared" si="3"/>
        <v>1</v>
      </c>
      <c r="J114" s="116" t="s">
        <v>410</v>
      </c>
      <c r="K114" s="120" t="s">
        <v>632</v>
      </c>
    </row>
    <row r="115" spans="2:11" ht="82.5" x14ac:dyDescent="0.25">
      <c r="B115" s="180"/>
      <c r="C115" s="116" t="s">
        <v>396</v>
      </c>
      <c r="D115" s="117" t="s">
        <v>238</v>
      </c>
      <c r="E115" s="118" t="s">
        <v>260</v>
      </c>
      <c r="F115" s="110">
        <v>1</v>
      </c>
      <c r="G115" s="110">
        <v>0.5</v>
      </c>
      <c r="H115" s="133">
        <v>0.5</v>
      </c>
      <c r="I115" s="110">
        <f t="shared" si="3"/>
        <v>1</v>
      </c>
      <c r="J115" s="116" t="s">
        <v>234</v>
      </c>
      <c r="K115" s="120" t="s">
        <v>742</v>
      </c>
    </row>
    <row r="116" spans="2:11" ht="49.5" x14ac:dyDescent="0.25">
      <c r="B116" s="180"/>
      <c r="C116" s="116" t="s">
        <v>213</v>
      </c>
      <c r="D116" s="117" t="s">
        <v>214</v>
      </c>
      <c r="E116" s="118" t="s">
        <v>260</v>
      </c>
      <c r="F116" s="110">
        <v>1</v>
      </c>
      <c r="G116" s="110">
        <v>0.5</v>
      </c>
      <c r="H116" s="133">
        <v>0.5</v>
      </c>
      <c r="I116" s="110">
        <f t="shared" si="3"/>
        <v>1</v>
      </c>
      <c r="J116" s="116" t="s">
        <v>173</v>
      </c>
      <c r="K116" s="120" t="s">
        <v>339</v>
      </c>
    </row>
    <row r="117" spans="2:11" ht="115.5" x14ac:dyDescent="0.25">
      <c r="B117" s="180"/>
      <c r="C117" s="116" t="s">
        <v>397</v>
      </c>
      <c r="D117" s="117" t="s">
        <v>398</v>
      </c>
      <c r="E117" s="118" t="s">
        <v>260</v>
      </c>
      <c r="F117" s="110">
        <v>1</v>
      </c>
      <c r="G117" s="110">
        <v>0.5</v>
      </c>
      <c r="H117" s="133">
        <v>0.5</v>
      </c>
      <c r="I117" s="110">
        <f t="shared" si="3"/>
        <v>1</v>
      </c>
      <c r="J117" s="116" t="s">
        <v>235</v>
      </c>
      <c r="K117" s="120" t="s">
        <v>712</v>
      </c>
    </row>
    <row r="118" spans="2:11" ht="49.5" x14ac:dyDescent="0.25">
      <c r="B118" s="180"/>
      <c r="C118" s="116" t="s">
        <v>399</v>
      </c>
      <c r="D118" s="117" t="s">
        <v>176</v>
      </c>
      <c r="E118" s="118" t="s">
        <v>260</v>
      </c>
      <c r="F118" s="110">
        <v>1</v>
      </c>
      <c r="G118" s="110">
        <v>0.5</v>
      </c>
      <c r="H118" s="110">
        <v>0.5</v>
      </c>
      <c r="I118" s="110">
        <f t="shared" si="3"/>
        <v>1</v>
      </c>
      <c r="J118" s="116" t="s">
        <v>266</v>
      </c>
      <c r="K118" s="120" t="s">
        <v>636</v>
      </c>
    </row>
    <row r="119" spans="2:11" ht="63.75" customHeight="1" x14ac:dyDescent="0.25">
      <c r="B119" s="180"/>
      <c r="C119" s="116" t="s">
        <v>400</v>
      </c>
      <c r="D119" s="117" t="s">
        <v>215</v>
      </c>
      <c r="E119" s="118" t="s">
        <v>262</v>
      </c>
      <c r="F119" s="110">
        <v>1</v>
      </c>
      <c r="G119" s="110">
        <v>0.5</v>
      </c>
      <c r="H119" s="110">
        <v>0.5</v>
      </c>
      <c r="I119" s="110">
        <f t="shared" si="3"/>
        <v>1</v>
      </c>
      <c r="J119" s="116" t="s">
        <v>411</v>
      </c>
      <c r="K119" s="120" t="s">
        <v>713</v>
      </c>
    </row>
    <row r="120" spans="2:11" ht="99" x14ac:dyDescent="0.25">
      <c r="B120" s="180"/>
      <c r="C120" s="127" t="s">
        <v>401</v>
      </c>
      <c r="D120" s="119" t="s">
        <v>402</v>
      </c>
      <c r="E120" s="118" t="s">
        <v>262</v>
      </c>
      <c r="F120" s="110">
        <v>1</v>
      </c>
      <c r="G120" s="110">
        <v>0.66</v>
      </c>
      <c r="H120" s="110">
        <v>0.66</v>
      </c>
      <c r="I120" s="110">
        <f t="shared" si="3"/>
        <v>1</v>
      </c>
      <c r="J120" s="116" t="s">
        <v>412</v>
      </c>
      <c r="K120" s="120" t="s">
        <v>637</v>
      </c>
    </row>
    <row r="121" spans="2:11" ht="66" x14ac:dyDescent="0.25">
      <c r="B121" s="180"/>
      <c r="C121" s="116" t="s">
        <v>276</v>
      </c>
      <c r="D121" s="117" t="s">
        <v>316</v>
      </c>
      <c r="E121" s="118" t="s">
        <v>260</v>
      </c>
      <c r="F121" s="110">
        <v>1</v>
      </c>
      <c r="G121" s="110">
        <v>0</v>
      </c>
      <c r="H121" s="110">
        <v>0</v>
      </c>
      <c r="I121" s="110">
        <v>0</v>
      </c>
      <c r="J121" s="116" t="s">
        <v>413</v>
      </c>
      <c r="K121" s="120" t="s">
        <v>551</v>
      </c>
    </row>
    <row r="122" spans="2:11" ht="77.25" customHeight="1" x14ac:dyDescent="0.25">
      <c r="B122" s="180"/>
      <c r="C122" s="116" t="s">
        <v>177</v>
      </c>
      <c r="D122" s="117" t="s">
        <v>236</v>
      </c>
      <c r="E122" s="118" t="s">
        <v>260</v>
      </c>
      <c r="F122" s="110">
        <v>1</v>
      </c>
      <c r="G122" s="110">
        <v>1</v>
      </c>
      <c r="H122" s="133">
        <v>1</v>
      </c>
      <c r="I122" s="110">
        <f t="shared" si="3"/>
        <v>1</v>
      </c>
      <c r="J122" s="116" t="s">
        <v>414</v>
      </c>
      <c r="K122" s="146" t="s">
        <v>714</v>
      </c>
    </row>
    <row r="123" spans="2:11" ht="84.75" customHeight="1" x14ac:dyDescent="0.25">
      <c r="B123" s="180"/>
      <c r="C123" s="116" t="s">
        <v>403</v>
      </c>
      <c r="D123" s="117" t="s">
        <v>404</v>
      </c>
      <c r="E123" s="118" t="s">
        <v>260</v>
      </c>
      <c r="F123" s="110">
        <v>1</v>
      </c>
      <c r="G123" s="110">
        <v>0</v>
      </c>
      <c r="H123" s="133">
        <v>0</v>
      </c>
      <c r="I123" s="110">
        <v>0</v>
      </c>
      <c r="J123" s="116" t="s">
        <v>272</v>
      </c>
      <c r="K123" s="146" t="s">
        <v>551</v>
      </c>
    </row>
    <row r="124" spans="2:11" ht="113.25" customHeight="1" x14ac:dyDescent="0.25">
      <c r="B124" s="180" t="s">
        <v>48</v>
      </c>
      <c r="C124" s="116" t="s">
        <v>405</v>
      </c>
      <c r="D124" s="117" t="s">
        <v>406</v>
      </c>
      <c r="E124" s="118" t="s">
        <v>260</v>
      </c>
      <c r="F124" s="109">
        <v>2</v>
      </c>
      <c r="G124" s="110">
        <v>0.5</v>
      </c>
      <c r="H124" s="110">
        <v>0.5</v>
      </c>
      <c r="I124" s="110">
        <f>+H124/G124</f>
        <v>1</v>
      </c>
      <c r="J124" s="116" t="s">
        <v>415</v>
      </c>
      <c r="K124" s="221" t="s">
        <v>635</v>
      </c>
    </row>
    <row r="125" spans="2:11" ht="74.25" customHeight="1" x14ac:dyDescent="0.25">
      <c r="B125" s="180"/>
      <c r="C125" s="116" t="s">
        <v>162</v>
      </c>
      <c r="D125" s="117" t="s">
        <v>163</v>
      </c>
      <c r="E125" s="118" t="s">
        <v>260</v>
      </c>
      <c r="F125" s="109">
        <v>4</v>
      </c>
      <c r="G125" s="110">
        <v>0.5</v>
      </c>
      <c r="H125" s="110">
        <v>0.5</v>
      </c>
      <c r="I125" s="110">
        <f t="shared" ref="I125" si="4">+H125/G125</f>
        <v>1</v>
      </c>
      <c r="J125" s="116" t="s">
        <v>164</v>
      </c>
      <c r="K125" s="146" t="s">
        <v>743</v>
      </c>
    </row>
    <row r="126" spans="2:11" x14ac:dyDescent="0.25">
      <c r="B126" s="42"/>
      <c r="D126" s="102"/>
      <c r="F126" s="106"/>
      <c r="G126" s="106"/>
    </row>
    <row r="127" spans="2:11" x14ac:dyDescent="0.25">
      <c r="B127" s="42"/>
    </row>
    <row r="128" spans="2:11" ht="22.5" customHeight="1" x14ac:dyDescent="0.25">
      <c r="B128" s="91" t="s">
        <v>136</v>
      </c>
      <c r="C128" s="168" t="s">
        <v>181</v>
      </c>
      <c r="D128" s="168"/>
      <c r="E128" s="168"/>
      <c r="F128" s="168"/>
      <c r="G128" s="168"/>
      <c r="H128" s="168"/>
      <c r="I128" s="168"/>
      <c r="J128" s="168"/>
      <c r="K128" s="168"/>
    </row>
    <row r="129" spans="2:11" ht="16.5" customHeight="1" x14ac:dyDescent="0.25">
      <c r="B129" s="91" t="s">
        <v>137</v>
      </c>
      <c r="C129" s="168" t="s">
        <v>193</v>
      </c>
      <c r="D129" s="168"/>
      <c r="E129" s="168"/>
      <c r="F129" s="168"/>
      <c r="G129" s="168"/>
      <c r="H129" s="168"/>
      <c r="I129" s="168"/>
      <c r="J129" s="168"/>
      <c r="K129" s="168"/>
    </row>
    <row r="130" spans="2:11" ht="22.5" customHeight="1" x14ac:dyDescent="0.25">
      <c r="B130" s="95" t="s">
        <v>299</v>
      </c>
      <c r="C130" s="167" t="s">
        <v>17</v>
      </c>
      <c r="D130" s="167"/>
      <c r="E130" s="167"/>
      <c r="F130" s="167"/>
      <c r="G130" s="167"/>
      <c r="H130" s="167"/>
      <c r="I130" s="167"/>
      <c r="J130" s="167"/>
      <c r="K130" s="167"/>
    </row>
    <row r="131" spans="2:11" ht="16.5" customHeight="1" x14ac:dyDescent="0.25">
      <c r="B131" s="94" t="s">
        <v>12</v>
      </c>
      <c r="C131" s="168" t="s">
        <v>56</v>
      </c>
      <c r="D131" s="168"/>
      <c r="E131" s="168"/>
      <c r="F131" s="168"/>
      <c r="G131" s="168"/>
      <c r="H131" s="168"/>
      <c r="I131" s="168"/>
      <c r="J131" s="168"/>
      <c r="K131" s="168"/>
    </row>
    <row r="132" spans="2:11" ht="14.25" customHeight="1" x14ac:dyDescent="0.25">
      <c r="B132" s="94" t="s">
        <v>11</v>
      </c>
      <c r="C132" s="168" t="s">
        <v>34</v>
      </c>
      <c r="D132" s="168"/>
      <c r="E132" s="168"/>
      <c r="F132" s="168"/>
      <c r="G132" s="168"/>
      <c r="H132" s="168"/>
      <c r="I132" s="168"/>
      <c r="J132" s="168"/>
      <c r="K132" s="168"/>
    </row>
    <row r="133" spans="2:11" ht="16.5" customHeight="1" x14ac:dyDescent="0.25">
      <c r="B133" s="94" t="s">
        <v>138</v>
      </c>
      <c r="C133" s="168" t="s">
        <v>182</v>
      </c>
      <c r="D133" s="168"/>
      <c r="E133" s="168"/>
      <c r="F133" s="168"/>
      <c r="G133" s="168"/>
      <c r="H133" s="168"/>
      <c r="I133" s="168"/>
      <c r="J133" s="168"/>
      <c r="K133" s="168"/>
    </row>
    <row r="134" spans="2:11" x14ac:dyDescent="0.25">
      <c r="B134" s="56"/>
      <c r="C134" s="53"/>
      <c r="D134" s="53"/>
      <c r="E134" s="56"/>
      <c r="F134" s="56"/>
      <c r="G134" s="56"/>
      <c r="H134" s="56"/>
      <c r="I134" s="56"/>
      <c r="J134" s="56"/>
      <c r="K134" s="53"/>
    </row>
    <row r="135" spans="2:11" x14ac:dyDescent="0.25">
      <c r="B135" s="68"/>
      <c r="C135" s="53"/>
      <c r="D135" s="53"/>
      <c r="E135" s="56"/>
      <c r="F135" s="56"/>
      <c r="G135" s="56"/>
      <c r="H135" s="56"/>
      <c r="I135" s="56"/>
      <c r="J135" s="56"/>
      <c r="K135" s="53"/>
    </row>
    <row r="136" spans="2:11" x14ac:dyDescent="0.25">
      <c r="B136" s="169" t="s">
        <v>10</v>
      </c>
      <c r="C136" s="169" t="s">
        <v>116</v>
      </c>
      <c r="D136" s="169" t="s">
        <v>117</v>
      </c>
      <c r="E136" s="169" t="s">
        <v>118</v>
      </c>
      <c r="F136" s="103"/>
      <c r="G136" s="166" t="s">
        <v>325</v>
      </c>
      <c r="H136" s="166"/>
      <c r="I136" s="166"/>
      <c r="J136" s="169" t="s">
        <v>7</v>
      </c>
      <c r="K136" s="219" t="s">
        <v>8</v>
      </c>
    </row>
    <row r="137" spans="2:11" ht="16.5" customHeight="1" x14ac:dyDescent="0.25">
      <c r="B137" s="169"/>
      <c r="C137" s="169"/>
      <c r="D137" s="169"/>
      <c r="E137" s="169"/>
      <c r="F137" s="103" t="s">
        <v>321</v>
      </c>
      <c r="G137" s="166" t="s">
        <v>606</v>
      </c>
      <c r="H137" s="166"/>
      <c r="I137" s="166"/>
      <c r="J137" s="169"/>
      <c r="K137" s="219"/>
    </row>
    <row r="138" spans="2:11" x14ac:dyDescent="0.25">
      <c r="B138" s="169"/>
      <c r="C138" s="169"/>
      <c r="D138" s="169"/>
      <c r="E138" s="169"/>
      <c r="F138" s="103"/>
      <c r="G138" s="103" t="s">
        <v>305</v>
      </c>
      <c r="H138" s="123" t="s">
        <v>306</v>
      </c>
      <c r="I138" s="123" t="s">
        <v>307</v>
      </c>
      <c r="J138" s="169"/>
      <c r="K138" s="219"/>
    </row>
    <row r="139" spans="2:11" ht="60.75" customHeight="1" x14ac:dyDescent="0.25">
      <c r="B139" s="180" t="s">
        <v>45</v>
      </c>
      <c r="C139" s="116" t="s">
        <v>203</v>
      </c>
      <c r="D139" s="117" t="s">
        <v>191</v>
      </c>
      <c r="E139" s="109" t="s">
        <v>260</v>
      </c>
      <c r="F139" s="110">
        <v>1</v>
      </c>
      <c r="G139" s="110">
        <v>0.5</v>
      </c>
      <c r="H139" s="133">
        <v>0.5</v>
      </c>
      <c r="I139" s="133">
        <f>+H139/G139</f>
        <v>1</v>
      </c>
      <c r="J139" s="124" t="s">
        <v>80</v>
      </c>
      <c r="K139" s="146" t="s">
        <v>715</v>
      </c>
    </row>
    <row r="140" spans="2:11" ht="40.5" customHeight="1" x14ac:dyDescent="0.25">
      <c r="B140" s="180"/>
      <c r="C140" s="116" t="s">
        <v>407</v>
      </c>
      <c r="D140" s="117" t="s">
        <v>408</v>
      </c>
      <c r="E140" s="120" t="s">
        <v>260</v>
      </c>
      <c r="F140" s="110">
        <v>1</v>
      </c>
      <c r="G140" s="110">
        <v>1</v>
      </c>
      <c r="H140" s="133">
        <v>1</v>
      </c>
      <c r="I140" s="133">
        <f>+H140/G140</f>
        <v>1</v>
      </c>
      <c r="J140" s="116" t="s">
        <v>80</v>
      </c>
      <c r="K140" s="146" t="s">
        <v>638</v>
      </c>
    </row>
    <row r="141" spans="2:11" ht="56.25" customHeight="1" x14ac:dyDescent="0.25">
      <c r="B141" s="180"/>
      <c r="C141" s="116" t="s">
        <v>552</v>
      </c>
      <c r="D141" s="117" t="s">
        <v>553</v>
      </c>
      <c r="E141" s="120" t="s">
        <v>260</v>
      </c>
      <c r="F141" s="110">
        <v>1</v>
      </c>
      <c r="G141" s="110">
        <v>0.5</v>
      </c>
      <c r="H141" s="133">
        <v>0.5</v>
      </c>
      <c r="I141" s="133">
        <f>+H141/G141</f>
        <v>1</v>
      </c>
      <c r="J141" s="116" t="s">
        <v>80</v>
      </c>
      <c r="K141" s="221" t="s">
        <v>744</v>
      </c>
    </row>
    <row r="142" spans="2:11" x14ac:dyDescent="0.25">
      <c r="B142" s="42"/>
      <c r="C142" s="102"/>
      <c r="E142" s="106"/>
      <c r="F142" s="106"/>
    </row>
    <row r="143" spans="2:11" x14ac:dyDescent="0.25">
      <c r="B143" s="42"/>
    </row>
    <row r="144" spans="2:11" ht="15.75" customHeight="1" x14ac:dyDescent="0.25">
      <c r="B144" s="3" t="s">
        <v>136</v>
      </c>
      <c r="C144" s="168" t="s">
        <v>181</v>
      </c>
      <c r="D144" s="168"/>
      <c r="E144" s="168"/>
      <c r="F144" s="168"/>
      <c r="G144" s="168"/>
      <c r="H144" s="168"/>
      <c r="I144" s="168"/>
      <c r="J144" s="168"/>
      <c r="K144" s="168"/>
    </row>
    <row r="145" spans="2:11" ht="16.5" customHeight="1" x14ac:dyDescent="0.25">
      <c r="B145" s="91" t="s">
        <v>137</v>
      </c>
      <c r="C145" s="168" t="s">
        <v>196</v>
      </c>
      <c r="D145" s="168"/>
      <c r="E145" s="168"/>
      <c r="F145" s="168"/>
      <c r="G145" s="168"/>
      <c r="H145" s="168"/>
      <c r="I145" s="168"/>
      <c r="J145" s="168"/>
      <c r="K145" s="168"/>
    </row>
    <row r="146" spans="2:11" ht="27.75" customHeight="1" x14ac:dyDescent="0.25">
      <c r="B146" s="98" t="s">
        <v>299</v>
      </c>
      <c r="C146" s="167" t="s">
        <v>17</v>
      </c>
      <c r="D146" s="167"/>
      <c r="E146" s="167"/>
      <c r="F146" s="167"/>
      <c r="G146" s="167"/>
      <c r="H146" s="167"/>
      <c r="I146" s="167"/>
      <c r="J146" s="167"/>
      <c r="K146" s="167"/>
    </row>
    <row r="147" spans="2:11" ht="16.5" customHeight="1" x14ac:dyDescent="0.25">
      <c r="B147" s="97" t="s">
        <v>12</v>
      </c>
      <c r="C147" s="168" t="s">
        <v>56</v>
      </c>
      <c r="D147" s="168"/>
      <c r="E147" s="168"/>
      <c r="F147" s="168"/>
      <c r="G147" s="168"/>
      <c r="H147" s="168"/>
      <c r="I147" s="168"/>
      <c r="J147" s="168"/>
      <c r="K147" s="168"/>
    </row>
    <row r="148" spans="2:11" x14ac:dyDescent="0.25">
      <c r="B148" s="97" t="s">
        <v>11</v>
      </c>
      <c r="C148" s="168" t="s">
        <v>35</v>
      </c>
      <c r="D148" s="168"/>
      <c r="E148" s="168"/>
      <c r="F148" s="168"/>
      <c r="G148" s="168"/>
      <c r="H148" s="168"/>
      <c r="I148" s="168"/>
      <c r="J148" s="168"/>
      <c r="K148" s="168"/>
    </row>
    <row r="149" spans="2:11" ht="16.5" customHeight="1" x14ac:dyDescent="0.25">
      <c r="B149" s="97" t="s">
        <v>138</v>
      </c>
      <c r="C149" s="168" t="s">
        <v>183</v>
      </c>
      <c r="D149" s="168"/>
      <c r="E149" s="168"/>
      <c r="F149" s="168"/>
      <c r="G149" s="168"/>
      <c r="H149" s="168"/>
      <c r="I149" s="168"/>
      <c r="J149" s="168"/>
      <c r="K149" s="168"/>
    </row>
    <row r="150" spans="2:11" x14ac:dyDescent="0.25">
      <c r="B150" s="56"/>
      <c r="C150" s="53"/>
      <c r="D150" s="53"/>
      <c r="E150" s="56"/>
      <c r="F150" s="56"/>
      <c r="G150" s="56"/>
      <c r="H150" s="56"/>
      <c r="I150" s="56"/>
      <c r="J150" s="56"/>
      <c r="K150" s="53"/>
    </row>
    <row r="151" spans="2:11" x14ac:dyDescent="0.25">
      <c r="B151" s="68"/>
      <c r="C151" s="53"/>
      <c r="D151" s="53"/>
      <c r="E151" s="56"/>
      <c r="F151" s="56"/>
      <c r="G151" s="56"/>
      <c r="H151" s="56"/>
      <c r="I151" s="56"/>
      <c r="J151" s="56"/>
      <c r="K151" s="53"/>
    </row>
    <row r="152" spans="2:11" x14ac:dyDescent="0.25">
      <c r="B152" s="169" t="s">
        <v>10</v>
      </c>
      <c r="C152" s="169" t="s">
        <v>116</v>
      </c>
      <c r="D152" s="169" t="s">
        <v>117</v>
      </c>
      <c r="E152" s="169" t="s">
        <v>118</v>
      </c>
      <c r="F152" s="169" t="s">
        <v>321</v>
      </c>
      <c r="G152" s="166" t="s">
        <v>325</v>
      </c>
      <c r="H152" s="166"/>
      <c r="I152" s="166"/>
      <c r="J152" s="169" t="s">
        <v>7</v>
      </c>
      <c r="K152" s="219" t="s">
        <v>8</v>
      </c>
    </row>
    <row r="153" spans="2:11" ht="16.5" customHeight="1" x14ac:dyDescent="0.25">
      <c r="B153" s="169"/>
      <c r="C153" s="169"/>
      <c r="D153" s="169"/>
      <c r="E153" s="169"/>
      <c r="F153" s="169"/>
      <c r="G153" s="166" t="s">
        <v>606</v>
      </c>
      <c r="H153" s="166"/>
      <c r="I153" s="166"/>
      <c r="J153" s="169"/>
      <c r="K153" s="219"/>
    </row>
    <row r="154" spans="2:11" x14ac:dyDescent="0.25">
      <c r="B154" s="169"/>
      <c r="C154" s="169"/>
      <c r="D154" s="169"/>
      <c r="E154" s="169"/>
      <c r="F154" s="169"/>
      <c r="G154" s="103" t="s">
        <v>305</v>
      </c>
      <c r="H154" s="123" t="s">
        <v>306</v>
      </c>
      <c r="I154" s="123" t="s">
        <v>307</v>
      </c>
      <c r="J154" s="169"/>
      <c r="K154" s="219"/>
    </row>
    <row r="155" spans="2:11" ht="82.5" x14ac:dyDescent="0.25">
      <c r="B155" s="180" t="s">
        <v>45</v>
      </c>
      <c r="C155" s="116" t="s">
        <v>420</v>
      </c>
      <c r="D155" s="117" t="s">
        <v>421</v>
      </c>
      <c r="E155" s="128" t="s">
        <v>260</v>
      </c>
      <c r="F155" s="135">
        <v>12</v>
      </c>
      <c r="G155" s="118">
        <v>6</v>
      </c>
      <c r="H155" s="118">
        <v>6</v>
      </c>
      <c r="I155" s="128">
        <f>+H155/G155</f>
        <v>1</v>
      </c>
      <c r="J155" s="116" t="s">
        <v>94</v>
      </c>
      <c r="K155" s="146" t="s">
        <v>639</v>
      </c>
    </row>
    <row r="156" spans="2:11" ht="99" x14ac:dyDescent="0.25">
      <c r="B156" s="180"/>
      <c r="C156" s="127" t="s">
        <v>422</v>
      </c>
      <c r="D156" s="119" t="s">
        <v>96</v>
      </c>
      <c r="E156" s="126" t="s">
        <v>260</v>
      </c>
      <c r="F156" s="136">
        <v>100</v>
      </c>
      <c r="G156" s="110">
        <v>0.5</v>
      </c>
      <c r="H156" s="128">
        <v>0.5</v>
      </c>
      <c r="I156" s="128">
        <f>+H156/G156</f>
        <v>1</v>
      </c>
      <c r="J156" s="127" t="s">
        <v>232</v>
      </c>
      <c r="K156" s="146" t="s">
        <v>640</v>
      </c>
    </row>
    <row r="157" spans="2:11" ht="71.25" customHeight="1" x14ac:dyDescent="0.25">
      <c r="B157" s="180"/>
      <c r="C157" s="116" t="s">
        <v>423</v>
      </c>
      <c r="D157" s="117" t="s">
        <v>424</v>
      </c>
      <c r="E157" s="118" t="s">
        <v>260</v>
      </c>
      <c r="F157" s="137">
        <v>4</v>
      </c>
      <c r="G157" s="135">
        <v>4</v>
      </c>
      <c r="H157" s="135">
        <v>4</v>
      </c>
      <c r="I157" s="128">
        <f>+H157/G157</f>
        <v>1</v>
      </c>
      <c r="J157" s="116" t="s">
        <v>144</v>
      </c>
      <c r="K157" s="146" t="s">
        <v>689</v>
      </c>
    </row>
    <row r="158" spans="2:11" ht="76.5" customHeight="1" x14ac:dyDescent="0.25">
      <c r="B158" s="180"/>
      <c r="C158" s="116" t="s">
        <v>425</v>
      </c>
      <c r="D158" s="117" t="s">
        <v>426</v>
      </c>
      <c r="E158" s="118" t="s">
        <v>260</v>
      </c>
      <c r="F158" s="110">
        <v>1</v>
      </c>
      <c r="G158" s="110">
        <v>0.5</v>
      </c>
      <c r="H158" s="110">
        <v>0.5</v>
      </c>
      <c r="I158" s="110">
        <f>+H158/G158</f>
        <v>1</v>
      </c>
      <c r="J158" s="116" t="s">
        <v>144</v>
      </c>
      <c r="K158" s="146" t="s">
        <v>716</v>
      </c>
    </row>
    <row r="159" spans="2:11" ht="81.75" customHeight="1" x14ac:dyDescent="0.25">
      <c r="B159" s="118" t="s">
        <v>41</v>
      </c>
      <c r="C159" s="116" t="s">
        <v>427</v>
      </c>
      <c r="D159" s="117" t="s">
        <v>216</v>
      </c>
      <c r="E159" s="118" t="s">
        <v>260</v>
      </c>
      <c r="F159" s="110">
        <v>1</v>
      </c>
      <c r="G159" s="110">
        <v>1</v>
      </c>
      <c r="H159" s="133">
        <v>1</v>
      </c>
      <c r="I159" s="133">
        <f>H159/G159</f>
        <v>1</v>
      </c>
      <c r="J159" s="127" t="s">
        <v>428</v>
      </c>
      <c r="K159" s="222" t="s">
        <v>641</v>
      </c>
    </row>
    <row r="160" spans="2:11" x14ac:dyDescent="0.25">
      <c r="B160" s="42"/>
      <c r="F160" s="106"/>
      <c r="G160" s="106"/>
    </row>
    <row r="161" spans="2:11" x14ac:dyDescent="0.25">
      <c r="B161" s="42"/>
    </row>
    <row r="162" spans="2:11" ht="15.75" customHeight="1" x14ac:dyDescent="0.25">
      <c r="B162" s="52" t="s">
        <v>189</v>
      </c>
      <c r="C162" s="168" t="s">
        <v>181</v>
      </c>
      <c r="D162" s="168"/>
      <c r="E162" s="168"/>
      <c r="F162" s="168"/>
      <c r="G162" s="168"/>
      <c r="H162" s="168"/>
      <c r="I162" s="168"/>
      <c r="J162" s="168"/>
      <c r="K162" s="168"/>
    </row>
    <row r="163" spans="2:11" ht="16.5" customHeight="1" x14ac:dyDescent="0.25">
      <c r="B163" s="52" t="s">
        <v>137</v>
      </c>
      <c r="C163" s="168" t="s">
        <v>193</v>
      </c>
      <c r="D163" s="168"/>
      <c r="E163" s="168"/>
      <c r="F163" s="168"/>
      <c r="G163" s="168"/>
      <c r="H163" s="168"/>
      <c r="I163" s="168"/>
      <c r="J163" s="168"/>
      <c r="K163" s="168"/>
    </row>
    <row r="164" spans="2:11" ht="16.5" customHeight="1" x14ac:dyDescent="0.25">
      <c r="B164" s="67" t="s">
        <v>300</v>
      </c>
      <c r="C164" s="168" t="s">
        <v>17</v>
      </c>
      <c r="D164" s="168"/>
      <c r="E164" s="168"/>
      <c r="F164" s="168"/>
      <c r="G164" s="168"/>
      <c r="H164" s="168"/>
      <c r="I164" s="168"/>
      <c r="J164" s="168"/>
      <c r="K164" s="168"/>
    </row>
    <row r="165" spans="2:11" ht="16.5" customHeight="1" x14ac:dyDescent="0.25">
      <c r="B165" s="67" t="s">
        <v>12</v>
      </c>
      <c r="C165" s="168" t="s">
        <v>56</v>
      </c>
      <c r="D165" s="168"/>
      <c r="E165" s="168"/>
      <c r="F165" s="168"/>
      <c r="G165" s="168"/>
      <c r="H165" s="168"/>
      <c r="I165" s="168"/>
      <c r="J165" s="168"/>
      <c r="K165" s="168"/>
    </row>
    <row r="166" spans="2:11" ht="16.5" customHeight="1" x14ac:dyDescent="0.25">
      <c r="B166" s="67" t="s">
        <v>11</v>
      </c>
      <c r="C166" s="168" t="s">
        <v>37</v>
      </c>
      <c r="D166" s="168"/>
      <c r="E166" s="168"/>
      <c r="F166" s="168"/>
      <c r="G166" s="168"/>
      <c r="H166" s="168"/>
      <c r="I166" s="168"/>
      <c r="J166" s="168"/>
      <c r="K166" s="168"/>
    </row>
    <row r="167" spans="2:11" ht="16.5" customHeight="1" x14ac:dyDescent="0.25">
      <c r="B167" s="67" t="s">
        <v>138</v>
      </c>
      <c r="C167" s="168" t="s">
        <v>217</v>
      </c>
      <c r="D167" s="168"/>
      <c r="E167" s="168"/>
      <c r="F167" s="168"/>
      <c r="G167" s="168"/>
      <c r="H167" s="168"/>
      <c r="I167" s="168"/>
      <c r="J167" s="168"/>
      <c r="K167" s="168"/>
    </row>
    <row r="168" spans="2:11" x14ac:dyDescent="0.25">
      <c r="B168" s="56"/>
      <c r="C168" s="53"/>
      <c r="D168" s="53"/>
      <c r="E168" s="56"/>
      <c r="F168" s="56"/>
      <c r="G168" s="56"/>
      <c r="H168" s="56"/>
      <c r="I168" s="56"/>
      <c r="J168" s="56"/>
      <c r="K168" s="53"/>
    </row>
    <row r="169" spans="2:11" x14ac:dyDescent="0.25">
      <c r="B169" s="68"/>
      <c r="C169" s="53"/>
      <c r="D169" s="53"/>
      <c r="E169" s="56"/>
      <c r="F169" s="56"/>
      <c r="G169" s="56"/>
      <c r="H169" s="56"/>
      <c r="I169" s="56"/>
      <c r="J169" s="56"/>
      <c r="K169" s="53"/>
    </row>
    <row r="170" spans="2:11" x14ac:dyDescent="0.25">
      <c r="B170" s="169" t="s">
        <v>10</v>
      </c>
      <c r="C170" s="169" t="s">
        <v>116</v>
      </c>
      <c r="D170" s="169" t="s">
        <v>117</v>
      </c>
      <c r="E170" s="169" t="s">
        <v>118</v>
      </c>
      <c r="F170" s="169" t="s">
        <v>321</v>
      </c>
      <c r="G170" s="166" t="s">
        <v>325</v>
      </c>
      <c r="H170" s="166"/>
      <c r="I170" s="166"/>
      <c r="J170" s="169" t="s">
        <v>7</v>
      </c>
      <c r="K170" s="219" t="s">
        <v>8</v>
      </c>
    </row>
    <row r="171" spans="2:11" x14ac:dyDescent="0.25">
      <c r="B171" s="169"/>
      <c r="C171" s="169"/>
      <c r="D171" s="169"/>
      <c r="E171" s="169"/>
      <c r="F171" s="169"/>
      <c r="G171" s="166" t="s">
        <v>606</v>
      </c>
      <c r="H171" s="166"/>
      <c r="I171" s="166"/>
      <c r="J171" s="169"/>
      <c r="K171" s="219"/>
    </row>
    <row r="172" spans="2:11" x14ac:dyDescent="0.25">
      <c r="B172" s="169"/>
      <c r="C172" s="169"/>
      <c r="D172" s="169"/>
      <c r="E172" s="169"/>
      <c r="F172" s="169"/>
      <c r="G172" s="103" t="s">
        <v>305</v>
      </c>
      <c r="H172" s="123" t="s">
        <v>306</v>
      </c>
      <c r="I172" s="123" t="s">
        <v>307</v>
      </c>
      <c r="J172" s="169"/>
      <c r="K172" s="219"/>
    </row>
    <row r="173" spans="2:11" ht="53.25" customHeight="1" x14ac:dyDescent="0.25">
      <c r="B173" s="180" t="s">
        <v>45</v>
      </c>
      <c r="C173" s="101" t="s">
        <v>429</v>
      </c>
      <c r="D173" s="138" t="s">
        <v>140</v>
      </c>
      <c r="E173" s="105" t="s">
        <v>260</v>
      </c>
      <c r="F173" s="122">
        <v>1</v>
      </c>
      <c r="G173" s="110">
        <v>0.5</v>
      </c>
      <c r="H173" s="110">
        <v>0.5</v>
      </c>
      <c r="I173" s="128">
        <f>+H173/G173</f>
        <v>1</v>
      </c>
      <c r="J173" s="116" t="s">
        <v>95</v>
      </c>
      <c r="K173" s="221" t="s">
        <v>745</v>
      </c>
    </row>
    <row r="174" spans="2:11" ht="68.25" customHeight="1" x14ac:dyDescent="0.25">
      <c r="B174" s="180"/>
      <c r="C174" s="116" t="s">
        <v>201</v>
      </c>
      <c r="D174" s="117" t="s">
        <v>139</v>
      </c>
      <c r="E174" s="118" t="s">
        <v>260</v>
      </c>
      <c r="F174" s="110">
        <v>1</v>
      </c>
      <c r="G174" s="110">
        <v>0.5</v>
      </c>
      <c r="H174" s="110">
        <v>0.5</v>
      </c>
      <c r="I174" s="128">
        <f t="shared" ref="I174:I180" si="5">+H174/G174</f>
        <v>1</v>
      </c>
      <c r="J174" s="116" t="s">
        <v>95</v>
      </c>
      <c r="K174" s="221" t="s">
        <v>746</v>
      </c>
    </row>
    <row r="175" spans="2:11" ht="79.5" customHeight="1" x14ac:dyDescent="0.25">
      <c r="B175" s="180"/>
      <c r="C175" s="116" t="s">
        <v>430</v>
      </c>
      <c r="D175" s="117" t="s">
        <v>431</v>
      </c>
      <c r="E175" s="118" t="s">
        <v>260</v>
      </c>
      <c r="F175" s="110">
        <v>1</v>
      </c>
      <c r="G175" s="110">
        <v>0.5</v>
      </c>
      <c r="H175" s="110">
        <v>0.5</v>
      </c>
      <c r="I175" s="128">
        <f t="shared" si="5"/>
        <v>1</v>
      </c>
      <c r="J175" s="116" t="s">
        <v>95</v>
      </c>
      <c r="K175" s="221" t="s">
        <v>747</v>
      </c>
    </row>
    <row r="176" spans="2:11" ht="53.25" customHeight="1" x14ac:dyDescent="0.25">
      <c r="B176" s="180"/>
      <c r="C176" s="116" t="s">
        <v>432</v>
      </c>
      <c r="D176" s="117" t="s">
        <v>433</v>
      </c>
      <c r="E176" s="118" t="s">
        <v>260</v>
      </c>
      <c r="F176" s="110">
        <v>1</v>
      </c>
      <c r="G176" s="110">
        <v>0</v>
      </c>
      <c r="H176" s="110">
        <v>0</v>
      </c>
      <c r="I176" s="128">
        <v>0</v>
      </c>
      <c r="J176" s="116" t="s">
        <v>95</v>
      </c>
      <c r="K176" s="221" t="s">
        <v>554</v>
      </c>
    </row>
    <row r="177" spans="2:11" ht="53.25" customHeight="1" x14ac:dyDescent="0.25">
      <c r="B177" s="180"/>
      <c r="C177" s="116" t="s">
        <v>434</v>
      </c>
      <c r="D177" s="117" t="s">
        <v>435</v>
      </c>
      <c r="E177" s="118" t="s">
        <v>260</v>
      </c>
      <c r="F177" s="110">
        <v>1</v>
      </c>
      <c r="G177" s="110">
        <v>0.5</v>
      </c>
      <c r="H177" s="110">
        <v>0.5</v>
      </c>
      <c r="I177" s="128">
        <f t="shared" si="5"/>
        <v>1</v>
      </c>
      <c r="J177" s="116" t="s">
        <v>95</v>
      </c>
      <c r="K177" s="221" t="s">
        <v>642</v>
      </c>
    </row>
    <row r="178" spans="2:11" ht="53.25" customHeight="1" x14ac:dyDescent="0.25">
      <c r="B178" s="180"/>
      <c r="C178" s="116" t="s">
        <v>436</v>
      </c>
      <c r="D178" s="117" t="s">
        <v>437</v>
      </c>
      <c r="E178" s="118" t="s">
        <v>260</v>
      </c>
      <c r="F178" s="110">
        <v>1</v>
      </c>
      <c r="G178" s="110">
        <v>0.5</v>
      </c>
      <c r="H178" s="110">
        <v>0.5</v>
      </c>
      <c r="I178" s="128">
        <f t="shared" si="5"/>
        <v>1</v>
      </c>
      <c r="J178" s="116" t="s">
        <v>95</v>
      </c>
      <c r="K178" s="221" t="s">
        <v>717</v>
      </c>
    </row>
    <row r="179" spans="2:11" ht="56.25" customHeight="1" x14ac:dyDescent="0.25">
      <c r="B179" s="180"/>
      <c r="C179" s="116" t="s">
        <v>438</v>
      </c>
      <c r="D179" s="117" t="s">
        <v>439</v>
      </c>
      <c r="E179" s="118" t="s">
        <v>260</v>
      </c>
      <c r="F179" s="110">
        <v>1</v>
      </c>
      <c r="G179" s="110">
        <v>0.5</v>
      </c>
      <c r="H179" s="133">
        <v>0.5</v>
      </c>
      <c r="I179" s="128">
        <f t="shared" si="5"/>
        <v>1</v>
      </c>
      <c r="J179" s="116" t="s">
        <v>442</v>
      </c>
      <c r="K179" s="221" t="s">
        <v>748</v>
      </c>
    </row>
    <row r="180" spans="2:11" ht="74.25" customHeight="1" x14ac:dyDescent="0.25">
      <c r="B180" s="180"/>
      <c r="C180" s="116" t="s">
        <v>440</v>
      </c>
      <c r="D180" s="117" t="s">
        <v>441</v>
      </c>
      <c r="E180" s="118" t="s">
        <v>260</v>
      </c>
      <c r="F180" s="110">
        <v>1</v>
      </c>
      <c r="G180" s="110">
        <v>0.5</v>
      </c>
      <c r="H180" s="133">
        <v>0.5</v>
      </c>
      <c r="I180" s="128">
        <f t="shared" si="5"/>
        <v>1</v>
      </c>
      <c r="J180" s="116" t="s">
        <v>442</v>
      </c>
      <c r="K180" s="221" t="s">
        <v>690</v>
      </c>
    </row>
    <row r="181" spans="2:11" ht="279.75" customHeight="1" x14ac:dyDescent="0.25">
      <c r="B181" s="180" t="s">
        <v>41</v>
      </c>
      <c r="C181" s="116" t="s">
        <v>443</v>
      </c>
      <c r="D181" s="117" t="s">
        <v>90</v>
      </c>
      <c r="E181" s="118" t="s">
        <v>260</v>
      </c>
      <c r="F181" s="139">
        <v>3487933</v>
      </c>
      <c r="G181" s="139">
        <v>2424113</v>
      </c>
      <c r="H181" s="139">
        <v>2263031</v>
      </c>
      <c r="I181" s="110">
        <f>+H181/G181</f>
        <v>0.93355012740742693</v>
      </c>
      <c r="J181" s="116" t="s">
        <v>449</v>
      </c>
      <c r="K181" s="223" t="s">
        <v>718</v>
      </c>
    </row>
    <row r="182" spans="2:11" ht="273.75" customHeight="1" x14ac:dyDescent="0.25">
      <c r="B182" s="180"/>
      <c r="C182" s="116" t="s">
        <v>444</v>
      </c>
      <c r="D182" s="117" t="s">
        <v>91</v>
      </c>
      <c r="E182" s="118" t="s">
        <v>260</v>
      </c>
      <c r="F182" s="139">
        <v>2687269</v>
      </c>
      <c r="G182" s="139">
        <v>414108</v>
      </c>
      <c r="H182" s="140">
        <v>421134</v>
      </c>
      <c r="I182" s="141">
        <f t="shared" ref="I182:I186" si="6">+H182/G182</f>
        <v>1.0169665884262076</v>
      </c>
      <c r="J182" s="116" t="s">
        <v>449</v>
      </c>
      <c r="K182" s="223" t="s">
        <v>643</v>
      </c>
    </row>
    <row r="183" spans="2:11" s="82" customFormat="1" ht="72" customHeight="1" x14ac:dyDescent="0.25">
      <c r="B183" s="180"/>
      <c r="C183" s="116" t="s">
        <v>445</v>
      </c>
      <c r="D183" s="117" t="s">
        <v>293</v>
      </c>
      <c r="E183" s="118" t="s">
        <v>260</v>
      </c>
      <c r="F183" s="139">
        <v>222052</v>
      </c>
      <c r="G183" s="142">
        <v>100612</v>
      </c>
      <c r="H183" s="140">
        <v>110313.88</v>
      </c>
      <c r="I183" s="110">
        <f t="shared" si="6"/>
        <v>1.0964286566214767</v>
      </c>
      <c r="J183" s="116" t="s">
        <v>294</v>
      </c>
      <c r="K183" s="223" t="s">
        <v>644</v>
      </c>
    </row>
    <row r="184" spans="2:11" ht="63" customHeight="1" x14ac:dyDescent="0.25">
      <c r="B184" s="180"/>
      <c r="C184" s="116" t="s">
        <v>446</v>
      </c>
      <c r="D184" s="117" t="s">
        <v>295</v>
      </c>
      <c r="E184" s="118" t="s">
        <v>260</v>
      </c>
      <c r="F184" s="139">
        <v>211941</v>
      </c>
      <c r="G184" s="143">
        <v>71149</v>
      </c>
      <c r="H184" s="140">
        <v>81716</v>
      </c>
      <c r="I184" s="110">
        <f t="shared" si="6"/>
        <v>1.1485193045580402</v>
      </c>
      <c r="J184" s="116" t="s">
        <v>294</v>
      </c>
      <c r="K184" s="223" t="s">
        <v>645</v>
      </c>
    </row>
    <row r="185" spans="2:11" ht="270" customHeight="1" x14ac:dyDescent="0.25">
      <c r="B185" s="180"/>
      <c r="C185" s="116" t="s">
        <v>447</v>
      </c>
      <c r="D185" s="117" t="s">
        <v>448</v>
      </c>
      <c r="E185" s="118" t="s">
        <v>260</v>
      </c>
      <c r="F185" s="139">
        <v>588898</v>
      </c>
      <c r="G185" s="142">
        <v>459517</v>
      </c>
      <c r="H185" s="139">
        <v>382947.33</v>
      </c>
      <c r="I185" s="110">
        <f t="shared" si="6"/>
        <v>0.83336923334718849</v>
      </c>
      <c r="J185" s="116" t="s">
        <v>449</v>
      </c>
      <c r="K185" s="223" t="s">
        <v>646</v>
      </c>
    </row>
    <row r="186" spans="2:11" ht="70.5" customHeight="1" x14ac:dyDescent="0.25">
      <c r="B186" s="180"/>
      <c r="C186" s="116" t="s">
        <v>132</v>
      </c>
      <c r="D186" s="117" t="s">
        <v>133</v>
      </c>
      <c r="E186" s="118" t="s">
        <v>261</v>
      </c>
      <c r="F186" s="110">
        <v>1</v>
      </c>
      <c r="G186" s="110">
        <v>0.5</v>
      </c>
      <c r="H186" s="133">
        <v>0.5</v>
      </c>
      <c r="I186" s="110">
        <f t="shared" si="6"/>
        <v>1</v>
      </c>
      <c r="J186" s="116" t="s">
        <v>95</v>
      </c>
      <c r="K186" s="146" t="s">
        <v>719</v>
      </c>
    </row>
    <row r="187" spans="2:11" x14ac:dyDescent="0.25">
      <c r="B187" s="42"/>
      <c r="C187" s="102"/>
      <c r="D187" s="102"/>
      <c r="F187" s="106"/>
    </row>
    <row r="188" spans="2:11" x14ac:dyDescent="0.25">
      <c r="B188" s="42"/>
    </row>
    <row r="189" spans="2:11" x14ac:dyDescent="0.25">
      <c r="B189" s="3" t="s">
        <v>189</v>
      </c>
      <c r="C189" s="168" t="s">
        <v>181</v>
      </c>
      <c r="D189" s="168"/>
      <c r="E189" s="168"/>
      <c r="F189" s="168"/>
      <c r="G189" s="168"/>
      <c r="H189" s="168"/>
      <c r="I189" s="168"/>
      <c r="J189" s="168"/>
      <c r="K189" s="168"/>
    </row>
    <row r="190" spans="2:11" ht="17.25" customHeight="1" x14ac:dyDescent="0.25">
      <c r="B190" s="92" t="s">
        <v>137</v>
      </c>
      <c r="C190" s="168" t="s">
        <v>193</v>
      </c>
      <c r="D190" s="168"/>
      <c r="E190" s="168"/>
      <c r="F190" s="168"/>
      <c r="G190" s="168"/>
      <c r="H190" s="168"/>
      <c r="I190" s="168"/>
      <c r="J190" s="168"/>
      <c r="K190" s="168"/>
    </row>
    <row r="191" spans="2:11" ht="23.25" customHeight="1" x14ac:dyDescent="0.25">
      <c r="B191" s="98" t="s">
        <v>299</v>
      </c>
      <c r="C191" s="167" t="s">
        <v>17</v>
      </c>
      <c r="D191" s="167"/>
      <c r="E191" s="167"/>
      <c r="F191" s="167"/>
      <c r="G191" s="167"/>
      <c r="H191" s="167"/>
      <c r="I191" s="167"/>
      <c r="J191" s="167"/>
      <c r="K191" s="167"/>
    </row>
    <row r="192" spans="2:11" ht="16.5" customHeight="1" x14ac:dyDescent="0.25">
      <c r="B192" s="97" t="s">
        <v>12</v>
      </c>
      <c r="C192" s="168" t="s">
        <v>56</v>
      </c>
      <c r="D192" s="168"/>
      <c r="E192" s="168"/>
      <c r="F192" s="168"/>
      <c r="G192" s="168"/>
      <c r="H192" s="168"/>
      <c r="I192" s="168"/>
      <c r="J192" s="168"/>
      <c r="K192" s="168"/>
    </row>
    <row r="193" spans="2:11" ht="16.5" customHeight="1" x14ac:dyDescent="0.25">
      <c r="B193" s="97" t="s">
        <v>11</v>
      </c>
      <c r="C193" s="168" t="s">
        <v>38</v>
      </c>
      <c r="D193" s="168"/>
      <c r="E193" s="168"/>
      <c r="F193" s="168"/>
      <c r="G193" s="168"/>
      <c r="H193" s="168"/>
      <c r="I193" s="168"/>
      <c r="J193" s="168"/>
      <c r="K193" s="168"/>
    </row>
    <row r="194" spans="2:11" ht="16.5" customHeight="1" x14ac:dyDescent="0.25">
      <c r="B194" s="97" t="s">
        <v>138</v>
      </c>
      <c r="C194" s="168" t="s">
        <v>218</v>
      </c>
      <c r="D194" s="168"/>
      <c r="E194" s="168"/>
      <c r="F194" s="168"/>
      <c r="G194" s="168"/>
      <c r="H194" s="168"/>
      <c r="I194" s="168"/>
      <c r="J194" s="168"/>
      <c r="K194" s="168"/>
    </row>
    <row r="195" spans="2:11" x14ac:dyDescent="0.25">
      <c r="B195" s="56"/>
      <c r="C195" s="53"/>
      <c r="D195" s="53"/>
      <c r="E195" s="56"/>
      <c r="F195" s="56"/>
      <c r="G195" s="56"/>
      <c r="H195" s="56"/>
      <c r="I195" s="56"/>
      <c r="J195" s="56"/>
      <c r="K195" s="53"/>
    </row>
    <row r="196" spans="2:11" x14ac:dyDescent="0.25">
      <c r="B196" s="68"/>
      <c r="C196" s="53"/>
      <c r="D196" s="53"/>
      <c r="E196" s="56"/>
      <c r="F196" s="56"/>
      <c r="G196" s="56"/>
      <c r="H196" s="56"/>
      <c r="I196" s="56"/>
      <c r="J196" s="56"/>
      <c r="K196" s="53"/>
    </row>
    <row r="197" spans="2:11" x14ac:dyDescent="0.25">
      <c r="B197" s="169" t="s">
        <v>10</v>
      </c>
      <c r="C197" s="169" t="s">
        <v>116</v>
      </c>
      <c r="D197" s="169" t="s">
        <v>117</v>
      </c>
      <c r="E197" s="169" t="s">
        <v>118</v>
      </c>
      <c r="F197" s="169" t="s">
        <v>321</v>
      </c>
      <c r="G197" s="166" t="s">
        <v>325</v>
      </c>
      <c r="H197" s="166"/>
      <c r="I197" s="166"/>
      <c r="J197" s="169" t="s">
        <v>7</v>
      </c>
      <c r="K197" s="219" t="s">
        <v>8</v>
      </c>
    </row>
    <row r="198" spans="2:11" ht="16.5" customHeight="1" x14ac:dyDescent="0.25">
      <c r="B198" s="169"/>
      <c r="C198" s="169"/>
      <c r="D198" s="169"/>
      <c r="E198" s="169"/>
      <c r="F198" s="169"/>
      <c r="G198" s="166" t="s">
        <v>606</v>
      </c>
      <c r="H198" s="166"/>
      <c r="I198" s="166"/>
      <c r="J198" s="169"/>
      <c r="K198" s="219"/>
    </row>
    <row r="199" spans="2:11" x14ac:dyDescent="0.25">
      <c r="B199" s="169"/>
      <c r="C199" s="169"/>
      <c r="D199" s="169"/>
      <c r="E199" s="169"/>
      <c r="F199" s="169"/>
      <c r="G199" s="103" t="s">
        <v>305</v>
      </c>
      <c r="H199" s="123" t="s">
        <v>306</v>
      </c>
      <c r="I199" s="123" t="s">
        <v>307</v>
      </c>
      <c r="J199" s="169"/>
      <c r="K199" s="219"/>
    </row>
    <row r="200" spans="2:11" ht="73.5" customHeight="1" x14ac:dyDescent="0.25">
      <c r="B200" s="180" t="s">
        <v>45</v>
      </c>
      <c r="C200" s="120" t="s">
        <v>450</v>
      </c>
      <c r="D200" s="117" t="s">
        <v>97</v>
      </c>
      <c r="E200" s="118" t="s">
        <v>260</v>
      </c>
      <c r="F200" s="110">
        <v>1</v>
      </c>
      <c r="G200" s="110">
        <v>0.5</v>
      </c>
      <c r="H200" s="110">
        <v>0.5</v>
      </c>
      <c r="I200" s="110">
        <f t="shared" ref="I200:I203" si="7">+H200/G200</f>
        <v>1</v>
      </c>
      <c r="J200" s="117" t="s">
        <v>98</v>
      </c>
      <c r="K200" s="146" t="s">
        <v>647</v>
      </c>
    </row>
    <row r="201" spans="2:11" ht="51" customHeight="1" x14ac:dyDescent="0.25">
      <c r="B201" s="180"/>
      <c r="C201" s="120" t="s">
        <v>99</v>
      </c>
      <c r="D201" s="117" t="s">
        <v>100</v>
      </c>
      <c r="E201" s="118" t="s">
        <v>260</v>
      </c>
      <c r="F201" s="110">
        <v>1</v>
      </c>
      <c r="G201" s="110">
        <v>0.5</v>
      </c>
      <c r="H201" s="110">
        <v>0.5</v>
      </c>
      <c r="I201" s="110">
        <f t="shared" si="7"/>
        <v>1</v>
      </c>
      <c r="J201" s="117" t="s">
        <v>98</v>
      </c>
      <c r="K201" s="146" t="s">
        <v>720</v>
      </c>
    </row>
    <row r="202" spans="2:11" ht="57" customHeight="1" x14ac:dyDescent="0.25">
      <c r="B202" s="180"/>
      <c r="C202" s="120" t="s">
        <v>451</v>
      </c>
      <c r="D202" s="117" t="s">
        <v>101</v>
      </c>
      <c r="E202" s="118" t="s">
        <v>260</v>
      </c>
      <c r="F202" s="110">
        <v>1</v>
      </c>
      <c r="G202" s="110">
        <v>0.5</v>
      </c>
      <c r="H202" s="110">
        <v>0.5</v>
      </c>
      <c r="I202" s="110">
        <f t="shared" si="7"/>
        <v>1</v>
      </c>
      <c r="J202" s="117" t="s">
        <v>98</v>
      </c>
      <c r="K202" s="146" t="s">
        <v>648</v>
      </c>
    </row>
    <row r="203" spans="2:11" ht="54" customHeight="1" x14ac:dyDescent="0.25">
      <c r="B203" s="180"/>
      <c r="C203" s="120" t="s">
        <v>452</v>
      </c>
      <c r="D203" s="117" t="s">
        <v>120</v>
      </c>
      <c r="E203" s="118" t="s">
        <v>261</v>
      </c>
      <c r="F203" s="109">
        <v>1</v>
      </c>
      <c r="G203" s="110">
        <v>0.5</v>
      </c>
      <c r="H203" s="110">
        <v>0.5</v>
      </c>
      <c r="I203" s="110">
        <f t="shared" si="7"/>
        <v>1</v>
      </c>
      <c r="J203" s="117" t="s">
        <v>98</v>
      </c>
      <c r="K203" s="146" t="s">
        <v>649</v>
      </c>
    </row>
    <row r="204" spans="2:11" ht="71.25" customHeight="1" x14ac:dyDescent="0.25">
      <c r="B204" s="105" t="s">
        <v>52</v>
      </c>
      <c r="C204" s="120" t="s">
        <v>453</v>
      </c>
      <c r="D204" s="117" t="s">
        <v>454</v>
      </c>
      <c r="E204" s="118" t="s">
        <v>260</v>
      </c>
      <c r="F204" s="110">
        <v>1</v>
      </c>
      <c r="G204" s="110">
        <v>1</v>
      </c>
      <c r="H204" s="110">
        <v>1</v>
      </c>
      <c r="I204" s="110">
        <f>+H204/G204</f>
        <v>1</v>
      </c>
      <c r="J204" s="117" t="s">
        <v>102</v>
      </c>
      <c r="K204" s="146" t="s">
        <v>721</v>
      </c>
    </row>
    <row r="205" spans="2:11" x14ac:dyDescent="0.25">
      <c r="B205" s="42"/>
      <c r="E205" s="106"/>
      <c r="F205" s="106"/>
      <c r="G205" s="106"/>
    </row>
    <row r="206" spans="2:11" x14ac:dyDescent="0.25">
      <c r="B206" s="42"/>
    </row>
    <row r="207" spans="2:11" x14ac:dyDescent="0.25">
      <c r="B207" s="92" t="s">
        <v>189</v>
      </c>
      <c r="C207" s="168" t="s">
        <v>184</v>
      </c>
      <c r="D207" s="168"/>
      <c r="E207" s="168"/>
      <c r="F207" s="168"/>
      <c r="G207" s="168"/>
      <c r="H207" s="168"/>
      <c r="I207" s="168"/>
      <c r="J207" s="168"/>
      <c r="K207" s="168"/>
    </row>
    <row r="208" spans="2:11" ht="16.5" customHeight="1" x14ac:dyDescent="0.25">
      <c r="B208" s="92" t="s">
        <v>137</v>
      </c>
      <c r="C208" s="168" t="s">
        <v>193</v>
      </c>
      <c r="D208" s="168"/>
      <c r="E208" s="168"/>
      <c r="F208" s="168"/>
      <c r="G208" s="168"/>
      <c r="H208" s="168"/>
      <c r="I208" s="168"/>
      <c r="J208" s="168"/>
      <c r="K208" s="168"/>
    </row>
    <row r="209" spans="2:11" ht="16.5" customHeight="1" x14ac:dyDescent="0.25">
      <c r="B209" s="95" t="s">
        <v>299</v>
      </c>
      <c r="C209" s="167" t="s">
        <v>17</v>
      </c>
      <c r="D209" s="167"/>
      <c r="E209" s="167"/>
      <c r="F209" s="167"/>
      <c r="G209" s="167"/>
      <c r="H209" s="167"/>
      <c r="I209" s="167"/>
      <c r="J209" s="167"/>
      <c r="K209" s="167"/>
    </row>
    <row r="210" spans="2:11" ht="16.5" customHeight="1" x14ac:dyDescent="0.25">
      <c r="B210" s="94" t="s">
        <v>12</v>
      </c>
      <c r="C210" s="168" t="s">
        <v>56</v>
      </c>
      <c r="D210" s="168"/>
      <c r="E210" s="168"/>
      <c r="F210" s="168"/>
      <c r="G210" s="168"/>
      <c r="H210" s="168"/>
      <c r="I210" s="168"/>
      <c r="J210" s="168"/>
      <c r="K210" s="168"/>
    </row>
    <row r="211" spans="2:11" ht="16.5" customHeight="1" x14ac:dyDescent="0.25">
      <c r="B211" s="94" t="s">
        <v>11</v>
      </c>
      <c r="C211" s="168" t="s">
        <v>59</v>
      </c>
      <c r="D211" s="168"/>
      <c r="E211" s="168"/>
      <c r="F211" s="168"/>
      <c r="G211" s="168"/>
      <c r="H211" s="168"/>
      <c r="I211" s="168"/>
      <c r="J211" s="168"/>
      <c r="K211" s="168"/>
    </row>
    <row r="212" spans="2:11" ht="16.5" customHeight="1" x14ac:dyDescent="0.25">
      <c r="B212" s="94" t="s">
        <v>138</v>
      </c>
      <c r="C212" s="168" t="s">
        <v>289</v>
      </c>
      <c r="D212" s="168"/>
      <c r="E212" s="168"/>
      <c r="F212" s="168"/>
      <c r="G212" s="168"/>
      <c r="H212" s="168"/>
      <c r="I212" s="168"/>
      <c r="J212" s="168"/>
      <c r="K212" s="168"/>
    </row>
    <row r="213" spans="2:11" x14ac:dyDescent="0.25">
      <c r="B213" s="56"/>
      <c r="C213" s="53"/>
      <c r="D213" s="53"/>
      <c r="E213" s="56"/>
      <c r="F213" s="56"/>
      <c r="G213" s="56"/>
      <c r="H213" s="56"/>
      <c r="I213" s="56"/>
      <c r="J213" s="56"/>
      <c r="K213" s="53"/>
    </row>
    <row r="214" spans="2:11" x14ac:dyDescent="0.25">
      <c r="B214" s="68"/>
      <c r="C214" s="53"/>
      <c r="D214" s="53"/>
      <c r="E214" s="56"/>
      <c r="F214" s="56"/>
      <c r="G214" s="56"/>
      <c r="H214" s="56"/>
      <c r="I214" s="56"/>
      <c r="J214" s="56"/>
      <c r="K214" s="53"/>
    </row>
    <row r="215" spans="2:11" x14ac:dyDescent="0.25">
      <c r="B215" s="169" t="s">
        <v>10</v>
      </c>
      <c r="C215" s="169" t="s">
        <v>116</v>
      </c>
      <c r="D215" s="169" t="s">
        <v>117</v>
      </c>
      <c r="E215" s="169" t="s">
        <v>118</v>
      </c>
      <c r="F215" s="169" t="s">
        <v>321</v>
      </c>
      <c r="G215" s="166" t="s">
        <v>325</v>
      </c>
      <c r="H215" s="166"/>
      <c r="I215" s="166"/>
      <c r="J215" s="169" t="s">
        <v>7</v>
      </c>
      <c r="K215" s="219" t="s">
        <v>8</v>
      </c>
    </row>
    <row r="216" spans="2:11" ht="16.5" customHeight="1" x14ac:dyDescent="0.25">
      <c r="B216" s="169"/>
      <c r="C216" s="169"/>
      <c r="D216" s="169"/>
      <c r="E216" s="169"/>
      <c r="F216" s="169"/>
      <c r="G216" s="166" t="s">
        <v>606</v>
      </c>
      <c r="H216" s="166"/>
      <c r="I216" s="166"/>
      <c r="J216" s="169"/>
      <c r="K216" s="219"/>
    </row>
    <row r="217" spans="2:11" x14ac:dyDescent="0.25">
      <c r="B217" s="169"/>
      <c r="C217" s="169"/>
      <c r="D217" s="169"/>
      <c r="E217" s="169"/>
      <c r="F217" s="169"/>
      <c r="G217" s="103" t="s">
        <v>305</v>
      </c>
      <c r="H217" s="123" t="s">
        <v>306</v>
      </c>
      <c r="I217" s="123" t="s">
        <v>307</v>
      </c>
      <c r="J217" s="169"/>
      <c r="K217" s="219"/>
    </row>
    <row r="218" spans="2:11" ht="66" x14ac:dyDescent="0.25">
      <c r="B218" s="180" t="s">
        <v>45</v>
      </c>
      <c r="C218" s="117" t="s">
        <v>77</v>
      </c>
      <c r="D218" s="117" t="s">
        <v>78</v>
      </c>
      <c r="E218" s="118" t="s">
        <v>260</v>
      </c>
      <c r="F218" s="110">
        <v>1</v>
      </c>
      <c r="G218" s="110">
        <v>0.5</v>
      </c>
      <c r="H218" s="110">
        <v>0.5</v>
      </c>
      <c r="I218" s="110">
        <f t="shared" ref="I218:I222" si="8">+H218/G218</f>
        <v>1</v>
      </c>
      <c r="J218" s="116" t="s">
        <v>73</v>
      </c>
      <c r="K218" s="146" t="s">
        <v>722</v>
      </c>
    </row>
    <row r="219" spans="2:11" ht="69.75" customHeight="1" x14ac:dyDescent="0.25">
      <c r="B219" s="180"/>
      <c r="C219" s="117" t="s">
        <v>456</v>
      </c>
      <c r="D219" s="138" t="s">
        <v>457</v>
      </c>
      <c r="E219" s="105" t="s">
        <v>260</v>
      </c>
      <c r="F219" s="105">
        <v>1</v>
      </c>
      <c r="G219" s="110">
        <v>0.25</v>
      </c>
      <c r="H219" s="110">
        <v>0.25</v>
      </c>
      <c r="I219" s="110">
        <f t="shared" si="8"/>
        <v>1</v>
      </c>
      <c r="J219" s="101" t="s">
        <v>73</v>
      </c>
      <c r="K219" s="146" t="s">
        <v>749</v>
      </c>
    </row>
    <row r="220" spans="2:11" ht="165" x14ac:dyDescent="0.25">
      <c r="B220" s="180"/>
      <c r="C220" s="117" t="s">
        <v>458</v>
      </c>
      <c r="D220" s="138" t="s">
        <v>459</v>
      </c>
      <c r="E220" s="105" t="s">
        <v>260</v>
      </c>
      <c r="F220" s="105">
        <v>1</v>
      </c>
      <c r="G220" s="110">
        <v>0.25</v>
      </c>
      <c r="H220" s="110">
        <v>0.25</v>
      </c>
      <c r="I220" s="110">
        <f>+H220/G220</f>
        <v>1</v>
      </c>
      <c r="J220" s="101" t="s">
        <v>73</v>
      </c>
      <c r="K220" s="146" t="s">
        <v>750</v>
      </c>
    </row>
    <row r="221" spans="2:11" ht="66" x14ac:dyDescent="0.25">
      <c r="B221" s="118" t="s">
        <v>46</v>
      </c>
      <c r="C221" s="117" t="s">
        <v>171</v>
      </c>
      <c r="D221" s="117" t="s">
        <v>455</v>
      </c>
      <c r="E221" s="118" t="s">
        <v>260</v>
      </c>
      <c r="F221" s="109">
        <v>1</v>
      </c>
      <c r="G221" s="110">
        <v>0</v>
      </c>
      <c r="H221" s="110">
        <v>0</v>
      </c>
      <c r="I221" s="110">
        <v>0</v>
      </c>
      <c r="J221" s="116" t="s">
        <v>73</v>
      </c>
      <c r="K221" s="120" t="s">
        <v>554</v>
      </c>
    </row>
    <row r="222" spans="2:11" ht="106.5" customHeight="1" x14ac:dyDescent="0.25">
      <c r="B222" s="118" t="s">
        <v>47</v>
      </c>
      <c r="C222" s="117" t="s">
        <v>123</v>
      </c>
      <c r="D222" s="117" t="s">
        <v>124</v>
      </c>
      <c r="E222" s="118" t="s">
        <v>260</v>
      </c>
      <c r="F222" s="110">
        <v>1</v>
      </c>
      <c r="G222" s="110">
        <v>0.5</v>
      </c>
      <c r="H222" s="110">
        <v>0.5</v>
      </c>
      <c r="I222" s="110">
        <f t="shared" si="8"/>
        <v>1</v>
      </c>
      <c r="J222" s="116" t="s">
        <v>73</v>
      </c>
      <c r="K222" s="120" t="s">
        <v>723</v>
      </c>
    </row>
    <row r="223" spans="2:11" x14ac:dyDescent="0.25">
      <c r="B223" s="42"/>
      <c r="C223" s="102"/>
      <c r="G223" s="106"/>
      <c r="I223" s="106"/>
    </row>
    <row r="224" spans="2:11" x14ac:dyDescent="0.25">
      <c r="B224" s="42"/>
      <c r="D224" s="42"/>
      <c r="I224" s="4"/>
    </row>
    <row r="225" spans="1:11" x14ac:dyDescent="0.25">
      <c r="B225" s="3" t="s">
        <v>189</v>
      </c>
      <c r="C225" s="168" t="s">
        <v>185</v>
      </c>
      <c r="D225" s="168"/>
      <c r="E225" s="168"/>
      <c r="F225" s="168"/>
      <c r="G225" s="168"/>
      <c r="H225" s="168"/>
      <c r="I225" s="168"/>
      <c r="J225" s="168"/>
      <c r="K225" s="168"/>
    </row>
    <row r="226" spans="1:11" ht="16.5" customHeight="1" x14ac:dyDescent="0.25">
      <c r="B226" s="92" t="s">
        <v>137</v>
      </c>
      <c r="C226" s="168" t="s">
        <v>193</v>
      </c>
      <c r="D226" s="168"/>
      <c r="E226" s="168"/>
      <c r="F226" s="168"/>
      <c r="G226" s="168"/>
      <c r="H226" s="168"/>
      <c r="I226" s="168"/>
      <c r="J226" s="168"/>
      <c r="K226" s="168"/>
    </row>
    <row r="227" spans="1:11" ht="23.25" customHeight="1" x14ac:dyDescent="0.25">
      <c r="B227" s="98" t="s">
        <v>299</v>
      </c>
      <c r="C227" s="167" t="s">
        <v>17</v>
      </c>
      <c r="D227" s="167"/>
      <c r="E227" s="167"/>
      <c r="F227" s="167"/>
      <c r="G227" s="167"/>
      <c r="H227" s="167"/>
      <c r="I227" s="167"/>
      <c r="J227" s="167"/>
      <c r="K227" s="167"/>
    </row>
    <row r="228" spans="1:11" ht="16.5" customHeight="1" x14ac:dyDescent="0.25">
      <c r="B228" s="97" t="s">
        <v>12</v>
      </c>
      <c r="C228" s="168" t="s">
        <v>56</v>
      </c>
      <c r="D228" s="168"/>
      <c r="E228" s="168"/>
      <c r="F228" s="168"/>
      <c r="G228" s="168"/>
      <c r="H228" s="168"/>
      <c r="I228" s="168"/>
      <c r="J228" s="168"/>
      <c r="K228" s="168"/>
    </row>
    <row r="229" spans="1:11" ht="16.5" customHeight="1" x14ac:dyDescent="0.25">
      <c r="B229" s="97" t="s">
        <v>11</v>
      </c>
      <c r="C229" s="168" t="s">
        <v>58</v>
      </c>
      <c r="D229" s="168"/>
      <c r="E229" s="168"/>
      <c r="F229" s="168"/>
      <c r="G229" s="168"/>
      <c r="H229" s="168"/>
      <c r="I229" s="168"/>
      <c r="J229" s="168"/>
      <c r="K229" s="168"/>
    </row>
    <row r="230" spans="1:11" ht="16.5" customHeight="1" x14ac:dyDescent="0.25">
      <c r="B230" s="97" t="s">
        <v>138</v>
      </c>
      <c r="C230" s="168" t="s">
        <v>287</v>
      </c>
      <c r="D230" s="168"/>
      <c r="E230" s="168"/>
      <c r="F230" s="168"/>
      <c r="G230" s="168"/>
      <c r="H230" s="168"/>
      <c r="I230" s="168"/>
      <c r="J230" s="168"/>
      <c r="K230" s="168"/>
    </row>
    <row r="231" spans="1:11" x14ac:dyDescent="0.25">
      <c r="B231" s="56"/>
      <c r="C231" s="53"/>
      <c r="D231" s="53"/>
      <c r="E231" s="56"/>
      <c r="F231" s="56"/>
      <c r="G231" s="56"/>
      <c r="H231" s="56"/>
      <c r="I231" s="56"/>
      <c r="J231" s="56"/>
      <c r="K231" s="53"/>
    </row>
    <row r="232" spans="1:11" x14ac:dyDescent="0.25">
      <c r="B232" s="68"/>
      <c r="C232" s="53"/>
      <c r="D232" s="53"/>
      <c r="E232" s="56"/>
      <c r="F232" s="56"/>
      <c r="G232" s="56"/>
      <c r="H232" s="56"/>
      <c r="I232" s="56"/>
      <c r="J232" s="56"/>
      <c r="K232" s="53"/>
    </row>
    <row r="233" spans="1:11" x14ac:dyDescent="0.25">
      <c r="B233" s="169" t="s">
        <v>10</v>
      </c>
      <c r="C233" s="169" t="s">
        <v>116</v>
      </c>
      <c r="D233" s="169" t="s">
        <v>117</v>
      </c>
      <c r="E233" s="169" t="s">
        <v>118</v>
      </c>
      <c r="F233" s="169" t="s">
        <v>321</v>
      </c>
      <c r="G233" s="166" t="s">
        <v>325</v>
      </c>
      <c r="H233" s="166"/>
      <c r="I233" s="166"/>
      <c r="J233" s="169" t="s">
        <v>7</v>
      </c>
      <c r="K233" s="219" t="s">
        <v>8</v>
      </c>
    </row>
    <row r="234" spans="1:11" ht="16.5" customHeight="1" x14ac:dyDescent="0.25">
      <c r="B234" s="169"/>
      <c r="C234" s="169"/>
      <c r="D234" s="169"/>
      <c r="E234" s="169"/>
      <c r="F234" s="169"/>
      <c r="G234" s="166" t="s">
        <v>606</v>
      </c>
      <c r="H234" s="166"/>
      <c r="I234" s="166"/>
      <c r="J234" s="169"/>
      <c r="K234" s="219"/>
    </row>
    <row r="235" spans="1:11" x14ac:dyDescent="0.25">
      <c r="B235" s="169"/>
      <c r="C235" s="169"/>
      <c r="D235" s="169"/>
      <c r="E235" s="169"/>
      <c r="F235" s="169"/>
      <c r="G235" s="103" t="s">
        <v>305</v>
      </c>
      <c r="H235" s="123" t="s">
        <v>306</v>
      </c>
      <c r="I235" s="123" t="s">
        <v>307</v>
      </c>
      <c r="J235" s="169"/>
      <c r="K235" s="219"/>
    </row>
    <row r="236" spans="1:11" ht="87" customHeight="1" x14ac:dyDescent="0.25">
      <c r="A236" s="3">
        <v>0</v>
      </c>
      <c r="B236" s="180" t="s">
        <v>45</v>
      </c>
      <c r="C236" s="116" t="s">
        <v>607</v>
      </c>
      <c r="D236" s="117" t="s">
        <v>608</v>
      </c>
      <c r="E236" s="118" t="s">
        <v>260</v>
      </c>
      <c r="F236" s="144">
        <v>1</v>
      </c>
      <c r="G236" s="110">
        <v>0</v>
      </c>
      <c r="H236" s="110">
        <v>0</v>
      </c>
      <c r="I236" s="110">
        <v>0</v>
      </c>
      <c r="J236" s="116" t="s">
        <v>79</v>
      </c>
      <c r="K236" s="120" t="s">
        <v>650</v>
      </c>
    </row>
    <row r="237" spans="1:11" ht="71.25" customHeight="1" x14ac:dyDescent="0.25">
      <c r="B237" s="180"/>
      <c r="C237" s="116" t="s">
        <v>559</v>
      </c>
      <c r="D237" s="117" t="s">
        <v>560</v>
      </c>
      <c r="E237" s="118" t="s">
        <v>260</v>
      </c>
      <c r="F237" s="144">
        <v>1</v>
      </c>
      <c r="G237" s="110">
        <v>0</v>
      </c>
      <c r="H237" s="110">
        <v>0</v>
      </c>
      <c r="I237" s="110">
        <v>0</v>
      </c>
      <c r="J237" s="116" t="s">
        <v>79</v>
      </c>
      <c r="K237" s="120" t="s">
        <v>650</v>
      </c>
    </row>
    <row r="238" spans="1:11" ht="115.5" x14ac:dyDescent="0.25">
      <c r="B238" s="180"/>
      <c r="C238" s="116" t="s">
        <v>585</v>
      </c>
      <c r="D238" s="117" t="s">
        <v>67</v>
      </c>
      <c r="E238" s="118" t="s">
        <v>267</v>
      </c>
      <c r="F238" s="144">
        <v>37</v>
      </c>
      <c r="G238" s="110">
        <v>0.32</v>
      </c>
      <c r="H238" s="115">
        <v>18</v>
      </c>
      <c r="I238" s="110">
        <f>+H238/G238</f>
        <v>56.25</v>
      </c>
      <c r="J238" s="116" t="s">
        <v>586</v>
      </c>
      <c r="K238" s="222" t="s">
        <v>684</v>
      </c>
    </row>
    <row r="239" spans="1:11" ht="79.5" customHeight="1" x14ac:dyDescent="0.25">
      <c r="B239" s="180"/>
      <c r="C239" s="116" t="s">
        <v>561</v>
      </c>
      <c r="D239" s="117" t="s">
        <v>68</v>
      </c>
      <c r="E239" s="118" t="s">
        <v>263</v>
      </c>
      <c r="F239" s="144">
        <v>22</v>
      </c>
      <c r="G239" s="110">
        <v>0.46</v>
      </c>
      <c r="H239" s="112">
        <v>5</v>
      </c>
      <c r="I239" s="110">
        <f>+H239/G239</f>
        <v>10.869565217391305</v>
      </c>
      <c r="J239" s="116" t="s">
        <v>587</v>
      </c>
      <c r="K239" s="222" t="s">
        <v>685</v>
      </c>
    </row>
    <row r="240" spans="1:11" x14ac:dyDescent="0.25">
      <c r="B240" s="106"/>
      <c r="C240" s="102"/>
      <c r="E240" s="106"/>
      <c r="F240" s="106"/>
      <c r="G240" s="106"/>
    </row>
    <row r="241" spans="2:11" x14ac:dyDescent="0.25">
      <c r="B241" s="42"/>
    </row>
    <row r="242" spans="2:11" x14ac:dyDescent="0.25">
      <c r="B242" s="52" t="s">
        <v>190</v>
      </c>
      <c r="C242" s="168" t="s">
        <v>185</v>
      </c>
      <c r="D242" s="168"/>
      <c r="E242" s="168"/>
      <c r="F242" s="168"/>
      <c r="G242" s="168"/>
      <c r="H242" s="168"/>
      <c r="I242" s="168"/>
      <c r="J242" s="168"/>
      <c r="K242" s="168"/>
    </row>
    <row r="243" spans="2:11" ht="16.5" customHeight="1" x14ac:dyDescent="0.25">
      <c r="B243" s="52" t="s">
        <v>137</v>
      </c>
      <c r="C243" s="168" t="s">
        <v>193</v>
      </c>
      <c r="D243" s="168"/>
      <c r="E243" s="168"/>
      <c r="F243" s="168"/>
      <c r="G243" s="168"/>
      <c r="H243" s="168"/>
      <c r="I243" s="168"/>
      <c r="J243" s="168"/>
      <c r="K243" s="168"/>
    </row>
    <row r="244" spans="2:11" ht="16.5" customHeight="1" x14ac:dyDescent="0.25">
      <c r="B244" s="67" t="s">
        <v>299</v>
      </c>
      <c r="C244" s="168" t="s">
        <v>17</v>
      </c>
      <c r="D244" s="168"/>
      <c r="E244" s="168"/>
      <c r="F244" s="168"/>
      <c r="G244" s="168"/>
      <c r="H244" s="168"/>
      <c r="I244" s="168"/>
      <c r="J244" s="168"/>
      <c r="K244" s="168"/>
    </row>
    <row r="245" spans="2:11" ht="16.5" customHeight="1" x14ac:dyDescent="0.25">
      <c r="B245" s="67" t="s">
        <v>12</v>
      </c>
      <c r="C245" s="168" t="s">
        <v>56</v>
      </c>
      <c r="D245" s="168"/>
      <c r="E245" s="168"/>
      <c r="F245" s="168"/>
      <c r="G245" s="168"/>
      <c r="H245" s="168"/>
      <c r="I245" s="168"/>
      <c r="J245" s="168"/>
      <c r="K245" s="168"/>
    </row>
    <row r="246" spans="2:11" ht="16.5" customHeight="1" x14ac:dyDescent="0.25">
      <c r="B246" s="67" t="s">
        <v>11</v>
      </c>
      <c r="C246" s="168" t="s">
        <v>32</v>
      </c>
      <c r="D246" s="168"/>
      <c r="E246" s="168"/>
      <c r="F246" s="168"/>
      <c r="G246" s="168"/>
      <c r="H246" s="168"/>
      <c r="I246" s="168"/>
      <c r="J246" s="168"/>
      <c r="K246" s="168"/>
    </row>
    <row r="247" spans="2:11" ht="16.5" customHeight="1" x14ac:dyDescent="0.25">
      <c r="B247" s="67" t="s">
        <v>138</v>
      </c>
      <c r="C247" s="168" t="s">
        <v>186</v>
      </c>
      <c r="D247" s="168"/>
      <c r="E247" s="168"/>
      <c r="F247" s="168"/>
      <c r="G247" s="168"/>
      <c r="H247" s="168"/>
      <c r="I247" s="168"/>
      <c r="J247" s="168"/>
      <c r="K247" s="168"/>
    </row>
    <row r="248" spans="2:11" x14ac:dyDescent="0.25">
      <c r="B248" s="56"/>
      <c r="C248" s="53"/>
      <c r="D248" s="53"/>
      <c r="E248" s="56"/>
      <c r="F248" s="56"/>
      <c r="G248" s="56"/>
      <c r="H248" s="56"/>
      <c r="I248" s="56"/>
      <c r="J248" s="56"/>
      <c r="K248" s="53"/>
    </row>
    <row r="249" spans="2:11" x14ac:dyDescent="0.25">
      <c r="B249" s="68"/>
      <c r="C249" s="53"/>
      <c r="D249" s="53"/>
      <c r="E249" s="56"/>
      <c r="F249" s="56"/>
      <c r="G249" s="56"/>
      <c r="H249" s="56"/>
      <c r="I249" s="56"/>
      <c r="J249" s="56"/>
      <c r="K249" s="53"/>
    </row>
    <row r="250" spans="2:11" x14ac:dyDescent="0.25">
      <c r="B250" s="169" t="s">
        <v>10</v>
      </c>
      <c r="C250" s="169" t="s">
        <v>116</v>
      </c>
      <c r="D250" s="169" t="s">
        <v>117</v>
      </c>
      <c r="E250" s="169" t="s">
        <v>118</v>
      </c>
      <c r="F250" s="169" t="s">
        <v>321</v>
      </c>
      <c r="G250" s="166" t="s">
        <v>325</v>
      </c>
      <c r="H250" s="166"/>
      <c r="I250" s="166"/>
      <c r="J250" s="169" t="s">
        <v>7</v>
      </c>
      <c r="K250" s="219" t="s">
        <v>8</v>
      </c>
    </row>
    <row r="251" spans="2:11" ht="16.5" customHeight="1" x14ac:dyDescent="0.25">
      <c r="B251" s="169"/>
      <c r="C251" s="169"/>
      <c r="D251" s="169"/>
      <c r="E251" s="169"/>
      <c r="F251" s="169"/>
      <c r="G251" s="166" t="s">
        <v>606</v>
      </c>
      <c r="H251" s="166"/>
      <c r="I251" s="166"/>
      <c r="J251" s="169"/>
      <c r="K251" s="219"/>
    </row>
    <row r="252" spans="2:11" x14ac:dyDescent="0.25">
      <c r="B252" s="169"/>
      <c r="C252" s="169"/>
      <c r="D252" s="169"/>
      <c r="E252" s="169"/>
      <c r="F252" s="169"/>
      <c r="G252" s="103" t="s">
        <v>305</v>
      </c>
      <c r="H252" s="123" t="s">
        <v>306</v>
      </c>
      <c r="I252" s="123" t="s">
        <v>307</v>
      </c>
      <c r="J252" s="169"/>
      <c r="K252" s="219"/>
    </row>
    <row r="253" spans="2:11" ht="60" customHeight="1" x14ac:dyDescent="0.25">
      <c r="B253" s="180" t="s">
        <v>45</v>
      </c>
      <c r="C253" s="116" t="s">
        <v>121</v>
      </c>
      <c r="D253" s="117" t="s">
        <v>460</v>
      </c>
      <c r="E253" s="105" t="s">
        <v>260</v>
      </c>
      <c r="F253" s="109">
        <v>2</v>
      </c>
      <c r="G253" s="110">
        <v>0.5</v>
      </c>
      <c r="H253" s="110">
        <v>0.5</v>
      </c>
      <c r="I253" s="110">
        <f t="shared" ref="I253:I255" si="9">+H253/G253</f>
        <v>1</v>
      </c>
      <c r="J253" s="116" t="s">
        <v>115</v>
      </c>
      <c r="K253" s="146" t="s">
        <v>691</v>
      </c>
    </row>
    <row r="254" spans="2:11" ht="60.75" customHeight="1" x14ac:dyDescent="0.25">
      <c r="B254" s="180"/>
      <c r="C254" s="116" t="s">
        <v>122</v>
      </c>
      <c r="D254" s="117" t="s">
        <v>461</v>
      </c>
      <c r="E254" s="105" t="s">
        <v>260</v>
      </c>
      <c r="F254" s="111">
        <v>4</v>
      </c>
      <c r="G254" s="109">
        <v>2</v>
      </c>
      <c r="H254" s="109">
        <v>2</v>
      </c>
      <c r="I254" s="110">
        <f t="shared" si="9"/>
        <v>1</v>
      </c>
      <c r="J254" s="116" t="s">
        <v>115</v>
      </c>
      <c r="K254" s="146" t="s">
        <v>317</v>
      </c>
    </row>
    <row r="255" spans="2:11" ht="61.5" customHeight="1" x14ac:dyDescent="0.25">
      <c r="B255" s="180" t="s">
        <v>48</v>
      </c>
      <c r="C255" s="116" t="s">
        <v>462</v>
      </c>
      <c r="D255" s="117" t="s">
        <v>463</v>
      </c>
      <c r="E255" s="105" t="s">
        <v>260</v>
      </c>
      <c r="F255" s="111">
        <v>4</v>
      </c>
      <c r="G255" s="110">
        <v>1</v>
      </c>
      <c r="H255" s="110">
        <v>1</v>
      </c>
      <c r="I255" s="110">
        <f t="shared" si="9"/>
        <v>1</v>
      </c>
      <c r="J255" s="116" t="s">
        <v>134</v>
      </c>
      <c r="K255" s="146" t="s">
        <v>651</v>
      </c>
    </row>
    <row r="256" spans="2:11" ht="74.25" customHeight="1" x14ac:dyDescent="0.25">
      <c r="B256" s="180"/>
      <c r="C256" s="116" t="s">
        <v>161</v>
      </c>
      <c r="D256" s="117" t="s">
        <v>237</v>
      </c>
      <c r="E256" s="118" t="s">
        <v>260</v>
      </c>
      <c r="F256" s="110">
        <v>1</v>
      </c>
      <c r="G256" s="110">
        <v>0</v>
      </c>
      <c r="H256" s="110">
        <v>0</v>
      </c>
      <c r="I256" s="110">
        <v>0</v>
      </c>
      <c r="J256" s="116" t="s">
        <v>275</v>
      </c>
      <c r="K256" s="146" t="s">
        <v>652</v>
      </c>
    </row>
    <row r="257" spans="2:11" ht="73.5" customHeight="1" x14ac:dyDescent="0.25">
      <c r="B257" s="180"/>
      <c r="C257" s="116" t="s">
        <v>165</v>
      </c>
      <c r="D257" s="117" t="s">
        <v>290</v>
      </c>
      <c r="E257" s="118" t="s">
        <v>260</v>
      </c>
      <c r="F257" s="111">
        <v>4</v>
      </c>
      <c r="G257" s="110">
        <v>0</v>
      </c>
      <c r="H257" s="110">
        <v>0</v>
      </c>
      <c r="I257" s="110">
        <v>0</v>
      </c>
      <c r="J257" s="116" t="s">
        <v>115</v>
      </c>
      <c r="K257" s="146" t="s">
        <v>652</v>
      </c>
    </row>
    <row r="258" spans="2:11" ht="99" x14ac:dyDescent="0.25">
      <c r="B258" s="180"/>
      <c r="C258" s="116" t="s">
        <v>219</v>
      </c>
      <c r="D258" s="117" t="s">
        <v>292</v>
      </c>
      <c r="E258" s="118" t="s">
        <v>260</v>
      </c>
      <c r="F258" s="110">
        <v>1</v>
      </c>
      <c r="G258" s="110">
        <v>0</v>
      </c>
      <c r="H258" s="110">
        <v>0</v>
      </c>
      <c r="I258" s="110">
        <v>0</v>
      </c>
      <c r="J258" s="116" t="s">
        <v>291</v>
      </c>
      <c r="K258" s="146" t="s">
        <v>652</v>
      </c>
    </row>
    <row r="259" spans="2:11" x14ac:dyDescent="0.25">
      <c r="B259" s="42"/>
      <c r="C259" s="102"/>
      <c r="D259" s="102"/>
      <c r="E259" s="106"/>
      <c r="F259" s="90"/>
      <c r="G259" s="106"/>
      <c r="I259" s="106"/>
      <c r="J259" s="106"/>
      <c r="K259" s="157"/>
    </row>
    <row r="260" spans="2:11" x14ac:dyDescent="0.25">
      <c r="B260" s="42"/>
      <c r="C260" s="87"/>
      <c r="D260" s="87"/>
    </row>
    <row r="261" spans="2:11" x14ac:dyDescent="0.25">
      <c r="B261" s="3" t="s">
        <v>136</v>
      </c>
      <c r="C261" s="168" t="s">
        <v>185</v>
      </c>
      <c r="D261" s="168"/>
      <c r="E261" s="168"/>
      <c r="F261" s="168"/>
      <c r="G261" s="168"/>
      <c r="H261" s="168"/>
      <c r="I261" s="168"/>
      <c r="J261" s="168"/>
      <c r="K261" s="168"/>
    </row>
    <row r="262" spans="2:11" ht="16.5" customHeight="1" x14ac:dyDescent="0.25">
      <c r="B262" s="92" t="s">
        <v>137</v>
      </c>
      <c r="C262" s="168" t="s">
        <v>193</v>
      </c>
      <c r="D262" s="168"/>
      <c r="E262" s="168"/>
      <c r="F262" s="168"/>
      <c r="G262" s="168"/>
      <c r="H262" s="168"/>
      <c r="I262" s="168"/>
      <c r="J262" s="168"/>
      <c r="K262" s="168"/>
    </row>
    <row r="263" spans="2:11" ht="17.25" x14ac:dyDescent="0.25">
      <c r="B263" s="98" t="s">
        <v>301</v>
      </c>
      <c r="C263" s="167" t="s">
        <v>17</v>
      </c>
      <c r="D263" s="167"/>
      <c r="E263" s="167"/>
      <c r="F263" s="167"/>
      <c r="G263" s="167"/>
      <c r="H263" s="167"/>
      <c r="I263" s="167"/>
      <c r="J263" s="167"/>
      <c r="K263" s="167"/>
    </row>
    <row r="264" spans="2:11" ht="16.5" customHeight="1" x14ac:dyDescent="0.25">
      <c r="B264" s="97" t="s">
        <v>12</v>
      </c>
      <c r="C264" s="168" t="s">
        <v>56</v>
      </c>
      <c r="D264" s="168"/>
      <c r="E264" s="168"/>
      <c r="F264" s="168"/>
      <c r="G264" s="168"/>
      <c r="H264" s="168"/>
      <c r="I264" s="168"/>
      <c r="J264" s="168"/>
      <c r="K264" s="168"/>
    </row>
    <row r="265" spans="2:11" ht="16.5" customHeight="1" x14ac:dyDescent="0.25">
      <c r="B265" s="97" t="s">
        <v>11</v>
      </c>
      <c r="C265" s="168" t="s">
        <v>33</v>
      </c>
      <c r="D265" s="168"/>
      <c r="E265" s="168"/>
      <c r="F265" s="168"/>
      <c r="G265" s="168"/>
      <c r="H265" s="168"/>
      <c r="I265" s="168"/>
      <c r="J265" s="168"/>
      <c r="K265" s="168"/>
    </row>
    <row r="266" spans="2:11" ht="16.5" customHeight="1" x14ac:dyDescent="0.25">
      <c r="B266" s="97" t="s">
        <v>138</v>
      </c>
      <c r="C266" s="168" t="s">
        <v>187</v>
      </c>
      <c r="D266" s="168"/>
      <c r="E266" s="168"/>
      <c r="F266" s="168"/>
      <c r="G266" s="168"/>
      <c r="H266" s="168"/>
      <c r="I266" s="168"/>
      <c r="J266" s="168"/>
      <c r="K266" s="168"/>
    </row>
    <row r="267" spans="2:11" x14ac:dyDescent="0.25">
      <c r="B267" s="54"/>
      <c r="C267" s="53"/>
      <c r="D267" s="53"/>
      <c r="E267" s="56"/>
      <c r="F267" s="56"/>
      <c r="G267" s="56"/>
      <c r="H267" s="56"/>
      <c r="I267" s="56"/>
      <c r="J267" s="56"/>
      <c r="K267" s="53"/>
    </row>
    <row r="268" spans="2:11" x14ac:dyDescent="0.25">
      <c r="B268" s="68"/>
      <c r="C268" s="53"/>
      <c r="D268" s="53"/>
      <c r="E268" s="56"/>
      <c r="F268" s="56"/>
      <c r="G268" s="56"/>
      <c r="H268" s="56"/>
      <c r="I268" s="56"/>
      <c r="J268" s="56"/>
      <c r="K268" s="53"/>
    </row>
    <row r="269" spans="2:11" x14ac:dyDescent="0.25">
      <c r="B269" s="169" t="s">
        <v>10</v>
      </c>
      <c r="C269" s="169" t="s">
        <v>116</v>
      </c>
      <c r="D269" s="169" t="s">
        <v>117</v>
      </c>
      <c r="E269" s="169" t="s">
        <v>118</v>
      </c>
      <c r="F269" s="169" t="s">
        <v>321</v>
      </c>
      <c r="G269" s="166" t="s">
        <v>325</v>
      </c>
      <c r="H269" s="166"/>
      <c r="I269" s="166"/>
      <c r="J269" s="169" t="s">
        <v>7</v>
      </c>
      <c r="K269" s="219" t="s">
        <v>8</v>
      </c>
    </row>
    <row r="270" spans="2:11" ht="16.5" customHeight="1" x14ac:dyDescent="0.25">
      <c r="B270" s="169"/>
      <c r="C270" s="169"/>
      <c r="D270" s="169"/>
      <c r="E270" s="169"/>
      <c r="F270" s="169"/>
      <c r="G270" s="166" t="s">
        <v>606</v>
      </c>
      <c r="H270" s="166"/>
      <c r="I270" s="166"/>
      <c r="J270" s="169"/>
      <c r="K270" s="219"/>
    </row>
    <row r="271" spans="2:11" x14ac:dyDescent="0.25">
      <c r="B271" s="169"/>
      <c r="C271" s="169"/>
      <c r="D271" s="169"/>
      <c r="E271" s="169"/>
      <c r="F271" s="169"/>
      <c r="G271" s="103" t="s">
        <v>305</v>
      </c>
      <c r="H271" s="123" t="s">
        <v>306</v>
      </c>
      <c r="I271" s="123" t="s">
        <v>307</v>
      </c>
      <c r="J271" s="169"/>
      <c r="K271" s="219"/>
    </row>
    <row r="272" spans="2:11" ht="101.25" customHeight="1" x14ac:dyDescent="0.25">
      <c r="B272" s="118" t="s">
        <v>45</v>
      </c>
      <c r="C272" s="138" t="s">
        <v>464</v>
      </c>
      <c r="D272" s="138" t="s">
        <v>465</v>
      </c>
      <c r="E272" s="105" t="s">
        <v>260</v>
      </c>
      <c r="F272" s="110">
        <v>1</v>
      </c>
      <c r="G272" s="110">
        <v>0.5</v>
      </c>
      <c r="H272" s="110">
        <v>0.5</v>
      </c>
      <c r="I272" s="110">
        <f>+H272/G272</f>
        <v>1</v>
      </c>
      <c r="J272" s="101" t="s">
        <v>466</v>
      </c>
      <c r="K272" s="221" t="s">
        <v>751</v>
      </c>
    </row>
    <row r="273" spans="1:11" ht="156" customHeight="1" x14ac:dyDescent="0.25">
      <c r="B273" s="118" t="s">
        <v>47</v>
      </c>
      <c r="C273" s="138" t="s">
        <v>320</v>
      </c>
      <c r="D273" s="117" t="s">
        <v>277</v>
      </c>
      <c r="E273" s="118" t="s">
        <v>267</v>
      </c>
      <c r="F273" s="110">
        <v>1</v>
      </c>
      <c r="G273" s="110">
        <v>0.5</v>
      </c>
      <c r="H273" s="110">
        <v>0.5</v>
      </c>
      <c r="I273" s="110">
        <f>+H273/G273</f>
        <v>1</v>
      </c>
      <c r="J273" s="116" t="s">
        <v>284</v>
      </c>
      <c r="K273" s="221" t="s">
        <v>692</v>
      </c>
    </row>
    <row r="274" spans="1:11" x14ac:dyDescent="0.25">
      <c r="B274" s="42"/>
      <c r="D274" s="102"/>
    </row>
    <row r="275" spans="1:11" x14ac:dyDescent="0.25">
      <c r="B275" s="3"/>
      <c r="C275" s="63"/>
      <c r="D275" s="63"/>
      <c r="E275" s="64"/>
      <c r="F275" s="72"/>
      <c r="G275" s="58"/>
      <c r="H275" s="57"/>
      <c r="I275" s="58"/>
      <c r="J275" s="66"/>
      <c r="K275" s="157"/>
    </row>
    <row r="276" spans="1:11" x14ac:dyDescent="0.25">
      <c r="B276" s="92" t="s">
        <v>136</v>
      </c>
      <c r="C276" s="172" t="s">
        <v>185</v>
      </c>
      <c r="D276" s="172"/>
      <c r="E276" s="172"/>
      <c r="F276" s="172"/>
      <c r="G276" s="172"/>
      <c r="H276" s="172"/>
      <c r="I276" s="172"/>
      <c r="J276" s="172"/>
      <c r="K276" s="172"/>
    </row>
    <row r="277" spans="1:11" ht="16.5" customHeight="1" x14ac:dyDescent="0.25">
      <c r="B277" s="92" t="s">
        <v>137</v>
      </c>
      <c r="C277" s="172" t="s">
        <v>194</v>
      </c>
      <c r="D277" s="172"/>
      <c r="E277" s="172"/>
      <c r="F277" s="172"/>
      <c r="G277" s="172"/>
      <c r="H277" s="172"/>
      <c r="I277" s="172"/>
      <c r="J277" s="172"/>
      <c r="K277" s="172"/>
    </row>
    <row r="278" spans="1:11" ht="17.25" x14ac:dyDescent="0.25">
      <c r="A278" s="62"/>
      <c r="B278" s="95" t="s">
        <v>310</v>
      </c>
      <c r="C278" s="204" t="s">
        <v>18</v>
      </c>
      <c r="D278" s="204"/>
      <c r="E278" s="204"/>
      <c r="F278" s="204"/>
      <c r="G278" s="204"/>
      <c r="H278" s="204"/>
      <c r="I278" s="204"/>
      <c r="J278" s="204"/>
      <c r="K278" s="204"/>
    </row>
    <row r="279" spans="1:11" ht="16.5" customHeight="1" x14ac:dyDescent="0.25">
      <c r="A279" s="62"/>
      <c r="B279" s="94" t="s">
        <v>12</v>
      </c>
      <c r="C279" s="172" t="s">
        <v>26</v>
      </c>
      <c r="D279" s="172"/>
      <c r="E279" s="172"/>
      <c r="F279" s="172"/>
      <c r="G279" s="172"/>
      <c r="H279" s="172"/>
      <c r="I279" s="172"/>
      <c r="J279" s="172"/>
      <c r="K279" s="172"/>
    </row>
    <row r="280" spans="1:11" ht="16.5" customHeight="1" x14ac:dyDescent="0.25">
      <c r="A280" s="62"/>
      <c r="B280" s="94" t="s">
        <v>11</v>
      </c>
      <c r="C280" s="172" t="s">
        <v>33</v>
      </c>
      <c r="D280" s="172"/>
      <c r="E280" s="172"/>
      <c r="F280" s="172"/>
      <c r="G280" s="172"/>
      <c r="H280" s="172"/>
      <c r="I280" s="172"/>
      <c r="J280" s="172"/>
      <c r="K280" s="172"/>
    </row>
    <row r="281" spans="1:11" ht="16.5" customHeight="1" x14ac:dyDescent="0.25">
      <c r="A281" s="62"/>
      <c r="B281" s="94" t="s">
        <v>138</v>
      </c>
      <c r="C281" s="172" t="s">
        <v>187</v>
      </c>
      <c r="D281" s="172"/>
      <c r="E281" s="172"/>
      <c r="F281" s="172"/>
      <c r="G281" s="172"/>
      <c r="H281" s="172"/>
      <c r="I281" s="172"/>
      <c r="J281" s="172"/>
      <c r="K281" s="172"/>
    </row>
    <row r="282" spans="1:11" x14ac:dyDescent="0.25">
      <c r="A282" s="62"/>
      <c r="B282" s="67"/>
      <c r="C282" s="53"/>
      <c r="D282" s="53"/>
      <c r="E282" s="56"/>
      <c r="F282" s="56"/>
      <c r="G282" s="56"/>
      <c r="H282" s="56"/>
      <c r="I282" s="56"/>
      <c r="J282" s="56"/>
      <c r="K282" s="53"/>
    </row>
    <row r="283" spans="1:11" x14ac:dyDescent="0.25">
      <c r="A283" s="62"/>
      <c r="B283" s="53"/>
      <c r="C283" s="53"/>
      <c r="D283" s="53"/>
      <c r="E283" s="56"/>
      <c r="F283" s="56"/>
      <c r="G283" s="56"/>
      <c r="H283" s="56"/>
      <c r="I283" s="56"/>
      <c r="J283" s="56"/>
      <c r="K283" s="53"/>
    </row>
    <row r="284" spans="1:11" x14ac:dyDescent="0.25">
      <c r="A284" s="62"/>
      <c r="B284" s="169" t="s">
        <v>10</v>
      </c>
      <c r="C284" s="169" t="s">
        <v>116</v>
      </c>
      <c r="D284" s="169" t="s">
        <v>117</v>
      </c>
      <c r="E284" s="169" t="s">
        <v>118</v>
      </c>
      <c r="F284" s="169" t="s">
        <v>321</v>
      </c>
      <c r="G284" s="166" t="s">
        <v>325</v>
      </c>
      <c r="H284" s="166"/>
      <c r="I284" s="166"/>
      <c r="J284" s="169" t="s">
        <v>7</v>
      </c>
      <c r="K284" s="219" t="s">
        <v>8</v>
      </c>
    </row>
    <row r="285" spans="1:11" ht="16.5" customHeight="1" x14ac:dyDescent="0.25">
      <c r="A285" s="62"/>
      <c r="B285" s="169"/>
      <c r="C285" s="169"/>
      <c r="D285" s="169"/>
      <c r="E285" s="169"/>
      <c r="F285" s="169"/>
      <c r="G285" s="166" t="s">
        <v>606</v>
      </c>
      <c r="H285" s="166"/>
      <c r="I285" s="166"/>
      <c r="J285" s="169"/>
      <c r="K285" s="219"/>
    </row>
    <row r="286" spans="1:11" x14ac:dyDescent="0.25">
      <c r="A286" s="62"/>
      <c r="B286" s="169"/>
      <c r="C286" s="169"/>
      <c r="D286" s="169"/>
      <c r="E286" s="169"/>
      <c r="F286" s="169"/>
      <c r="G286" s="103" t="s">
        <v>305</v>
      </c>
      <c r="H286" s="123" t="s">
        <v>306</v>
      </c>
      <c r="I286" s="123" t="s">
        <v>307</v>
      </c>
      <c r="J286" s="169"/>
      <c r="K286" s="219"/>
    </row>
    <row r="287" spans="1:11" ht="66" x14ac:dyDescent="0.25">
      <c r="A287" s="62"/>
      <c r="B287" s="180" t="s">
        <v>55</v>
      </c>
      <c r="C287" s="171" t="s">
        <v>609</v>
      </c>
      <c r="D287" s="138" t="s">
        <v>562</v>
      </c>
      <c r="E287" s="105" t="s">
        <v>267</v>
      </c>
      <c r="F287" s="107">
        <v>25.05</v>
      </c>
      <c r="G287" s="107">
        <v>1.28</v>
      </c>
      <c r="H287" s="109">
        <v>43.53</v>
      </c>
      <c r="I287" s="110">
        <f>+H287/G287</f>
        <v>34.0078125</v>
      </c>
      <c r="J287" s="101" t="s">
        <v>469</v>
      </c>
      <c r="K287" s="146" t="s">
        <v>670</v>
      </c>
    </row>
    <row r="288" spans="1:11" ht="138" customHeight="1" x14ac:dyDescent="0.25">
      <c r="A288" s="62"/>
      <c r="B288" s="180"/>
      <c r="C288" s="171"/>
      <c r="D288" s="138" t="s">
        <v>563</v>
      </c>
      <c r="E288" s="105" t="s">
        <v>267</v>
      </c>
      <c r="F288" s="107">
        <v>355.04000000000008</v>
      </c>
      <c r="G288" s="108">
        <v>103.72</v>
      </c>
      <c r="H288" s="109">
        <v>155.69999999999999</v>
      </c>
      <c r="I288" s="110">
        <f>+H288/G288</f>
        <v>1.5011569610489779</v>
      </c>
      <c r="J288" s="101" t="s">
        <v>588</v>
      </c>
      <c r="K288" s="146" t="s">
        <v>671</v>
      </c>
    </row>
    <row r="289" spans="1:11" ht="66" x14ac:dyDescent="0.25">
      <c r="A289" s="62"/>
      <c r="B289" s="180"/>
      <c r="C289" s="171" t="s">
        <v>589</v>
      </c>
      <c r="D289" s="138" t="s">
        <v>564</v>
      </c>
      <c r="E289" s="105" t="s">
        <v>267</v>
      </c>
      <c r="F289" s="107">
        <v>30.35</v>
      </c>
      <c r="G289" s="107">
        <v>10.059999999999999</v>
      </c>
      <c r="H289" s="109">
        <v>6.62</v>
      </c>
      <c r="I289" s="110">
        <f>+H289/G289</f>
        <v>0.65805168986083507</v>
      </c>
      <c r="J289" s="101" t="s">
        <v>590</v>
      </c>
      <c r="K289" s="146" t="s">
        <v>672</v>
      </c>
    </row>
    <row r="290" spans="1:11" ht="159.75" customHeight="1" x14ac:dyDescent="0.25">
      <c r="A290" s="62"/>
      <c r="B290" s="180"/>
      <c r="C290" s="171"/>
      <c r="D290" s="138" t="s">
        <v>565</v>
      </c>
      <c r="E290" s="105" t="s">
        <v>267</v>
      </c>
      <c r="F290" s="107">
        <v>54.7</v>
      </c>
      <c r="G290" s="107">
        <v>15.1</v>
      </c>
      <c r="H290" s="109">
        <v>15.06</v>
      </c>
      <c r="I290" s="110">
        <f>+H290/G290</f>
        <v>0.99735099337748345</v>
      </c>
      <c r="J290" s="101" t="s">
        <v>590</v>
      </c>
      <c r="K290" s="146" t="s">
        <v>673</v>
      </c>
    </row>
    <row r="291" spans="1:11" ht="115.5" x14ac:dyDescent="0.25">
      <c r="A291" s="62"/>
      <c r="B291" s="180"/>
      <c r="C291" s="101" t="s">
        <v>610</v>
      </c>
      <c r="D291" s="138" t="s">
        <v>566</v>
      </c>
      <c r="E291" s="105" t="s">
        <v>267</v>
      </c>
      <c r="F291" s="108">
        <v>20</v>
      </c>
      <c r="G291" s="111">
        <v>12.04</v>
      </c>
      <c r="H291" s="112">
        <v>8.16</v>
      </c>
      <c r="I291" s="110">
        <f>+H291/G291</f>
        <v>0.67774086378737552</v>
      </c>
      <c r="J291" s="101" t="s">
        <v>591</v>
      </c>
      <c r="K291" s="146" t="s">
        <v>674</v>
      </c>
    </row>
    <row r="292" spans="1:11" ht="49.5" x14ac:dyDescent="0.25">
      <c r="A292" s="62"/>
      <c r="B292" s="180"/>
      <c r="C292" s="101" t="s">
        <v>567</v>
      </c>
      <c r="D292" s="138" t="s">
        <v>568</v>
      </c>
      <c r="E292" s="105" t="s">
        <v>267</v>
      </c>
      <c r="F292" s="109">
        <v>1</v>
      </c>
      <c r="G292" s="111">
        <v>0</v>
      </c>
      <c r="H292" s="109">
        <v>0</v>
      </c>
      <c r="I292" s="110">
        <v>1</v>
      </c>
      <c r="J292" s="101" t="s">
        <v>243</v>
      </c>
      <c r="K292" s="146" t="s">
        <v>675</v>
      </c>
    </row>
    <row r="293" spans="1:11" ht="33" x14ac:dyDescent="0.25">
      <c r="A293" s="62"/>
      <c r="B293" s="180"/>
      <c r="C293" s="101" t="s">
        <v>569</v>
      </c>
      <c r="D293" s="138" t="s">
        <v>570</v>
      </c>
      <c r="E293" s="105" t="s">
        <v>267</v>
      </c>
      <c r="F293" s="109">
        <v>2</v>
      </c>
      <c r="G293" s="109">
        <v>1</v>
      </c>
      <c r="H293" s="109">
        <v>1</v>
      </c>
      <c r="I293" s="110">
        <f t="shared" ref="I293:I304" si="10">+H293/G293</f>
        <v>1</v>
      </c>
      <c r="J293" s="101" t="s">
        <v>243</v>
      </c>
      <c r="K293" s="146" t="s">
        <v>592</v>
      </c>
    </row>
    <row r="294" spans="1:11" ht="33" x14ac:dyDescent="0.25">
      <c r="A294" s="62"/>
      <c r="B294" s="180"/>
      <c r="C294" s="101" t="s">
        <v>611</v>
      </c>
      <c r="D294" s="138" t="s">
        <v>612</v>
      </c>
      <c r="E294" s="105" t="s">
        <v>267</v>
      </c>
      <c r="F294" s="107">
        <v>3</v>
      </c>
      <c r="G294" s="109">
        <v>2</v>
      </c>
      <c r="H294" s="112">
        <v>1</v>
      </c>
      <c r="I294" s="110">
        <f t="shared" si="10"/>
        <v>0.5</v>
      </c>
      <c r="J294" s="101" t="s">
        <v>243</v>
      </c>
      <c r="K294" s="146" t="s">
        <v>593</v>
      </c>
    </row>
    <row r="295" spans="1:11" ht="66" x14ac:dyDescent="0.25">
      <c r="A295" s="62"/>
      <c r="B295" s="180"/>
      <c r="C295" s="101" t="s">
        <v>571</v>
      </c>
      <c r="D295" s="138" t="s">
        <v>572</v>
      </c>
      <c r="E295" s="105" t="s">
        <v>267</v>
      </c>
      <c r="F295" s="107">
        <v>4</v>
      </c>
      <c r="G295" s="111">
        <v>0</v>
      </c>
      <c r="H295" s="112">
        <v>1</v>
      </c>
      <c r="I295" s="110">
        <v>0.25</v>
      </c>
      <c r="J295" s="101" t="s">
        <v>243</v>
      </c>
      <c r="K295" s="146" t="s">
        <v>676</v>
      </c>
    </row>
    <row r="296" spans="1:11" ht="247.5" x14ac:dyDescent="0.25">
      <c r="A296" s="62"/>
      <c r="B296" s="180"/>
      <c r="C296" s="101" t="s">
        <v>573</v>
      </c>
      <c r="D296" s="138" t="s">
        <v>60</v>
      </c>
      <c r="E296" s="105" t="s">
        <v>267</v>
      </c>
      <c r="F296" s="113">
        <v>123.8</v>
      </c>
      <c r="G296" s="113">
        <v>56.63</v>
      </c>
      <c r="H296" s="112">
        <v>64.790000000000006</v>
      </c>
      <c r="I296" s="110">
        <f t="shared" si="10"/>
        <v>1.1440932368002825</v>
      </c>
      <c r="J296" s="101" t="s">
        <v>587</v>
      </c>
      <c r="K296" s="146" t="s">
        <v>677</v>
      </c>
    </row>
    <row r="297" spans="1:11" ht="33" x14ac:dyDescent="0.25">
      <c r="A297" s="62"/>
      <c r="B297" s="180"/>
      <c r="C297" s="101" t="s">
        <v>613</v>
      </c>
      <c r="D297" s="138" t="s">
        <v>61</v>
      </c>
      <c r="E297" s="105" t="s">
        <v>267</v>
      </c>
      <c r="F297" s="113">
        <v>9</v>
      </c>
      <c r="G297" s="114">
        <v>0</v>
      </c>
      <c r="H297" s="112">
        <v>0.52</v>
      </c>
      <c r="I297" s="110">
        <v>0.11</v>
      </c>
      <c r="J297" s="101" t="s">
        <v>594</v>
      </c>
      <c r="K297" s="146" t="s">
        <v>595</v>
      </c>
    </row>
    <row r="298" spans="1:11" ht="33" x14ac:dyDescent="0.25">
      <c r="A298" s="62"/>
      <c r="B298" s="180"/>
      <c r="C298" s="101" t="s">
        <v>574</v>
      </c>
      <c r="D298" s="138" t="s">
        <v>62</v>
      </c>
      <c r="E298" s="105" t="s">
        <v>267</v>
      </c>
      <c r="F298" s="109">
        <v>2</v>
      </c>
      <c r="G298" s="111">
        <v>0</v>
      </c>
      <c r="H298" s="112">
        <v>0</v>
      </c>
      <c r="I298" s="110">
        <v>0</v>
      </c>
      <c r="J298" s="101" t="s">
        <v>596</v>
      </c>
      <c r="K298" s="146" t="s">
        <v>597</v>
      </c>
    </row>
    <row r="299" spans="1:11" ht="66" x14ac:dyDescent="0.25">
      <c r="A299" s="62"/>
      <c r="B299" s="180"/>
      <c r="C299" s="101" t="s">
        <v>598</v>
      </c>
      <c r="D299" s="138" t="s">
        <v>65</v>
      </c>
      <c r="E299" s="105" t="s">
        <v>267</v>
      </c>
      <c r="F299" s="109">
        <v>20</v>
      </c>
      <c r="G299" s="109">
        <v>3</v>
      </c>
      <c r="H299" s="112">
        <v>6</v>
      </c>
      <c r="I299" s="110">
        <f t="shared" si="10"/>
        <v>2</v>
      </c>
      <c r="J299" s="101" t="s">
        <v>599</v>
      </c>
      <c r="K299" s="146" t="s">
        <v>678</v>
      </c>
    </row>
    <row r="300" spans="1:11" ht="33" x14ac:dyDescent="0.25">
      <c r="A300" s="62"/>
      <c r="B300" s="180"/>
      <c r="C300" s="101" t="s">
        <v>600</v>
      </c>
      <c r="D300" s="138" t="s">
        <v>66</v>
      </c>
      <c r="E300" s="105" t="s">
        <v>267</v>
      </c>
      <c r="F300" s="109">
        <v>6</v>
      </c>
      <c r="G300" s="111">
        <v>0</v>
      </c>
      <c r="H300" s="112">
        <v>0</v>
      </c>
      <c r="I300" s="110">
        <v>0</v>
      </c>
      <c r="J300" s="101" t="s">
        <v>242</v>
      </c>
      <c r="K300" s="146" t="s">
        <v>597</v>
      </c>
    </row>
    <row r="301" spans="1:11" ht="42" customHeight="1" x14ac:dyDescent="0.25">
      <c r="A301" s="62"/>
      <c r="B301" s="180"/>
      <c r="C301" s="101" t="s">
        <v>575</v>
      </c>
      <c r="D301" s="138" t="s">
        <v>245</v>
      </c>
      <c r="E301" s="105" t="s">
        <v>267</v>
      </c>
      <c r="F301" s="109">
        <v>19</v>
      </c>
      <c r="G301" s="109">
        <v>6</v>
      </c>
      <c r="H301" s="112">
        <v>2</v>
      </c>
      <c r="I301" s="110">
        <f t="shared" si="10"/>
        <v>0.33333333333333331</v>
      </c>
      <c r="J301" s="101" t="s">
        <v>587</v>
      </c>
      <c r="K301" s="146" t="s">
        <v>679</v>
      </c>
    </row>
    <row r="302" spans="1:11" ht="41.25" customHeight="1" x14ac:dyDescent="0.25">
      <c r="A302" s="62"/>
      <c r="B302" s="180"/>
      <c r="C302" s="101" t="s">
        <v>576</v>
      </c>
      <c r="D302" s="138" t="s">
        <v>255</v>
      </c>
      <c r="E302" s="105" t="s">
        <v>267</v>
      </c>
      <c r="F302" s="107">
        <v>3</v>
      </c>
      <c r="G302" s="107">
        <v>0.5</v>
      </c>
      <c r="H302" s="112">
        <v>0.1</v>
      </c>
      <c r="I302" s="110">
        <f t="shared" si="10"/>
        <v>0.2</v>
      </c>
      <c r="J302" s="101" t="s">
        <v>248</v>
      </c>
      <c r="K302" s="146" t="s">
        <v>680</v>
      </c>
    </row>
    <row r="303" spans="1:11" ht="41.25" customHeight="1" x14ac:dyDescent="0.25">
      <c r="A303" s="62"/>
      <c r="B303" s="180"/>
      <c r="C303" s="101" t="s">
        <v>577</v>
      </c>
      <c r="D303" s="138" t="s">
        <v>244</v>
      </c>
      <c r="E303" s="105" t="s">
        <v>267</v>
      </c>
      <c r="F303" s="107">
        <v>13.8</v>
      </c>
      <c r="G303" s="107">
        <v>5.3000000000000007</v>
      </c>
      <c r="H303" s="112">
        <v>6.45</v>
      </c>
      <c r="I303" s="110">
        <f t="shared" si="10"/>
        <v>1.2169811320754715</v>
      </c>
      <c r="J303" s="101" t="s">
        <v>248</v>
      </c>
      <c r="K303" s="146" t="s">
        <v>681</v>
      </c>
    </row>
    <row r="304" spans="1:11" ht="49.5" x14ac:dyDescent="0.25">
      <c r="A304" s="62"/>
      <c r="B304" s="180"/>
      <c r="C304" s="101" t="s">
        <v>578</v>
      </c>
      <c r="D304" s="138" t="s">
        <v>64</v>
      </c>
      <c r="E304" s="105" t="s">
        <v>267</v>
      </c>
      <c r="F304" s="105">
        <v>7000</v>
      </c>
      <c r="G304" s="105">
        <v>7000</v>
      </c>
      <c r="H304" s="115">
        <v>10801</v>
      </c>
      <c r="I304" s="110">
        <f t="shared" si="10"/>
        <v>1.5429999999999999</v>
      </c>
      <c r="J304" s="101" t="s">
        <v>242</v>
      </c>
      <c r="K304" s="146"/>
    </row>
    <row r="305" spans="1:11" ht="49.5" x14ac:dyDescent="0.25">
      <c r="A305" s="62"/>
      <c r="B305" s="180"/>
      <c r="C305" s="101" t="s">
        <v>601</v>
      </c>
      <c r="D305" s="138" t="s">
        <v>63</v>
      </c>
      <c r="E305" s="105" t="s">
        <v>267</v>
      </c>
      <c r="F305" s="109">
        <v>9</v>
      </c>
      <c r="G305" s="111">
        <v>0</v>
      </c>
      <c r="H305" s="111">
        <v>7</v>
      </c>
      <c r="I305" s="110">
        <v>0</v>
      </c>
      <c r="J305" s="101" t="s">
        <v>602</v>
      </c>
      <c r="K305" s="146" t="s">
        <v>682</v>
      </c>
    </row>
    <row r="306" spans="1:11" ht="37.5" customHeight="1" x14ac:dyDescent="0.25">
      <c r="A306" s="62"/>
      <c r="B306" s="180"/>
      <c r="C306" s="101" t="s">
        <v>579</v>
      </c>
      <c r="D306" s="138" t="s">
        <v>220</v>
      </c>
      <c r="E306" s="105" t="s">
        <v>267</v>
      </c>
      <c r="F306" s="109">
        <v>4</v>
      </c>
      <c r="G306" s="111">
        <v>0</v>
      </c>
      <c r="H306" s="111">
        <v>0</v>
      </c>
      <c r="I306" s="110">
        <v>0</v>
      </c>
      <c r="J306" s="101" t="s">
        <v>258</v>
      </c>
      <c r="K306" s="146" t="s">
        <v>603</v>
      </c>
    </row>
    <row r="307" spans="1:11" ht="39" customHeight="1" x14ac:dyDescent="0.25">
      <c r="A307" s="62"/>
      <c r="B307" s="180"/>
      <c r="C307" s="101" t="s">
        <v>580</v>
      </c>
      <c r="D307" s="138" t="s">
        <v>581</v>
      </c>
      <c r="E307" s="105" t="s">
        <v>267</v>
      </c>
      <c r="F307" s="109">
        <v>5</v>
      </c>
      <c r="G307" s="111">
        <v>0</v>
      </c>
      <c r="H307" s="111">
        <v>0</v>
      </c>
      <c r="I307" s="110">
        <v>0</v>
      </c>
      <c r="J307" s="101" t="s">
        <v>258</v>
      </c>
      <c r="K307" s="146" t="s">
        <v>603</v>
      </c>
    </row>
    <row r="308" spans="1:11" ht="41.25" customHeight="1" x14ac:dyDescent="0.25">
      <c r="A308" s="62"/>
      <c r="B308" s="180"/>
      <c r="C308" s="101" t="s">
        <v>240</v>
      </c>
      <c r="D308" s="138" t="s">
        <v>241</v>
      </c>
      <c r="E308" s="105" t="s">
        <v>263</v>
      </c>
      <c r="F308" s="109">
        <v>20</v>
      </c>
      <c r="G308" s="111">
        <v>0</v>
      </c>
      <c r="H308" s="115">
        <v>0</v>
      </c>
      <c r="I308" s="110">
        <v>0</v>
      </c>
      <c r="J308" s="101" t="s">
        <v>258</v>
      </c>
      <c r="K308" s="146" t="s">
        <v>604</v>
      </c>
    </row>
    <row r="309" spans="1:11" ht="62.25" customHeight="1" x14ac:dyDescent="0.25">
      <c r="A309" s="62"/>
      <c r="B309" s="180"/>
      <c r="C309" s="101" t="s">
        <v>582</v>
      </c>
      <c r="D309" s="138" t="s">
        <v>343</v>
      </c>
      <c r="E309" s="105" t="s">
        <v>263</v>
      </c>
      <c r="F309" s="109">
        <v>343</v>
      </c>
      <c r="G309" s="111">
        <v>0</v>
      </c>
      <c r="H309" s="115">
        <v>0</v>
      </c>
      <c r="I309" s="110">
        <v>0</v>
      </c>
      <c r="J309" s="101" t="s">
        <v>258</v>
      </c>
      <c r="K309" s="146" t="s">
        <v>603</v>
      </c>
    </row>
    <row r="310" spans="1:11" x14ac:dyDescent="0.25">
      <c r="A310" s="62"/>
      <c r="B310" s="60"/>
      <c r="C310" s="104"/>
      <c r="D310" s="59"/>
      <c r="E310" s="49"/>
      <c r="F310" s="49"/>
      <c r="G310" s="5"/>
      <c r="H310" s="50"/>
      <c r="I310" s="5"/>
      <c r="J310" s="49"/>
      <c r="K310" s="220"/>
    </row>
    <row r="311" spans="1:11" x14ac:dyDescent="0.25">
      <c r="A311" s="62"/>
      <c r="B311" s="60"/>
      <c r="C311" s="59"/>
      <c r="D311" s="59"/>
      <c r="E311" s="49"/>
      <c r="F311" s="49"/>
      <c r="G311" s="5"/>
      <c r="H311" s="50"/>
      <c r="I311" s="5"/>
      <c r="J311" s="49"/>
      <c r="K311" s="220"/>
    </row>
    <row r="312" spans="1:11" x14ac:dyDescent="0.25">
      <c r="A312" s="62"/>
      <c r="B312" s="92" t="s">
        <v>136</v>
      </c>
      <c r="C312" s="165" t="s">
        <v>185</v>
      </c>
      <c r="D312" s="165"/>
      <c r="E312" s="165"/>
      <c r="F312" s="165"/>
      <c r="G312" s="165"/>
      <c r="H312" s="165"/>
      <c r="I312" s="165"/>
      <c r="J312" s="165"/>
      <c r="K312" s="165"/>
    </row>
    <row r="313" spans="1:11" ht="16.5" customHeight="1" x14ac:dyDescent="0.25">
      <c r="B313" s="92" t="s">
        <v>137</v>
      </c>
      <c r="C313" s="165" t="s">
        <v>194</v>
      </c>
      <c r="D313" s="165"/>
      <c r="E313" s="165"/>
      <c r="F313" s="165"/>
      <c r="G313" s="165"/>
      <c r="H313" s="165"/>
      <c r="I313" s="165"/>
      <c r="J313" s="165"/>
      <c r="K313" s="165"/>
    </row>
    <row r="314" spans="1:11" ht="27.75" customHeight="1" x14ac:dyDescent="0.25">
      <c r="A314" s="62"/>
      <c r="B314" s="95" t="s">
        <v>302</v>
      </c>
      <c r="C314" s="164" t="s">
        <v>18</v>
      </c>
      <c r="D314" s="164"/>
      <c r="E314" s="164"/>
      <c r="F314" s="164"/>
      <c r="G314" s="164"/>
      <c r="H314" s="164"/>
      <c r="I314" s="164"/>
      <c r="J314" s="164"/>
      <c r="K314" s="164"/>
    </row>
    <row r="315" spans="1:11" ht="16.5" customHeight="1" x14ac:dyDescent="0.25">
      <c r="A315" s="62"/>
      <c r="B315" s="94" t="s">
        <v>12</v>
      </c>
      <c r="C315" s="165" t="s">
        <v>26</v>
      </c>
      <c r="D315" s="165"/>
      <c r="E315" s="165"/>
      <c r="F315" s="165"/>
      <c r="G315" s="165"/>
      <c r="H315" s="165"/>
      <c r="I315" s="165"/>
      <c r="J315" s="165"/>
      <c r="K315" s="165"/>
    </row>
    <row r="316" spans="1:11" ht="16.5" customHeight="1" x14ac:dyDescent="0.25">
      <c r="A316" s="62"/>
      <c r="B316" s="94" t="s">
        <v>11</v>
      </c>
      <c r="C316" s="165" t="s">
        <v>58</v>
      </c>
      <c r="D316" s="165"/>
      <c r="E316" s="165"/>
      <c r="F316" s="165"/>
      <c r="G316" s="165"/>
      <c r="H316" s="165"/>
      <c r="I316" s="165"/>
      <c r="J316" s="165"/>
      <c r="K316" s="165"/>
    </row>
    <row r="317" spans="1:11" ht="16.5" customHeight="1" x14ac:dyDescent="0.25">
      <c r="A317" s="62"/>
      <c r="B317" s="94" t="s">
        <v>138</v>
      </c>
      <c r="C317" s="165" t="s">
        <v>288</v>
      </c>
      <c r="D317" s="165"/>
      <c r="E317" s="165"/>
      <c r="F317" s="165"/>
      <c r="G317" s="165"/>
      <c r="H317" s="165"/>
      <c r="I317" s="165"/>
      <c r="J317" s="165"/>
      <c r="K317" s="165"/>
    </row>
    <row r="318" spans="1:11" x14ac:dyDescent="0.25">
      <c r="A318" s="62"/>
      <c r="B318" s="53"/>
      <c r="C318" s="53"/>
      <c r="D318" s="53"/>
      <c r="E318" s="56"/>
      <c r="F318" s="56"/>
      <c r="G318" s="56"/>
      <c r="H318" s="56"/>
      <c r="I318" s="56"/>
      <c r="J318" s="56"/>
      <c r="K318" s="53"/>
    </row>
    <row r="319" spans="1:11" x14ac:dyDescent="0.25">
      <c r="A319" s="62"/>
      <c r="B319" s="67"/>
      <c r="C319" s="53"/>
      <c r="D319" s="53"/>
      <c r="E319" s="56"/>
      <c r="F319" s="56"/>
      <c r="G319" s="56"/>
      <c r="H319" s="56"/>
      <c r="I319" s="56"/>
      <c r="J319" s="56"/>
      <c r="K319" s="53"/>
    </row>
    <row r="320" spans="1:11" x14ac:dyDescent="0.25">
      <c r="A320" s="62"/>
      <c r="B320" s="169" t="s">
        <v>10</v>
      </c>
      <c r="C320" s="169" t="s">
        <v>116</v>
      </c>
      <c r="D320" s="169" t="s">
        <v>117</v>
      </c>
      <c r="E320" s="169" t="s">
        <v>118</v>
      </c>
      <c r="F320" s="169" t="s">
        <v>321</v>
      </c>
      <c r="G320" s="166" t="s">
        <v>325</v>
      </c>
      <c r="H320" s="166"/>
      <c r="I320" s="166"/>
      <c r="J320" s="169" t="s">
        <v>7</v>
      </c>
      <c r="K320" s="219" t="s">
        <v>8</v>
      </c>
    </row>
    <row r="321" spans="1:11" ht="16.5" customHeight="1" x14ac:dyDescent="0.25">
      <c r="A321" s="62"/>
      <c r="B321" s="169"/>
      <c r="C321" s="169"/>
      <c r="D321" s="169"/>
      <c r="E321" s="169"/>
      <c r="F321" s="169"/>
      <c r="G321" s="166" t="s">
        <v>606</v>
      </c>
      <c r="H321" s="166"/>
      <c r="I321" s="166"/>
      <c r="J321" s="169"/>
      <c r="K321" s="219"/>
    </row>
    <row r="322" spans="1:11" x14ac:dyDescent="0.25">
      <c r="A322" s="62"/>
      <c r="B322" s="169"/>
      <c r="C322" s="169"/>
      <c r="D322" s="169"/>
      <c r="E322" s="169"/>
      <c r="F322" s="169"/>
      <c r="G322" s="103" t="s">
        <v>305</v>
      </c>
      <c r="H322" s="123" t="s">
        <v>306</v>
      </c>
      <c r="I322" s="123" t="s">
        <v>307</v>
      </c>
      <c r="J322" s="169"/>
      <c r="K322" s="219"/>
    </row>
    <row r="323" spans="1:11" ht="96" customHeight="1" x14ac:dyDescent="0.25">
      <c r="A323" s="62"/>
      <c r="B323" s="117" t="s">
        <v>55</v>
      </c>
      <c r="C323" s="101" t="s">
        <v>221</v>
      </c>
      <c r="D323" s="101" t="s">
        <v>222</v>
      </c>
      <c r="E323" s="101" t="s">
        <v>260</v>
      </c>
      <c r="F323" s="110">
        <v>1</v>
      </c>
      <c r="G323" s="110">
        <v>0.25</v>
      </c>
      <c r="H323" s="110">
        <v>0.5</v>
      </c>
      <c r="I323" s="110">
        <f>+H323/G323</f>
        <v>2</v>
      </c>
      <c r="J323" s="116" t="s">
        <v>254</v>
      </c>
      <c r="K323" s="120" t="s">
        <v>653</v>
      </c>
    </row>
    <row r="324" spans="1:11" x14ac:dyDescent="0.25">
      <c r="A324" s="62"/>
      <c r="B324" s="60"/>
      <c r="C324" s="76"/>
      <c r="D324" s="104"/>
      <c r="E324" s="49"/>
      <c r="F324" s="49"/>
      <c r="G324" s="5"/>
      <c r="H324" s="50"/>
      <c r="I324" s="5"/>
      <c r="J324" s="49"/>
      <c r="K324" s="220"/>
    </row>
    <row r="325" spans="1:11" x14ac:dyDescent="0.25">
      <c r="A325" s="62"/>
      <c r="B325" s="60"/>
      <c r="C325" s="76"/>
      <c r="D325" s="76"/>
      <c r="E325" s="49"/>
      <c r="F325" s="49"/>
      <c r="G325" s="5"/>
      <c r="H325" s="50"/>
      <c r="I325" s="5"/>
      <c r="J325" s="49"/>
      <c r="K325" s="220"/>
    </row>
    <row r="326" spans="1:11" x14ac:dyDescent="0.25">
      <c r="A326" s="62"/>
      <c r="B326" s="92" t="s">
        <v>136</v>
      </c>
      <c r="C326" s="165" t="s">
        <v>185</v>
      </c>
      <c r="D326" s="165"/>
      <c r="E326" s="165"/>
      <c r="F326" s="165"/>
      <c r="G326" s="165"/>
      <c r="H326" s="165"/>
      <c r="I326" s="165"/>
      <c r="J326" s="165"/>
      <c r="K326" s="165"/>
    </row>
    <row r="327" spans="1:11" ht="16.5" customHeight="1" x14ac:dyDescent="0.25">
      <c r="B327" s="92" t="s">
        <v>137</v>
      </c>
      <c r="C327" s="165" t="s">
        <v>195</v>
      </c>
      <c r="D327" s="165"/>
      <c r="E327" s="165"/>
      <c r="F327" s="165"/>
      <c r="G327" s="165"/>
      <c r="H327" s="165"/>
      <c r="I327" s="165"/>
      <c r="J327" s="165"/>
      <c r="K327" s="165"/>
    </row>
    <row r="328" spans="1:11" ht="21" customHeight="1" x14ac:dyDescent="0.25">
      <c r="A328" s="62"/>
      <c r="B328" s="95" t="s">
        <v>302</v>
      </c>
      <c r="C328" s="164" t="s">
        <v>18</v>
      </c>
      <c r="D328" s="164"/>
      <c r="E328" s="164"/>
      <c r="F328" s="164"/>
      <c r="G328" s="164"/>
      <c r="H328" s="164"/>
      <c r="I328" s="164"/>
      <c r="J328" s="164"/>
      <c r="K328" s="164"/>
    </row>
    <row r="329" spans="1:11" ht="16.5" customHeight="1" x14ac:dyDescent="0.25">
      <c r="A329" s="62"/>
      <c r="B329" s="94" t="s">
        <v>12</v>
      </c>
      <c r="C329" s="165" t="s">
        <v>26</v>
      </c>
      <c r="D329" s="165"/>
      <c r="E329" s="165"/>
      <c r="F329" s="165"/>
      <c r="G329" s="165"/>
      <c r="H329" s="165"/>
      <c r="I329" s="165"/>
      <c r="J329" s="165"/>
      <c r="K329" s="165"/>
    </row>
    <row r="330" spans="1:11" ht="16.5" customHeight="1" x14ac:dyDescent="0.25">
      <c r="A330" s="62"/>
      <c r="B330" s="94" t="s">
        <v>11</v>
      </c>
      <c r="C330" s="165" t="s">
        <v>32</v>
      </c>
      <c r="D330" s="165"/>
      <c r="E330" s="165"/>
      <c r="F330" s="165"/>
      <c r="G330" s="165"/>
      <c r="H330" s="165"/>
      <c r="I330" s="165"/>
      <c r="J330" s="165"/>
      <c r="K330" s="165"/>
    </row>
    <row r="331" spans="1:11" ht="16.5" customHeight="1" x14ac:dyDescent="0.25">
      <c r="A331" s="62"/>
      <c r="B331" s="94" t="s">
        <v>138</v>
      </c>
      <c r="C331" s="165" t="s">
        <v>186</v>
      </c>
      <c r="D331" s="165"/>
      <c r="E331" s="165"/>
      <c r="F331" s="165"/>
      <c r="G331" s="165"/>
      <c r="H331" s="165"/>
      <c r="I331" s="165"/>
      <c r="J331" s="165"/>
      <c r="K331" s="165"/>
    </row>
    <row r="332" spans="1:11" x14ac:dyDescent="0.25">
      <c r="A332" s="62"/>
      <c r="B332" s="48"/>
      <c r="C332" s="53"/>
      <c r="D332" s="53"/>
      <c r="E332" s="56"/>
      <c r="F332" s="56"/>
      <c r="G332" s="56"/>
      <c r="H332" s="56"/>
      <c r="I332" s="56"/>
      <c r="J332" s="56"/>
      <c r="K332" s="53"/>
    </row>
    <row r="333" spans="1:11" x14ac:dyDescent="0.25">
      <c r="A333" s="62"/>
      <c r="B333" s="67"/>
      <c r="C333" s="53"/>
      <c r="D333" s="53"/>
      <c r="E333" s="56"/>
      <c r="F333" s="56"/>
      <c r="G333" s="56"/>
      <c r="H333" s="56"/>
      <c r="I333" s="56"/>
      <c r="J333" s="56"/>
      <c r="K333" s="53"/>
    </row>
    <row r="334" spans="1:11" x14ac:dyDescent="0.25">
      <c r="A334" s="62"/>
      <c r="B334" s="169" t="s">
        <v>10</v>
      </c>
      <c r="C334" s="169" t="s">
        <v>116</v>
      </c>
      <c r="D334" s="169" t="s">
        <v>117</v>
      </c>
      <c r="E334" s="169" t="s">
        <v>118</v>
      </c>
      <c r="F334" s="169" t="s">
        <v>321</v>
      </c>
      <c r="G334" s="166" t="s">
        <v>325</v>
      </c>
      <c r="H334" s="166"/>
      <c r="I334" s="166"/>
      <c r="J334" s="169" t="s">
        <v>7</v>
      </c>
      <c r="K334" s="219" t="s">
        <v>8</v>
      </c>
    </row>
    <row r="335" spans="1:11" ht="16.5" customHeight="1" x14ac:dyDescent="0.25">
      <c r="A335" s="62"/>
      <c r="B335" s="169"/>
      <c r="C335" s="169"/>
      <c r="D335" s="169"/>
      <c r="E335" s="169"/>
      <c r="F335" s="169"/>
      <c r="G335" s="166" t="s">
        <v>344</v>
      </c>
      <c r="H335" s="166"/>
      <c r="I335" s="166"/>
      <c r="J335" s="169"/>
      <c r="K335" s="219"/>
    </row>
    <row r="336" spans="1:11" x14ac:dyDescent="0.25">
      <c r="A336" s="62"/>
      <c r="B336" s="169"/>
      <c r="C336" s="169"/>
      <c r="D336" s="169"/>
      <c r="E336" s="169"/>
      <c r="F336" s="169"/>
      <c r="G336" s="103" t="s">
        <v>305</v>
      </c>
      <c r="H336" s="123" t="s">
        <v>306</v>
      </c>
      <c r="I336" s="123" t="s">
        <v>307</v>
      </c>
      <c r="J336" s="169"/>
      <c r="K336" s="219"/>
    </row>
    <row r="337" spans="1:11" ht="69" customHeight="1" x14ac:dyDescent="0.25">
      <c r="A337" s="62"/>
      <c r="B337" s="118" t="s">
        <v>55</v>
      </c>
      <c r="C337" s="116" t="s">
        <v>467</v>
      </c>
      <c r="D337" s="117" t="s">
        <v>76</v>
      </c>
      <c r="E337" s="118" t="s">
        <v>267</v>
      </c>
      <c r="F337" s="109">
        <v>13</v>
      </c>
      <c r="G337" s="118">
        <v>7</v>
      </c>
      <c r="H337" s="112">
        <v>5</v>
      </c>
      <c r="I337" s="110">
        <f>+H337/G337</f>
        <v>0.7142857142857143</v>
      </c>
      <c r="J337" s="116" t="s">
        <v>468</v>
      </c>
      <c r="K337" s="146"/>
    </row>
    <row r="338" spans="1:11" x14ac:dyDescent="0.25">
      <c r="A338" s="62"/>
      <c r="B338" s="60"/>
      <c r="C338" s="59"/>
      <c r="D338" s="59"/>
      <c r="E338" s="49"/>
      <c r="F338" s="49"/>
      <c r="G338" s="5"/>
      <c r="H338" s="50"/>
      <c r="I338" s="5"/>
      <c r="J338" s="49"/>
      <c r="K338" s="220"/>
    </row>
    <row r="339" spans="1:11" x14ac:dyDescent="0.25">
      <c r="A339" s="62"/>
      <c r="B339" s="60"/>
      <c r="C339" s="59"/>
      <c r="D339" s="59"/>
      <c r="E339" s="49"/>
      <c r="F339" s="49"/>
      <c r="G339" s="5"/>
      <c r="H339" s="50"/>
      <c r="I339" s="5"/>
      <c r="J339" s="49"/>
      <c r="K339" s="220"/>
    </row>
    <row r="340" spans="1:11" x14ac:dyDescent="0.25">
      <c r="A340" s="62"/>
      <c r="B340" s="52" t="s">
        <v>136</v>
      </c>
      <c r="C340" s="170" t="s">
        <v>184</v>
      </c>
      <c r="D340" s="170"/>
      <c r="E340" s="170"/>
      <c r="F340" s="170"/>
      <c r="G340" s="170"/>
      <c r="H340" s="170"/>
      <c r="I340" s="170"/>
      <c r="J340" s="170"/>
      <c r="K340" s="170"/>
    </row>
    <row r="341" spans="1:11" ht="16.5" customHeight="1" x14ac:dyDescent="0.25">
      <c r="B341" s="52" t="s">
        <v>137</v>
      </c>
      <c r="C341" s="170" t="s">
        <v>195</v>
      </c>
      <c r="D341" s="170"/>
      <c r="E341" s="170"/>
      <c r="F341" s="170"/>
      <c r="G341" s="170"/>
      <c r="H341" s="170"/>
      <c r="I341" s="170"/>
      <c r="J341" s="170"/>
      <c r="K341" s="170"/>
    </row>
    <row r="342" spans="1:11" x14ac:dyDescent="0.25">
      <c r="A342" s="62"/>
      <c r="B342" s="67" t="s">
        <v>302</v>
      </c>
      <c r="C342" s="170" t="s">
        <v>18</v>
      </c>
      <c r="D342" s="170"/>
      <c r="E342" s="170"/>
      <c r="F342" s="170"/>
      <c r="G342" s="170"/>
      <c r="H342" s="170"/>
      <c r="I342" s="170"/>
      <c r="J342" s="170"/>
      <c r="K342" s="170"/>
    </row>
    <row r="343" spans="1:11" ht="16.5" customHeight="1" x14ac:dyDescent="0.25">
      <c r="A343" s="62"/>
      <c r="B343" s="67" t="s">
        <v>12</v>
      </c>
      <c r="C343" s="170" t="s">
        <v>26</v>
      </c>
      <c r="D343" s="170"/>
      <c r="E343" s="170"/>
      <c r="F343" s="170"/>
      <c r="G343" s="170"/>
      <c r="H343" s="170"/>
      <c r="I343" s="170"/>
      <c r="J343" s="170"/>
      <c r="K343" s="170"/>
    </row>
    <row r="344" spans="1:11" ht="16.5" customHeight="1" x14ac:dyDescent="0.25">
      <c r="A344" s="62"/>
      <c r="B344" s="67" t="s">
        <v>11</v>
      </c>
      <c r="C344" s="170" t="s">
        <v>59</v>
      </c>
      <c r="D344" s="170"/>
      <c r="E344" s="170"/>
      <c r="F344" s="170"/>
      <c r="G344" s="170"/>
      <c r="H344" s="170"/>
      <c r="I344" s="170"/>
      <c r="J344" s="170"/>
      <c r="K344" s="170"/>
    </row>
    <row r="345" spans="1:11" ht="16.5" customHeight="1" x14ac:dyDescent="0.25">
      <c r="A345" s="62"/>
      <c r="B345" s="67" t="s">
        <v>138</v>
      </c>
      <c r="C345" s="170" t="s">
        <v>289</v>
      </c>
      <c r="D345" s="170"/>
      <c r="E345" s="170"/>
      <c r="F345" s="170"/>
      <c r="G345" s="170"/>
      <c r="H345" s="170"/>
      <c r="I345" s="170"/>
      <c r="J345" s="170"/>
      <c r="K345" s="170"/>
    </row>
    <row r="346" spans="1:11" x14ac:dyDescent="0.25">
      <c r="A346" s="62"/>
      <c r="B346" s="53"/>
      <c r="C346" s="53"/>
      <c r="D346" s="53"/>
      <c r="E346" s="56"/>
      <c r="F346" s="56"/>
      <c r="G346" s="56"/>
      <c r="H346" s="56"/>
      <c r="I346" s="56"/>
      <c r="J346" s="56"/>
      <c r="K346" s="53"/>
    </row>
    <row r="347" spans="1:11" x14ac:dyDescent="0.25">
      <c r="A347" s="62"/>
      <c r="B347" s="67"/>
      <c r="C347" s="53"/>
      <c r="D347" s="53"/>
      <c r="E347" s="56"/>
      <c r="F347" s="56"/>
      <c r="G347" s="56"/>
      <c r="H347" s="56"/>
      <c r="I347" s="56"/>
      <c r="J347" s="56"/>
      <c r="K347" s="53"/>
    </row>
    <row r="348" spans="1:11" x14ac:dyDescent="0.25">
      <c r="A348" s="62"/>
      <c r="B348" s="169" t="s">
        <v>10</v>
      </c>
      <c r="C348" s="169" t="s">
        <v>116</v>
      </c>
      <c r="D348" s="169" t="s">
        <v>117</v>
      </c>
      <c r="E348" s="169" t="s">
        <v>118</v>
      </c>
      <c r="F348" s="169" t="s">
        <v>321</v>
      </c>
      <c r="G348" s="166" t="s">
        <v>325</v>
      </c>
      <c r="H348" s="166"/>
      <c r="I348" s="166"/>
      <c r="J348" s="169" t="s">
        <v>7</v>
      </c>
      <c r="K348" s="219" t="s">
        <v>8</v>
      </c>
    </row>
    <row r="349" spans="1:11" ht="16.5" customHeight="1" x14ac:dyDescent="0.25">
      <c r="A349" s="62"/>
      <c r="B349" s="169"/>
      <c r="C349" s="169"/>
      <c r="D349" s="169"/>
      <c r="E349" s="169"/>
      <c r="F349" s="169"/>
      <c r="G349" s="166" t="s">
        <v>606</v>
      </c>
      <c r="H349" s="166"/>
      <c r="I349" s="166"/>
      <c r="J349" s="169"/>
      <c r="K349" s="219"/>
    </row>
    <row r="350" spans="1:11" x14ac:dyDescent="0.25">
      <c r="A350" s="62"/>
      <c r="B350" s="169"/>
      <c r="C350" s="169"/>
      <c r="D350" s="169"/>
      <c r="E350" s="169"/>
      <c r="F350" s="169"/>
      <c r="G350" s="103" t="s">
        <v>305</v>
      </c>
      <c r="H350" s="123" t="s">
        <v>306</v>
      </c>
      <c r="I350" s="123" t="s">
        <v>307</v>
      </c>
      <c r="J350" s="169"/>
      <c r="K350" s="219"/>
    </row>
    <row r="351" spans="1:11" ht="180" customHeight="1" x14ac:dyDescent="0.25">
      <c r="A351" s="62"/>
      <c r="B351" s="180" t="s">
        <v>55</v>
      </c>
      <c r="C351" s="101" t="s">
        <v>69</v>
      </c>
      <c r="D351" s="138" t="s">
        <v>70</v>
      </c>
      <c r="E351" s="105" t="s">
        <v>260</v>
      </c>
      <c r="F351" s="105">
        <v>1</v>
      </c>
      <c r="G351" s="110">
        <v>0.35</v>
      </c>
      <c r="H351" s="110">
        <v>0.35</v>
      </c>
      <c r="I351" s="110">
        <f>+H351/G351</f>
        <v>1</v>
      </c>
      <c r="J351" s="101" t="s">
        <v>73</v>
      </c>
      <c r="K351" s="146" t="s">
        <v>724</v>
      </c>
    </row>
    <row r="352" spans="1:11" ht="197.25" customHeight="1" x14ac:dyDescent="0.25">
      <c r="A352" s="62"/>
      <c r="B352" s="180"/>
      <c r="C352" s="101" t="s">
        <v>71</v>
      </c>
      <c r="D352" s="138" t="s">
        <v>72</v>
      </c>
      <c r="E352" s="105" t="s">
        <v>260</v>
      </c>
      <c r="F352" s="105">
        <v>1</v>
      </c>
      <c r="G352" s="110">
        <v>0.35</v>
      </c>
      <c r="H352" s="110">
        <v>0.35</v>
      </c>
      <c r="I352" s="110">
        <f>+H352/G352</f>
        <v>1</v>
      </c>
      <c r="J352" s="101" t="s">
        <v>73</v>
      </c>
      <c r="K352" s="146" t="s">
        <v>693</v>
      </c>
    </row>
    <row r="353" spans="1:11" ht="73.5" customHeight="1" x14ac:dyDescent="0.25">
      <c r="A353" s="62"/>
      <c r="B353" s="180"/>
      <c r="C353" s="101" t="s">
        <v>74</v>
      </c>
      <c r="D353" s="138" t="s">
        <v>75</v>
      </c>
      <c r="E353" s="105" t="s">
        <v>263</v>
      </c>
      <c r="F353" s="109">
        <v>296</v>
      </c>
      <c r="G353" s="105">
        <v>45</v>
      </c>
      <c r="H353" s="115">
        <v>51</v>
      </c>
      <c r="I353" s="110">
        <f>+H353/G353</f>
        <v>1.1333333333333333</v>
      </c>
      <c r="J353" s="101" t="s">
        <v>469</v>
      </c>
      <c r="K353" s="146" t="s">
        <v>683</v>
      </c>
    </row>
    <row r="354" spans="1:11" ht="84.75" customHeight="1" x14ac:dyDescent="0.25">
      <c r="A354" s="62"/>
      <c r="B354" s="180"/>
      <c r="C354" s="101" t="s">
        <v>246</v>
      </c>
      <c r="D354" s="138" t="s">
        <v>247</v>
      </c>
      <c r="E354" s="105" t="s">
        <v>267</v>
      </c>
      <c r="F354" s="109">
        <v>145</v>
      </c>
      <c r="G354" s="105">
        <v>74</v>
      </c>
      <c r="H354" s="115">
        <v>33</v>
      </c>
      <c r="I354" s="110">
        <f>+H354/G354</f>
        <v>0.44594594594594594</v>
      </c>
      <c r="J354" s="101" t="s">
        <v>248</v>
      </c>
      <c r="K354" s="146" t="s">
        <v>605</v>
      </c>
    </row>
    <row r="355" spans="1:11" x14ac:dyDescent="0.25">
      <c r="A355" s="62"/>
      <c r="B355" s="60"/>
      <c r="C355" s="59"/>
      <c r="D355" s="59"/>
      <c r="E355" s="49"/>
      <c r="F355" s="49"/>
      <c r="G355" s="5"/>
      <c r="H355" s="50"/>
      <c r="I355" s="5"/>
      <c r="J355" s="49"/>
      <c r="K355" s="220"/>
    </row>
    <row r="356" spans="1:11" x14ac:dyDescent="0.25">
      <c r="A356" s="62"/>
      <c r="B356" s="92" t="s">
        <v>136</v>
      </c>
      <c r="C356" s="165" t="s">
        <v>181</v>
      </c>
      <c r="D356" s="165"/>
      <c r="E356" s="165"/>
      <c r="F356" s="165"/>
      <c r="G356" s="165"/>
      <c r="H356" s="165"/>
      <c r="I356" s="165"/>
      <c r="J356" s="165"/>
      <c r="K356" s="165"/>
    </row>
    <row r="357" spans="1:11" ht="16.5" customHeight="1" x14ac:dyDescent="0.25">
      <c r="B357" s="92" t="s">
        <v>137</v>
      </c>
      <c r="C357" s="165" t="s">
        <v>193</v>
      </c>
      <c r="D357" s="165"/>
      <c r="E357" s="165"/>
      <c r="F357" s="165"/>
      <c r="G357" s="165"/>
      <c r="H357" s="165"/>
      <c r="I357" s="165"/>
      <c r="J357" s="165"/>
      <c r="K357" s="165"/>
    </row>
    <row r="358" spans="1:11" ht="22.5" customHeight="1" x14ac:dyDescent="0.25">
      <c r="B358" s="95" t="s">
        <v>302</v>
      </c>
      <c r="C358" s="164" t="s">
        <v>18</v>
      </c>
      <c r="D358" s="164"/>
      <c r="E358" s="164"/>
      <c r="F358" s="164"/>
      <c r="G358" s="164"/>
      <c r="H358" s="164"/>
      <c r="I358" s="164"/>
      <c r="J358" s="164"/>
      <c r="K358" s="164"/>
    </row>
    <row r="359" spans="1:11" ht="16.5" customHeight="1" x14ac:dyDescent="0.25">
      <c r="B359" s="94" t="s">
        <v>12</v>
      </c>
      <c r="C359" s="165" t="s">
        <v>26</v>
      </c>
      <c r="D359" s="165"/>
      <c r="E359" s="165"/>
      <c r="F359" s="165"/>
      <c r="G359" s="165"/>
      <c r="H359" s="165"/>
      <c r="I359" s="165"/>
      <c r="J359" s="165"/>
      <c r="K359" s="165"/>
    </row>
    <row r="360" spans="1:11" ht="16.5" customHeight="1" x14ac:dyDescent="0.25">
      <c r="B360" s="94" t="s">
        <v>11</v>
      </c>
      <c r="C360" s="165" t="s">
        <v>39</v>
      </c>
      <c r="D360" s="165"/>
      <c r="E360" s="165"/>
      <c r="F360" s="165"/>
      <c r="G360" s="165"/>
      <c r="H360" s="165"/>
      <c r="I360" s="165"/>
      <c r="J360" s="165"/>
      <c r="K360" s="165"/>
    </row>
    <row r="361" spans="1:11" ht="16.5" customHeight="1" x14ac:dyDescent="0.25">
      <c r="B361" s="94" t="s">
        <v>138</v>
      </c>
      <c r="C361" s="165" t="s">
        <v>188</v>
      </c>
      <c r="D361" s="165"/>
      <c r="E361" s="165"/>
      <c r="F361" s="165"/>
      <c r="G361" s="165"/>
      <c r="H361" s="165"/>
      <c r="I361" s="165"/>
      <c r="J361" s="165"/>
      <c r="K361" s="165"/>
    </row>
    <row r="362" spans="1:11" x14ac:dyDescent="0.25">
      <c r="B362" s="53"/>
      <c r="C362" s="53"/>
      <c r="D362" s="53"/>
      <c r="E362" s="56"/>
      <c r="F362" s="56"/>
      <c r="G362" s="56"/>
      <c r="H362" s="56"/>
      <c r="I362" s="56"/>
      <c r="J362" s="56"/>
      <c r="K362" s="53"/>
    </row>
    <row r="363" spans="1:11" x14ac:dyDescent="0.25">
      <c r="B363" s="67"/>
      <c r="C363" s="53"/>
      <c r="D363" s="53"/>
      <c r="E363" s="56"/>
      <c r="F363" s="56"/>
      <c r="G363" s="56"/>
      <c r="H363" s="56"/>
      <c r="I363" s="56"/>
      <c r="J363" s="56"/>
      <c r="K363" s="53"/>
    </row>
    <row r="364" spans="1:11" x14ac:dyDescent="0.25">
      <c r="B364" s="169" t="s">
        <v>10</v>
      </c>
      <c r="C364" s="169" t="s">
        <v>116</v>
      </c>
      <c r="D364" s="169" t="s">
        <v>117</v>
      </c>
      <c r="E364" s="169" t="s">
        <v>118</v>
      </c>
      <c r="F364" s="169" t="s">
        <v>321</v>
      </c>
      <c r="G364" s="166" t="s">
        <v>325</v>
      </c>
      <c r="H364" s="166"/>
      <c r="I364" s="166"/>
      <c r="J364" s="169" t="s">
        <v>7</v>
      </c>
      <c r="K364" s="219" t="s">
        <v>8</v>
      </c>
    </row>
    <row r="365" spans="1:11" ht="16.5" customHeight="1" x14ac:dyDescent="0.25">
      <c r="B365" s="169"/>
      <c r="C365" s="169"/>
      <c r="D365" s="169"/>
      <c r="E365" s="169"/>
      <c r="F365" s="169"/>
      <c r="G365" s="166" t="s">
        <v>606</v>
      </c>
      <c r="H365" s="166"/>
      <c r="I365" s="166"/>
      <c r="J365" s="169"/>
      <c r="K365" s="219"/>
    </row>
    <row r="366" spans="1:11" x14ac:dyDescent="0.25">
      <c r="B366" s="169"/>
      <c r="C366" s="169"/>
      <c r="D366" s="169"/>
      <c r="E366" s="169"/>
      <c r="F366" s="169"/>
      <c r="G366" s="103" t="s">
        <v>305</v>
      </c>
      <c r="H366" s="123" t="s">
        <v>306</v>
      </c>
      <c r="I366" s="123" t="s">
        <v>307</v>
      </c>
      <c r="J366" s="169"/>
      <c r="K366" s="219"/>
    </row>
    <row r="367" spans="1:11" ht="62.25" customHeight="1" x14ac:dyDescent="0.25">
      <c r="B367" s="180" t="s">
        <v>55</v>
      </c>
      <c r="C367" s="117" t="s">
        <v>82</v>
      </c>
      <c r="D367" s="117" t="s">
        <v>83</v>
      </c>
      <c r="E367" s="118" t="s">
        <v>260</v>
      </c>
      <c r="F367" s="107">
        <v>150</v>
      </c>
      <c r="G367" s="147">
        <v>150</v>
      </c>
      <c r="H367" s="149">
        <v>150</v>
      </c>
      <c r="I367" s="110">
        <f>+H367/G367</f>
        <v>1</v>
      </c>
      <c r="J367" s="116" t="s">
        <v>131</v>
      </c>
      <c r="K367" s="146" t="s">
        <v>319</v>
      </c>
    </row>
    <row r="368" spans="1:11" ht="231" x14ac:dyDescent="0.25">
      <c r="B368" s="180"/>
      <c r="C368" s="117" t="s">
        <v>89</v>
      </c>
      <c r="D368" s="117" t="s">
        <v>470</v>
      </c>
      <c r="E368" s="118" t="s">
        <v>260</v>
      </c>
      <c r="F368" s="128">
        <v>1</v>
      </c>
      <c r="G368" s="134">
        <v>0.5</v>
      </c>
      <c r="H368" s="134">
        <v>0.5</v>
      </c>
      <c r="I368" s="110">
        <f>+H368/G368</f>
        <v>1</v>
      </c>
      <c r="J368" s="116" t="s">
        <v>474</v>
      </c>
      <c r="K368" s="146" t="s">
        <v>555</v>
      </c>
    </row>
    <row r="369" spans="1:11" ht="69.75" customHeight="1" x14ac:dyDescent="0.25">
      <c r="B369" s="180"/>
      <c r="C369" s="117" t="s">
        <v>229</v>
      </c>
      <c r="D369" s="117" t="s">
        <v>471</v>
      </c>
      <c r="E369" s="118" t="s">
        <v>260</v>
      </c>
      <c r="F369" s="110">
        <v>1</v>
      </c>
      <c r="G369" s="134">
        <v>0.5</v>
      </c>
      <c r="H369" s="134">
        <v>0.5</v>
      </c>
      <c r="I369" s="110">
        <f>+H369/G369</f>
        <v>1</v>
      </c>
      <c r="J369" s="116" t="s">
        <v>95</v>
      </c>
      <c r="K369" s="146" t="s">
        <v>697</v>
      </c>
    </row>
    <row r="370" spans="1:11" ht="81.75" customHeight="1" x14ac:dyDescent="0.25">
      <c r="B370" s="180"/>
      <c r="C370" s="117" t="s">
        <v>204</v>
      </c>
      <c r="D370" s="138" t="s">
        <v>251</v>
      </c>
      <c r="E370" s="105" t="s">
        <v>260</v>
      </c>
      <c r="F370" s="110">
        <v>1</v>
      </c>
      <c r="G370" s="134">
        <v>0.5</v>
      </c>
      <c r="H370" s="134">
        <v>0.5</v>
      </c>
      <c r="I370" s="110">
        <f>+H370/G370</f>
        <v>1</v>
      </c>
      <c r="J370" s="116" t="s">
        <v>93</v>
      </c>
      <c r="K370" s="146" t="s">
        <v>556</v>
      </c>
    </row>
    <row r="371" spans="1:11" ht="198" x14ac:dyDescent="0.25">
      <c r="B371" s="180"/>
      <c r="C371" s="117" t="s">
        <v>472</v>
      </c>
      <c r="D371" s="138" t="s">
        <v>473</v>
      </c>
      <c r="E371" s="105" t="s">
        <v>260</v>
      </c>
      <c r="F371" s="110">
        <v>1</v>
      </c>
      <c r="G371" s="110">
        <v>0.5</v>
      </c>
      <c r="H371" s="110">
        <v>0.5</v>
      </c>
      <c r="I371" s="110">
        <f>+H371/G371</f>
        <v>1</v>
      </c>
      <c r="J371" s="148" t="s">
        <v>694</v>
      </c>
      <c r="K371" s="221" t="s">
        <v>752</v>
      </c>
    </row>
    <row r="372" spans="1:11" x14ac:dyDescent="0.25">
      <c r="C372" s="102"/>
      <c r="F372" s="83"/>
      <c r="G372" s="83"/>
      <c r="H372" s="83"/>
      <c r="I372" s="83"/>
      <c r="J372" s="83"/>
    </row>
    <row r="373" spans="1:11" x14ac:dyDescent="0.25">
      <c r="B373" s="3"/>
      <c r="C373" s="63"/>
      <c r="D373" s="63"/>
      <c r="E373" s="64"/>
      <c r="F373" s="84"/>
      <c r="G373" s="85"/>
      <c r="H373" s="86"/>
      <c r="I373" s="85"/>
      <c r="J373" s="84"/>
      <c r="K373" s="157"/>
    </row>
    <row r="374" spans="1:11" x14ac:dyDescent="0.25">
      <c r="B374" s="92" t="s">
        <v>136</v>
      </c>
      <c r="C374" s="172" t="s">
        <v>181</v>
      </c>
      <c r="D374" s="172"/>
      <c r="E374" s="172"/>
      <c r="F374" s="172"/>
      <c r="G374" s="172"/>
      <c r="H374" s="172"/>
      <c r="I374" s="172"/>
      <c r="J374" s="172"/>
      <c r="K374" s="172"/>
    </row>
    <row r="375" spans="1:11" ht="16.5" customHeight="1" x14ac:dyDescent="0.25">
      <c r="B375" s="92" t="s">
        <v>137</v>
      </c>
      <c r="C375" s="172" t="s">
        <v>197</v>
      </c>
      <c r="D375" s="172"/>
      <c r="E375" s="172"/>
      <c r="F375" s="172"/>
      <c r="G375" s="172"/>
      <c r="H375" s="172"/>
      <c r="I375" s="172"/>
      <c r="J375" s="172"/>
      <c r="K375" s="172"/>
    </row>
    <row r="376" spans="1:11" ht="17.25" x14ac:dyDescent="0.25">
      <c r="A376" s="47"/>
      <c r="B376" s="95" t="s">
        <v>311</v>
      </c>
      <c r="C376" s="204" t="s">
        <v>19</v>
      </c>
      <c r="D376" s="204"/>
      <c r="E376" s="204"/>
      <c r="F376" s="204"/>
      <c r="G376" s="204"/>
      <c r="H376" s="204"/>
      <c r="I376" s="204"/>
      <c r="J376" s="204"/>
      <c r="K376" s="204"/>
    </row>
    <row r="377" spans="1:11" ht="16.5" customHeight="1" x14ac:dyDescent="0.25">
      <c r="A377" s="47"/>
      <c r="B377" s="94" t="s">
        <v>12</v>
      </c>
      <c r="C377" s="172" t="s">
        <v>26</v>
      </c>
      <c r="D377" s="172"/>
      <c r="E377" s="172"/>
      <c r="F377" s="172"/>
      <c r="G377" s="172"/>
      <c r="H377" s="172"/>
      <c r="I377" s="172"/>
      <c r="J377" s="172"/>
      <c r="K377" s="172"/>
    </row>
    <row r="378" spans="1:11" ht="16.5" customHeight="1" x14ac:dyDescent="0.25">
      <c r="A378" s="47"/>
      <c r="B378" s="94" t="s">
        <v>11</v>
      </c>
      <c r="C378" s="172" t="s">
        <v>30</v>
      </c>
      <c r="D378" s="172"/>
      <c r="E378" s="172"/>
      <c r="F378" s="172"/>
      <c r="G378" s="172"/>
      <c r="H378" s="172"/>
      <c r="I378" s="172"/>
      <c r="J378" s="172"/>
      <c r="K378" s="172"/>
    </row>
    <row r="379" spans="1:11" ht="16.5" customHeight="1" x14ac:dyDescent="0.25">
      <c r="A379" s="47"/>
      <c r="B379" s="94" t="s">
        <v>138</v>
      </c>
      <c r="C379" s="172" t="s">
        <v>231</v>
      </c>
      <c r="D379" s="172"/>
      <c r="E379" s="172"/>
      <c r="F379" s="172"/>
      <c r="G379" s="172"/>
      <c r="H379" s="172"/>
      <c r="I379" s="172"/>
      <c r="J379" s="172"/>
      <c r="K379" s="172"/>
    </row>
    <row r="380" spans="1:11" x14ac:dyDescent="0.25">
      <c r="A380" s="47"/>
      <c r="B380" s="48"/>
      <c r="C380" s="53"/>
      <c r="D380" s="53"/>
      <c r="E380" s="56"/>
      <c r="F380" s="56"/>
      <c r="G380" s="56"/>
      <c r="H380" s="56"/>
      <c r="I380" s="56"/>
      <c r="J380" s="56"/>
      <c r="K380" s="53"/>
    </row>
    <row r="381" spans="1:11" x14ac:dyDescent="0.25">
      <c r="A381" s="47"/>
      <c r="B381" s="67"/>
      <c r="C381" s="53"/>
      <c r="D381" s="53"/>
      <c r="E381" s="56"/>
      <c r="F381" s="56"/>
      <c r="G381" s="56"/>
      <c r="H381" s="56"/>
      <c r="I381" s="56"/>
      <c r="J381" s="56"/>
      <c r="K381" s="53"/>
    </row>
    <row r="382" spans="1:11" x14ac:dyDescent="0.25">
      <c r="A382" s="62"/>
      <c r="B382" s="169" t="s">
        <v>10</v>
      </c>
      <c r="C382" s="169" t="s">
        <v>116</v>
      </c>
      <c r="D382" s="169" t="s">
        <v>117</v>
      </c>
      <c r="E382" s="169" t="s">
        <v>118</v>
      </c>
      <c r="F382" s="169" t="s">
        <v>321</v>
      </c>
      <c r="G382" s="166" t="s">
        <v>325</v>
      </c>
      <c r="H382" s="166"/>
      <c r="I382" s="166"/>
      <c r="J382" s="169" t="s">
        <v>7</v>
      </c>
      <c r="K382" s="219" t="s">
        <v>8</v>
      </c>
    </row>
    <row r="383" spans="1:11" ht="16.5" customHeight="1" x14ac:dyDescent="0.25">
      <c r="A383" s="62"/>
      <c r="B383" s="169"/>
      <c r="C383" s="169"/>
      <c r="D383" s="169"/>
      <c r="E383" s="169"/>
      <c r="F383" s="169"/>
      <c r="G383" s="166" t="s">
        <v>606</v>
      </c>
      <c r="H383" s="166"/>
      <c r="I383" s="166"/>
      <c r="J383" s="169"/>
      <c r="K383" s="219"/>
    </row>
    <row r="384" spans="1:11" x14ac:dyDescent="0.25">
      <c r="A384" s="62"/>
      <c r="B384" s="169"/>
      <c r="C384" s="169"/>
      <c r="D384" s="169"/>
      <c r="E384" s="169"/>
      <c r="F384" s="169"/>
      <c r="G384" s="103" t="s">
        <v>305</v>
      </c>
      <c r="H384" s="123" t="s">
        <v>306</v>
      </c>
      <c r="I384" s="123" t="s">
        <v>307</v>
      </c>
      <c r="J384" s="169"/>
      <c r="K384" s="219"/>
    </row>
    <row r="385" spans="1:11" ht="66" x14ac:dyDescent="0.25">
      <c r="A385" s="62"/>
      <c r="B385" s="180" t="s">
        <v>44</v>
      </c>
      <c r="C385" s="116" t="s">
        <v>166</v>
      </c>
      <c r="D385" s="117" t="s">
        <v>168</v>
      </c>
      <c r="E385" s="118" t="s">
        <v>260</v>
      </c>
      <c r="F385" s="110">
        <v>1</v>
      </c>
      <c r="G385" s="133">
        <v>0.5</v>
      </c>
      <c r="H385" s="133">
        <v>0.5</v>
      </c>
      <c r="I385" s="110">
        <f t="shared" ref="I385:I401" si="11">+H385/G385</f>
        <v>1</v>
      </c>
      <c r="J385" s="116" t="s">
        <v>252</v>
      </c>
      <c r="K385" s="120" t="s">
        <v>654</v>
      </c>
    </row>
    <row r="386" spans="1:11" ht="99" x14ac:dyDescent="0.25">
      <c r="A386" s="62"/>
      <c r="B386" s="180"/>
      <c r="C386" s="116" t="s">
        <v>278</v>
      </c>
      <c r="D386" s="117" t="s">
        <v>167</v>
      </c>
      <c r="E386" s="118" t="s">
        <v>260</v>
      </c>
      <c r="F386" s="110">
        <v>1</v>
      </c>
      <c r="G386" s="133">
        <v>1</v>
      </c>
      <c r="H386" s="133">
        <v>1</v>
      </c>
      <c r="I386" s="110">
        <f t="shared" si="11"/>
        <v>1</v>
      </c>
      <c r="J386" s="116" t="s">
        <v>252</v>
      </c>
      <c r="K386" s="120" t="s">
        <v>655</v>
      </c>
    </row>
    <row r="387" spans="1:11" ht="82.5" x14ac:dyDescent="0.25">
      <c r="A387" s="62"/>
      <c r="B387" s="180"/>
      <c r="C387" s="116" t="s">
        <v>268</v>
      </c>
      <c r="D387" s="117" t="s">
        <v>269</v>
      </c>
      <c r="E387" s="118" t="s">
        <v>260</v>
      </c>
      <c r="F387" s="110">
        <v>1</v>
      </c>
      <c r="G387" s="133">
        <v>1</v>
      </c>
      <c r="H387" s="133">
        <v>1</v>
      </c>
      <c r="I387" s="110">
        <f t="shared" si="11"/>
        <v>1</v>
      </c>
      <c r="J387" s="116" t="s">
        <v>488</v>
      </c>
      <c r="K387" s="120" t="s">
        <v>698</v>
      </c>
    </row>
    <row r="388" spans="1:11" ht="78.75" customHeight="1" x14ac:dyDescent="0.25">
      <c r="A388" s="62"/>
      <c r="B388" s="180"/>
      <c r="C388" s="116" t="s">
        <v>223</v>
      </c>
      <c r="D388" s="117" t="s">
        <v>224</v>
      </c>
      <c r="E388" s="118" t="s">
        <v>260</v>
      </c>
      <c r="F388" s="109">
        <v>1</v>
      </c>
      <c r="G388" s="109">
        <v>1</v>
      </c>
      <c r="H388" s="150">
        <v>1</v>
      </c>
      <c r="I388" s="110">
        <f t="shared" si="11"/>
        <v>1</v>
      </c>
      <c r="J388" s="116" t="s">
        <v>225</v>
      </c>
      <c r="K388" s="146" t="s">
        <v>695</v>
      </c>
    </row>
    <row r="389" spans="1:11" ht="66" x14ac:dyDescent="0.25">
      <c r="A389" s="62"/>
      <c r="B389" s="180"/>
      <c r="C389" s="116" t="s">
        <v>280</v>
      </c>
      <c r="D389" s="117" t="s">
        <v>281</v>
      </c>
      <c r="E389" s="118" t="s">
        <v>260</v>
      </c>
      <c r="F389" s="109">
        <v>1</v>
      </c>
      <c r="G389" s="133">
        <v>0</v>
      </c>
      <c r="H389" s="133">
        <v>0</v>
      </c>
      <c r="I389" s="110">
        <v>0</v>
      </c>
      <c r="J389" s="145" t="s">
        <v>688</v>
      </c>
      <c r="K389" s="120" t="s">
        <v>551</v>
      </c>
    </row>
    <row r="390" spans="1:11" ht="94.5" customHeight="1" x14ac:dyDescent="0.25">
      <c r="A390" s="62"/>
      <c r="B390" s="180"/>
      <c r="C390" s="116" t="s">
        <v>475</v>
      </c>
      <c r="D390" s="117" t="s">
        <v>250</v>
      </c>
      <c r="E390" s="118" t="s">
        <v>260</v>
      </c>
      <c r="F390" s="109">
        <v>8</v>
      </c>
      <c r="G390" s="109">
        <v>3</v>
      </c>
      <c r="H390" s="151">
        <v>3</v>
      </c>
      <c r="I390" s="110">
        <f t="shared" si="11"/>
        <v>1</v>
      </c>
      <c r="J390" s="116" t="s">
        <v>489</v>
      </c>
      <c r="K390" s="120" t="s">
        <v>725</v>
      </c>
    </row>
    <row r="391" spans="1:11" ht="99" x14ac:dyDescent="0.25">
      <c r="A391" s="62"/>
      <c r="B391" s="180"/>
      <c r="C391" s="116" t="s">
        <v>331</v>
      </c>
      <c r="D391" s="117" t="s">
        <v>332</v>
      </c>
      <c r="E391" s="118" t="s">
        <v>260</v>
      </c>
      <c r="F391" s="110">
        <v>1</v>
      </c>
      <c r="G391" s="133">
        <v>1</v>
      </c>
      <c r="H391" s="133">
        <v>0.5</v>
      </c>
      <c r="I391" s="110">
        <f t="shared" si="11"/>
        <v>0.5</v>
      </c>
      <c r="J391" s="116" t="s">
        <v>226</v>
      </c>
      <c r="K391" s="120" t="s">
        <v>656</v>
      </c>
    </row>
    <row r="392" spans="1:11" ht="66" x14ac:dyDescent="0.25">
      <c r="A392" s="62"/>
      <c r="B392" s="180"/>
      <c r="C392" s="116" t="s">
        <v>333</v>
      </c>
      <c r="D392" s="117" t="s">
        <v>270</v>
      </c>
      <c r="E392" s="118" t="s">
        <v>260</v>
      </c>
      <c r="F392" s="110">
        <v>1</v>
      </c>
      <c r="G392" s="133">
        <v>0.5</v>
      </c>
      <c r="H392" s="133">
        <v>0.5</v>
      </c>
      <c r="I392" s="110">
        <f t="shared" si="11"/>
        <v>1</v>
      </c>
      <c r="J392" s="116" t="s">
        <v>252</v>
      </c>
      <c r="K392" s="120"/>
    </row>
    <row r="393" spans="1:11" ht="49.5" x14ac:dyDescent="0.25">
      <c r="A393" s="62"/>
      <c r="B393" s="180"/>
      <c r="C393" s="116" t="s">
        <v>476</v>
      </c>
      <c r="D393" s="117" t="s">
        <v>282</v>
      </c>
      <c r="E393" s="118" t="s">
        <v>260</v>
      </c>
      <c r="F393" s="110">
        <v>1</v>
      </c>
      <c r="G393" s="133">
        <v>0.33</v>
      </c>
      <c r="H393" s="133">
        <v>0.33</v>
      </c>
      <c r="I393" s="110">
        <f t="shared" si="11"/>
        <v>1</v>
      </c>
      <c r="J393" s="116" t="s">
        <v>169</v>
      </c>
      <c r="K393" s="120"/>
    </row>
    <row r="394" spans="1:11" ht="57.75" customHeight="1" x14ac:dyDescent="0.25">
      <c r="A394" s="62"/>
      <c r="B394" s="180"/>
      <c r="C394" s="127" t="s">
        <v>477</v>
      </c>
      <c r="D394" s="119" t="s">
        <v>478</v>
      </c>
      <c r="E394" s="126" t="s">
        <v>260</v>
      </c>
      <c r="F394" s="121">
        <v>1</v>
      </c>
      <c r="G394" s="152">
        <v>0.5</v>
      </c>
      <c r="H394" s="133">
        <v>0.5</v>
      </c>
      <c r="I394" s="110">
        <f t="shared" si="11"/>
        <v>1</v>
      </c>
      <c r="J394" s="127" t="s">
        <v>490</v>
      </c>
      <c r="K394" s="120" t="s">
        <v>726</v>
      </c>
    </row>
    <row r="395" spans="1:11" ht="87" customHeight="1" x14ac:dyDescent="0.25">
      <c r="A395" s="62"/>
      <c r="B395" s="180"/>
      <c r="C395" s="116" t="s">
        <v>479</v>
      </c>
      <c r="D395" s="117" t="s">
        <v>283</v>
      </c>
      <c r="E395" s="118" t="s">
        <v>260</v>
      </c>
      <c r="F395" s="110">
        <v>1</v>
      </c>
      <c r="G395" s="133">
        <v>0.5</v>
      </c>
      <c r="H395" s="133">
        <v>0.5</v>
      </c>
      <c r="I395" s="110">
        <f t="shared" si="11"/>
        <v>1</v>
      </c>
      <c r="J395" s="116" t="s">
        <v>491</v>
      </c>
      <c r="K395" s="120" t="s">
        <v>727</v>
      </c>
    </row>
    <row r="396" spans="1:11" ht="61.5" customHeight="1" x14ac:dyDescent="0.25">
      <c r="A396" s="62"/>
      <c r="B396" s="180"/>
      <c r="C396" s="116" t="s">
        <v>174</v>
      </c>
      <c r="D396" s="117" t="s">
        <v>175</v>
      </c>
      <c r="E396" s="118" t="s">
        <v>260</v>
      </c>
      <c r="F396" s="110">
        <v>1</v>
      </c>
      <c r="G396" s="133">
        <v>0.5</v>
      </c>
      <c r="H396" s="133">
        <v>0.5</v>
      </c>
      <c r="I396" s="110">
        <f t="shared" si="11"/>
        <v>1</v>
      </c>
      <c r="J396" s="116" t="s">
        <v>492</v>
      </c>
      <c r="K396" s="120" t="s">
        <v>699</v>
      </c>
    </row>
    <row r="397" spans="1:11" ht="82.5" x14ac:dyDescent="0.25">
      <c r="A397" s="62"/>
      <c r="B397" s="180"/>
      <c r="C397" s="116" t="s">
        <v>178</v>
      </c>
      <c r="D397" s="117" t="s">
        <v>259</v>
      </c>
      <c r="E397" s="118" t="s">
        <v>260</v>
      </c>
      <c r="F397" s="110">
        <v>1</v>
      </c>
      <c r="G397" s="133">
        <v>1</v>
      </c>
      <c r="H397" s="133">
        <v>1</v>
      </c>
      <c r="I397" s="110">
        <f t="shared" si="11"/>
        <v>1</v>
      </c>
      <c r="J397" s="116" t="s">
        <v>492</v>
      </c>
      <c r="K397" s="120" t="s">
        <v>700</v>
      </c>
    </row>
    <row r="398" spans="1:11" ht="49.5" x14ac:dyDescent="0.25">
      <c r="A398" s="62"/>
      <c r="B398" s="180"/>
      <c r="C398" s="116" t="s">
        <v>480</v>
      </c>
      <c r="D398" s="117" t="s">
        <v>239</v>
      </c>
      <c r="E398" s="118" t="s">
        <v>260</v>
      </c>
      <c r="F398" s="111">
        <v>2</v>
      </c>
      <c r="G398" s="133">
        <v>0.5</v>
      </c>
      <c r="H398" s="133">
        <v>0.5</v>
      </c>
      <c r="I398" s="110">
        <f t="shared" si="11"/>
        <v>1</v>
      </c>
      <c r="J398" s="116" t="s">
        <v>493</v>
      </c>
      <c r="K398" s="120" t="s">
        <v>728</v>
      </c>
    </row>
    <row r="399" spans="1:11" ht="48.75" customHeight="1" x14ac:dyDescent="0.25">
      <c r="A399" s="62"/>
      <c r="B399" s="180"/>
      <c r="C399" s="116" t="s">
        <v>481</v>
      </c>
      <c r="D399" s="117" t="s">
        <v>179</v>
      </c>
      <c r="E399" s="118" t="s">
        <v>260</v>
      </c>
      <c r="F399" s="110">
        <v>1</v>
      </c>
      <c r="G399" s="133">
        <v>0.5</v>
      </c>
      <c r="H399" s="133">
        <v>0.5</v>
      </c>
      <c r="I399" s="110">
        <f t="shared" si="11"/>
        <v>1</v>
      </c>
      <c r="J399" s="116" t="s">
        <v>279</v>
      </c>
      <c r="K399" s="120" t="s">
        <v>657</v>
      </c>
    </row>
    <row r="400" spans="1:11" ht="66" x14ac:dyDescent="0.25">
      <c r="A400" s="62"/>
      <c r="B400" s="180"/>
      <c r="C400" s="116" t="s">
        <v>227</v>
      </c>
      <c r="D400" s="117" t="s">
        <v>228</v>
      </c>
      <c r="E400" s="118" t="s">
        <v>260</v>
      </c>
      <c r="F400" s="111">
        <v>4</v>
      </c>
      <c r="G400" s="109">
        <v>2</v>
      </c>
      <c r="H400" s="109">
        <v>2</v>
      </c>
      <c r="I400" s="110">
        <f t="shared" si="11"/>
        <v>1</v>
      </c>
      <c r="J400" s="116" t="s">
        <v>494</v>
      </c>
      <c r="K400" s="120" t="s">
        <v>658</v>
      </c>
    </row>
    <row r="401" spans="1:11" ht="181.5" x14ac:dyDescent="0.25">
      <c r="A401" s="62"/>
      <c r="B401" s="180"/>
      <c r="C401" s="116" t="s">
        <v>482</v>
      </c>
      <c r="D401" s="119" t="s">
        <v>483</v>
      </c>
      <c r="E401" s="126" t="s">
        <v>260</v>
      </c>
      <c r="F401" s="121">
        <v>1</v>
      </c>
      <c r="G401" s="152">
        <v>1</v>
      </c>
      <c r="H401" s="133">
        <v>1</v>
      </c>
      <c r="I401" s="110">
        <f t="shared" si="11"/>
        <v>1</v>
      </c>
      <c r="J401" s="127" t="s">
        <v>495</v>
      </c>
      <c r="K401" s="120" t="s">
        <v>701</v>
      </c>
    </row>
    <row r="402" spans="1:11" ht="84.75" customHeight="1" x14ac:dyDescent="0.25">
      <c r="A402" s="62"/>
      <c r="B402" s="180"/>
      <c r="C402" s="116" t="s">
        <v>180</v>
      </c>
      <c r="D402" s="117" t="s">
        <v>318</v>
      </c>
      <c r="E402" s="118" t="s">
        <v>260</v>
      </c>
      <c r="F402" s="110">
        <v>1</v>
      </c>
      <c r="G402" s="133">
        <v>0.5</v>
      </c>
      <c r="H402" s="133">
        <v>0.5</v>
      </c>
      <c r="I402" s="110">
        <f t="shared" ref="I402" si="12">+H402/G402</f>
        <v>1</v>
      </c>
      <c r="J402" s="116" t="s">
        <v>410</v>
      </c>
      <c r="K402" s="120" t="s">
        <v>729</v>
      </c>
    </row>
    <row r="403" spans="1:11" ht="87" customHeight="1" x14ac:dyDescent="0.25">
      <c r="A403" s="62"/>
      <c r="B403" s="117" t="s">
        <v>45</v>
      </c>
      <c r="C403" s="116" t="s">
        <v>484</v>
      </c>
      <c r="D403" s="117" t="s">
        <v>485</v>
      </c>
      <c r="E403" s="118" t="s">
        <v>260</v>
      </c>
      <c r="F403" s="153">
        <v>4</v>
      </c>
      <c r="G403" s="125">
        <v>0.5</v>
      </c>
      <c r="H403" s="125">
        <v>0.5</v>
      </c>
      <c r="I403" s="110">
        <f>+H403/G403</f>
        <v>1</v>
      </c>
      <c r="J403" s="116" t="s">
        <v>496</v>
      </c>
      <c r="K403" s="120" t="s">
        <v>659</v>
      </c>
    </row>
    <row r="404" spans="1:11" ht="66" x14ac:dyDescent="0.25">
      <c r="A404" s="62"/>
      <c r="B404" s="117" t="s">
        <v>49</v>
      </c>
      <c r="C404" s="116" t="s">
        <v>486</v>
      </c>
      <c r="D404" s="117" t="s">
        <v>487</v>
      </c>
      <c r="E404" s="118" t="s">
        <v>260</v>
      </c>
      <c r="F404" s="110">
        <v>1</v>
      </c>
      <c r="G404" s="125">
        <v>0.3</v>
      </c>
      <c r="H404" s="133">
        <v>0.3</v>
      </c>
      <c r="I404" s="110">
        <f>+H404/G404</f>
        <v>1</v>
      </c>
      <c r="J404" s="116" t="s">
        <v>497</v>
      </c>
      <c r="K404" s="120" t="s">
        <v>730</v>
      </c>
    </row>
    <row r="405" spans="1:11" x14ac:dyDescent="0.25">
      <c r="A405" s="62"/>
      <c r="B405" s="60"/>
      <c r="C405" s="104"/>
      <c r="D405" s="104"/>
      <c r="E405" s="49"/>
      <c r="F405" s="49"/>
      <c r="G405" s="5"/>
      <c r="H405" s="50"/>
      <c r="I405" s="5"/>
      <c r="J405" s="49"/>
      <c r="K405" s="220"/>
    </row>
    <row r="406" spans="1:11" x14ac:dyDescent="0.25">
      <c r="A406" s="62"/>
      <c r="B406" s="60"/>
      <c r="C406" s="59"/>
      <c r="D406" s="59"/>
      <c r="E406" s="49"/>
      <c r="F406" s="49"/>
      <c r="G406" s="5"/>
      <c r="H406" s="50"/>
      <c r="I406" s="5"/>
      <c r="J406" s="49"/>
      <c r="K406" s="220"/>
    </row>
    <row r="407" spans="1:11" x14ac:dyDescent="0.25">
      <c r="A407" s="62"/>
      <c r="B407" s="92" t="s">
        <v>189</v>
      </c>
      <c r="C407" s="165" t="s">
        <v>181</v>
      </c>
      <c r="D407" s="165"/>
      <c r="E407" s="165"/>
      <c r="F407" s="165"/>
      <c r="G407" s="165"/>
      <c r="H407" s="165"/>
      <c r="I407" s="165"/>
      <c r="J407" s="165"/>
      <c r="K407" s="165"/>
    </row>
    <row r="408" spans="1:11" ht="16.5" customHeight="1" x14ac:dyDescent="0.25">
      <c r="B408" s="92" t="s">
        <v>137</v>
      </c>
      <c r="C408" s="165" t="s">
        <v>197</v>
      </c>
      <c r="D408" s="165"/>
      <c r="E408" s="165"/>
      <c r="F408" s="165"/>
      <c r="G408" s="165"/>
      <c r="H408" s="165"/>
      <c r="I408" s="165"/>
      <c r="J408" s="165"/>
      <c r="K408" s="165"/>
    </row>
    <row r="409" spans="1:11" ht="17.25" x14ac:dyDescent="0.25">
      <c r="B409" s="154" t="s">
        <v>303</v>
      </c>
      <c r="C409" s="218" t="s">
        <v>19</v>
      </c>
      <c r="D409" s="218"/>
      <c r="E409" s="218"/>
      <c r="F409" s="218"/>
      <c r="G409" s="218"/>
      <c r="H409" s="218"/>
      <c r="I409" s="218"/>
      <c r="J409" s="218"/>
      <c r="K409" s="218"/>
    </row>
    <row r="410" spans="1:11" ht="16.5" customHeight="1" x14ac:dyDescent="0.25">
      <c r="B410" s="94" t="s">
        <v>12</v>
      </c>
      <c r="C410" s="165" t="s">
        <v>26</v>
      </c>
      <c r="D410" s="165"/>
      <c r="E410" s="165"/>
      <c r="F410" s="165"/>
      <c r="G410" s="165"/>
      <c r="H410" s="165"/>
      <c r="I410" s="165"/>
      <c r="J410" s="165"/>
      <c r="K410" s="165"/>
    </row>
    <row r="411" spans="1:11" ht="16.5" customHeight="1" x14ac:dyDescent="0.25">
      <c r="B411" s="94" t="s">
        <v>11</v>
      </c>
      <c r="C411" s="165" t="s">
        <v>34</v>
      </c>
      <c r="D411" s="165"/>
      <c r="E411" s="165"/>
      <c r="F411" s="165"/>
      <c r="G411" s="165"/>
      <c r="H411" s="165"/>
      <c r="I411" s="165"/>
      <c r="J411" s="165"/>
      <c r="K411" s="165"/>
    </row>
    <row r="412" spans="1:11" ht="16.5" customHeight="1" x14ac:dyDescent="0.25">
      <c r="B412" s="94" t="s">
        <v>138</v>
      </c>
      <c r="C412" s="165" t="s">
        <v>182</v>
      </c>
      <c r="D412" s="165"/>
      <c r="E412" s="165"/>
      <c r="F412" s="165"/>
      <c r="G412" s="165"/>
      <c r="H412" s="165"/>
      <c r="I412" s="165"/>
      <c r="J412" s="165"/>
      <c r="K412" s="165"/>
    </row>
    <row r="413" spans="1:11" x14ac:dyDescent="0.25">
      <c r="B413" s="53"/>
      <c r="C413" s="53"/>
      <c r="D413" s="53"/>
      <c r="E413" s="56"/>
      <c r="F413" s="56"/>
      <c r="G413" s="56"/>
      <c r="H413" s="56"/>
      <c r="I413" s="56"/>
      <c r="J413" s="56"/>
      <c r="K413" s="53"/>
    </row>
    <row r="414" spans="1:11" x14ac:dyDescent="0.25">
      <c r="B414" s="67"/>
      <c r="C414" s="53"/>
      <c r="D414" s="53"/>
      <c r="E414" s="56"/>
      <c r="F414" s="56"/>
      <c r="G414" s="56"/>
      <c r="H414" s="56"/>
      <c r="I414" s="56"/>
      <c r="J414" s="56"/>
      <c r="K414" s="53"/>
    </row>
    <row r="415" spans="1:11" x14ac:dyDescent="0.25">
      <c r="B415" s="169" t="s">
        <v>10</v>
      </c>
      <c r="C415" s="169" t="s">
        <v>116</v>
      </c>
      <c r="D415" s="169" t="s">
        <v>117</v>
      </c>
      <c r="E415" s="169" t="s">
        <v>118</v>
      </c>
      <c r="F415" s="169" t="s">
        <v>321</v>
      </c>
      <c r="G415" s="166" t="s">
        <v>325</v>
      </c>
      <c r="H415" s="166"/>
      <c r="I415" s="166"/>
      <c r="J415" s="169" t="s">
        <v>7</v>
      </c>
      <c r="K415" s="219" t="s">
        <v>8</v>
      </c>
    </row>
    <row r="416" spans="1:11" ht="16.5" customHeight="1" x14ac:dyDescent="0.25">
      <c r="B416" s="169"/>
      <c r="C416" s="169"/>
      <c r="D416" s="169"/>
      <c r="E416" s="169"/>
      <c r="F416" s="169"/>
      <c r="G416" s="166" t="s">
        <v>606</v>
      </c>
      <c r="H416" s="166"/>
      <c r="I416" s="166"/>
      <c r="J416" s="169"/>
      <c r="K416" s="219"/>
    </row>
    <row r="417" spans="1:11" x14ac:dyDescent="0.25">
      <c r="B417" s="169"/>
      <c r="C417" s="169"/>
      <c r="D417" s="169"/>
      <c r="E417" s="169"/>
      <c r="F417" s="169"/>
      <c r="G417" s="103" t="s">
        <v>305</v>
      </c>
      <c r="H417" s="123" t="s">
        <v>306</v>
      </c>
      <c r="I417" s="123" t="s">
        <v>307</v>
      </c>
      <c r="J417" s="169"/>
      <c r="K417" s="219"/>
    </row>
    <row r="418" spans="1:11" ht="49.5" x14ac:dyDescent="0.25">
      <c r="B418" s="117" t="s">
        <v>44</v>
      </c>
      <c r="C418" s="116" t="s">
        <v>498</v>
      </c>
      <c r="D418" s="117" t="s">
        <v>148</v>
      </c>
      <c r="E418" s="118" t="s">
        <v>260</v>
      </c>
      <c r="F418" s="110">
        <v>1</v>
      </c>
      <c r="G418" s="110">
        <v>1</v>
      </c>
      <c r="H418" s="133">
        <v>1</v>
      </c>
      <c r="I418" s="133">
        <f>+H418/G418</f>
        <v>1</v>
      </c>
      <c r="J418" s="116" t="s">
        <v>149</v>
      </c>
      <c r="K418" s="120" t="s">
        <v>660</v>
      </c>
    </row>
    <row r="419" spans="1:11" ht="65.25" customHeight="1" x14ac:dyDescent="0.25">
      <c r="B419" s="180" t="s">
        <v>49</v>
      </c>
      <c r="C419" s="101" t="s">
        <v>499</v>
      </c>
      <c r="D419" s="138" t="s">
        <v>500</v>
      </c>
      <c r="E419" s="105" t="s">
        <v>260</v>
      </c>
      <c r="F419" s="105">
        <v>1</v>
      </c>
      <c r="G419" s="110">
        <v>0.5</v>
      </c>
      <c r="H419" s="133">
        <v>0.5</v>
      </c>
      <c r="I419" s="110">
        <f>+H419/G419</f>
        <v>1</v>
      </c>
      <c r="J419" s="101" t="s">
        <v>80</v>
      </c>
      <c r="K419" s="221" t="s">
        <v>557</v>
      </c>
    </row>
    <row r="420" spans="1:11" ht="65.25" customHeight="1" x14ac:dyDescent="0.25">
      <c r="B420" s="180"/>
      <c r="C420" s="116" t="s">
        <v>501</v>
      </c>
      <c r="D420" s="117" t="s">
        <v>146</v>
      </c>
      <c r="E420" s="118" t="s">
        <v>260</v>
      </c>
      <c r="F420" s="110">
        <v>1</v>
      </c>
      <c r="G420" s="133">
        <v>0.5</v>
      </c>
      <c r="H420" s="133">
        <v>0.5</v>
      </c>
      <c r="I420" s="110">
        <f>+H420/G420</f>
        <v>1</v>
      </c>
      <c r="J420" s="116" t="s">
        <v>147</v>
      </c>
      <c r="K420" s="120" t="s">
        <v>661</v>
      </c>
    </row>
    <row r="421" spans="1:11" ht="87.75" customHeight="1" x14ac:dyDescent="0.25">
      <c r="B421" s="180"/>
      <c r="C421" s="116" t="s">
        <v>150</v>
      </c>
      <c r="D421" s="117" t="s">
        <v>151</v>
      </c>
      <c r="E421" s="118" t="s">
        <v>260</v>
      </c>
      <c r="F421" s="110">
        <v>1</v>
      </c>
      <c r="G421" s="133">
        <v>0</v>
      </c>
      <c r="H421" s="133">
        <v>0</v>
      </c>
      <c r="I421" s="110">
        <v>0</v>
      </c>
      <c r="J421" s="116" t="s">
        <v>149</v>
      </c>
      <c r="K421" s="120" t="s">
        <v>551</v>
      </c>
    </row>
    <row r="422" spans="1:11" ht="49.5" x14ac:dyDescent="0.25">
      <c r="B422" s="180"/>
      <c r="C422" s="116" t="s">
        <v>152</v>
      </c>
      <c r="D422" s="117" t="s">
        <v>153</v>
      </c>
      <c r="E422" s="118" t="s">
        <v>260</v>
      </c>
      <c r="F422" s="110">
        <v>1</v>
      </c>
      <c r="G422" s="133">
        <v>0.5</v>
      </c>
      <c r="H422" s="133">
        <v>0.5</v>
      </c>
      <c r="I422" s="133">
        <f>+H422/G422</f>
        <v>1</v>
      </c>
      <c r="J422" s="116" t="s">
        <v>149</v>
      </c>
      <c r="K422" s="120" t="s">
        <v>558</v>
      </c>
    </row>
    <row r="423" spans="1:11" x14ac:dyDescent="0.25">
      <c r="C423" s="77"/>
      <c r="D423" s="102"/>
      <c r="E423" s="106"/>
      <c r="F423" s="106"/>
    </row>
    <row r="424" spans="1:11" x14ac:dyDescent="0.25">
      <c r="B424" s="3"/>
      <c r="C424" s="3"/>
      <c r="D424" s="3"/>
      <c r="E424" s="79"/>
      <c r="F424" s="79"/>
      <c r="G424" s="58"/>
      <c r="H424" s="57"/>
      <c r="I424" s="58"/>
      <c r="J424" s="79"/>
      <c r="K424" s="157"/>
    </row>
    <row r="425" spans="1:11" x14ac:dyDescent="0.25">
      <c r="B425" s="92" t="s">
        <v>189</v>
      </c>
      <c r="C425" s="168" t="s">
        <v>181</v>
      </c>
      <c r="D425" s="168"/>
      <c r="E425" s="168"/>
      <c r="F425" s="168"/>
      <c r="G425" s="168"/>
      <c r="H425" s="168"/>
      <c r="I425" s="168"/>
      <c r="J425" s="168"/>
      <c r="K425" s="168"/>
    </row>
    <row r="426" spans="1:11" ht="16.5" customHeight="1" x14ac:dyDescent="0.25">
      <c r="B426" s="92" t="s">
        <v>137</v>
      </c>
      <c r="C426" s="168" t="s">
        <v>192</v>
      </c>
      <c r="D426" s="168"/>
      <c r="E426" s="168"/>
      <c r="F426" s="168"/>
      <c r="G426" s="168"/>
      <c r="H426" s="168"/>
      <c r="I426" s="168"/>
      <c r="J426" s="168"/>
      <c r="K426" s="168"/>
    </row>
    <row r="427" spans="1:11" ht="17.25" x14ac:dyDescent="0.25">
      <c r="A427" s="47"/>
      <c r="B427" s="154" t="s">
        <v>296</v>
      </c>
      <c r="C427" s="206" t="s">
        <v>20</v>
      </c>
      <c r="D427" s="206"/>
      <c r="E427" s="206"/>
      <c r="F427" s="206"/>
      <c r="G427" s="206"/>
      <c r="H427" s="206"/>
      <c r="I427" s="206"/>
      <c r="J427" s="206"/>
      <c r="K427" s="206"/>
    </row>
    <row r="428" spans="1:11" ht="16.5" customHeight="1" x14ac:dyDescent="0.25">
      <c r="A428" s="47"/>
      <c r="B428" s="94" t="s">
        <v>12</v>
      </c>
      <c r="C428" s="168" t="s">
        <v>26</v>
      </c>
      <c r="D428" s="168"/>
      <c r="E428" s="168"/>
      <c r="F428" s="168"/>
      <c r="G428" s="168"/>
      <c r="H428" s="168"/>
      <c r="I428" s="168"/>
      <c r="J428" s="168"/>
      <c r="K428" s="168"/>
    </row>
    <row r="429" spans="1:11" ht="16.5" customHeight="1" x14ac:dyDescent="0.25">
      <c r="A429" s="47"/>
      <c r="B429" s="94" t="s">
        <v>11</v>
      </c>
      <c r="C429" s="165" t="s">
        <v>502</v>
      </c>
      <c r="D429" s="165"/>
      <c r="E429" s="165"/>
      <c r="F429" s="49"/>
      <c r="G429" s="5"/>
      <c r="H429" s="50"/>
      <c r="I429" s="5"/>
      <c r="J429" s="49"/>
      <c r="K429" s="220"/>
    </row>
    <row r="430" spans="1:11" ht="32.25" customHeight="1" x14ac:dyDescent="0.25">
      <c r="A430" s="47"/>
      <c r="B430" s="92" t="s">
        <v>138</v>
      </c>
      <c r="C430" s="205" t="s">
        <v>503</v>
      </c>
      <c r="D430" s="205"/>
      <c r="E430" s="205"/>
      <c r="F430" s="205"/>
      <c r="G430" s="205"/>
      <c r="H430" s="205"/>
      <c r="I430" s="205"/>
      <c r="J430" s="205"/>
      <c r="K430" s="205"/>
    </row>
    <row r="431" spans="1:11" x14ac:dyDescent="0.25">
      <c r="A431" s="47"/>
      <c r="B431" s="53"/>
      <c r="C431" s="54"/>
      <c r="D431" s="54"/>
      <c r="E431" s="56"/>
      <c r="F431" s="56"/>
      <c r="G431" s="56"/>
      <c r="H431" s="56"/>
      <c r="I431" s="56"/>
      <c r="J431" s="56"/>
      <c r="K431" s="53"/>
    </row>
    <row r="432" spans="1:11" x14ac:dyDescent="0.25">
      <c r="A432" s="47"/>
      <c r="B432" s="67"/>
      <c r="C432" s="54"/>
      <c r="D432" s="54"/>
      <c r="E432" s="56"/>
      <c r="F432" s="56"/>
      <c r="G432" s="56"/>
      <c r="H432" s="56"/>
      <c r="I432" s="56"/>
      <c r="J432" s="56"/>
      <c r="K432" s="53"/>
    </row>
    <row r="433" spans="1:11" x14ac:dyDescent="0.25">
      <c r="A433" s="62"/>
      <c r="B433" s="169" t="s">
        <v>10</v>
      </c>
      <c r="C433" s="169" t="s">
        <v>116</v>
      </c>
      <c r="D433" s="169" t="s">
        <v>117</v>
      </c>
      <c r="E433" s="169" t="s">
        <v>118</v>
      </c>
      <c r="F433" s="169" t="s">
        <v>321</v>
      </c>
      <c r="G433" s="166" t="s">
        <v>325</v>
      </c>
      <c r="H433" s="166"/>
      <c r="I433" s="166"/>
      <c r="J433" s="169" t="s">
        <v>7</v>
      </c>
      <c r="K433" s="219" t="s">
        <v>8</v>
      </c>
    </row>
    <row r="434" spans="1:11" ht="16.5" customHeight="1" x14ac:dyDescent="0.25">
      <c r="A434" s="62"/>
      <c r="B434" s="169"/>
      <c r="C434" s="169"/>
      <c r="D434" s="169"/>
      <c r="E434" s="169"/>
      <c r="F434" s="169"/>
      <c r="G434" s="166" t="s">
        <v>606</v>
      </c>
      <c r="H434" s="166"/>
      <c r="I434" s="166"/>
      <c r="J434" s="169"/>
      <c r="K434" s="219"/>
    </row>
    <row r="435" spans="1:11" x14ac:dyDescent="0.25">
      <c r="A435" s="62"/>
      <c r="B435" s="169"/>
      <c r="C435" s="169"/>
      <c r="D435" s="169"/>
      <c r="E435" s="169"/>
      <c r="F435" s="169"/>
      <c r="G435" s="103" t="s">
        <v>305</v>
      </c>
      <c r="H435" s="123" t="s">
        <v>306</v>
      </c>
      <c r="I435" s="123" t="s">
        <v>307</v>
      </c>
      <c r="J435" s="169"/>
      <c r="K435" s="219"/>
    </row>
    <row r="436" spans="1:11" s="82" customFormat="1" ht="49.5" x14ac:dyDescent="0.25">
      <c r="A436" s="81"/>
      <c r="B436" s="118" t="s">
        <v>53</v>
      </c>
      <c r="C436" s="116" t="s">
        <v>322</v>
      </c>
      <c r="D436" s="117" t="s">
        <v>323</v>
      </c>
      <c r="E436" s="118" t="s">
        <v>260</v>
      </c>
      <c r="F436" s="111">
        <v>4</v>
      </c>
      <c r="G436" s="133">
        <v>0.25</v>
      </c>
      <c r="H436" s="133">
        <v>0.25</v>
      </c>
      <c r="I436" s="133">
        <f>+H436/G436</f>
        <v>1</v>
      </c>
      <c r="J436" s="116" t="s">
        <v>324</v>
      </c>
      <c r="K436" s="120" t="s">
        <v>702</v>
      </c>
    </row>
    <row r="437" spans="1:11" x14ac:dyDescent="0.25">
      <c r="A437" s="62"/>
      <c r="B437" s="60"/>
      <c r="C437" s="78"/>
      <c r="D437" s="78"/>
      <c r="E437" s="49"/>
      <c r="F437" s="49"/>
      <c r="G437" s="5"/>
      <c r="H437" s="50"/>
      <c r="I437" s="5"/>
      <c r="J437" s="49"/>
      <c r="K437" s="220"/>
    </row>
    <row r="438" spans="1:11" x14ac:dyDescent="0.25">
      <c r="A438" s="62"/>
      <c r="B438" s="60"/>
      <c r="C438" s="78"/>
      <c r="D438" s="78"/>
      <c r="E438" s="49"/>
      <c r="F438" s="49"/>
      <c r="G438" s="5"/>
      <c r="H438" s="50"/>
      <c r="I438" s="5"/>
      <c r="J438" s="49"/>
      <c r="K438" s="220"/>
    </row>
    <row r="439" spans="1:11" x14ac:dyDescent="0.25">
      <c r="A439" s="62"/>
      <c r="B439" s="3" t="s">
        <v>189</v>
      </c>
      <c r="C439" s="165" t="s">
        <v>185</v>
      </c>
      <c r="D439" s="165"/>
      <c r="E439" s="165"/>
      <c r="F439" s="165"/>
      <c r="G439" s="165"/>
      <c r="H439" s="165"/>
      <c r="I439" s="165"/>
      <c r="J439" s="165"/>
      <c r="K439" s="165"/>
    </row>
    <row r="440" spans="1:11" ht="15.75" customHeight="1" x14ac:dyDescent="0.25">
      <c r="B440" s="92" t="s">
        <v>137</v>
      </c>
      <c r="C440" s="165" t="s">
        <v>192</v>
      </c>
      <c r="D440" s="165"/>
      <c r="E440" s="165"/>
      <c r="F440" s="165"/>
      <c r="G440" s="165"/>
      <c r="H440" s="165"/>
      <c r="I440" s="165"/>
      <c r="J440" s="165"/>
      <c r="K440" s="165"/>
    </row>
    <row r="441" spans="1:11" ht="24" customHeight="1" x14ac:dyDescent="0.25">
      <c r="B441" s="154" t="s">
        <v>304</v>
      </c>
      <c r="C441" s="155" t="s">
        <v>20</v>
      </c>
      <c r="D441" s="155"/>
      <c r="E441" s="49"/>
      <c r="F441" s="49"/>
      <c r="G441" s="5"/>
      <c r="H441" s="50"/>
      <c r="I441" s="5"/>
      <c r="J441" s="49"/>
      <c r="K441" s="220"/>
    </row>
    <row r="442" spans="1:11" ht="16.5" customHeight="1" x14ac:dyDescent="0.25">
      <c r="A442" s="62"/>
      <c r="B442" s="94" t="s">
        <v>12</v>
      </c>
      <c r="C442" s="165" t="s">
        <v>26</v>
      </c>
      <c r="D442" s="165"/>
      <c r="E442" s="165"/>
      <c r="F442" s="165"/>
      <c r="G442" s="165"/>
      <c r="H442" s="165"/>
      <c r="I442" s="165"/>
      <c r="J442" s="165"/>
      <c r="K442" s="165"/>
    </row>
    <row r="443" spans="1:11" ht="16.5" customHeight="1" x14ac:dyDescent="0.25">
      <c r="A443" s="62"/>
      <c r="B443" s="94" t="s">
        <v>11</v>
      </c>
      <c r="C443" s="165" t="s">
        <v>57</v>
      </c>
      <c r="D443" s="165"/>
      <c r="E443" s="165"/>
      <c r="F443" s="165"/>
      <c r="G443" s="165"/>
      <c r="H443" s="165"/>
      <c r="I443" s="165"/>
      <c r="J443" s="165"/>
      <c r="K443" s="165"/>
    </row>
    <row r="444" spans="1:11" ht="16.5" customHeight="1" x14ac:dyDescent="0.25">
      <c r="A444" s="62"/>
      <c r="B444" s="97" t="s">
        <v>138</v>
      </c>
      <c r="C444" s="165" t="s">
        <v>288</v>
      </c>
      <c r="D444" s="165"/>
      <c r="E444" s="165"/>
      <c r="F444" s="165"/>
      <c r="G444" s="165"/>
      <c r="H444" s="165"/>
      <c r="I444" s="165"/>
      <c r="J444" s="165"/>
      <c r="K444" s="165"/>
    </row>
    <row r="445" spans="1:11" x14ac:dyDescent="0.25">
      <c r="A445" s="62"/>
      <c r="B445" s="53"/>
      <c r="C445" s="54"/>
      <c r="D445" s="54"/>
      <c r="E445" s="56"/>
      <c r="F445" s="56"/>
      <c r="G445" s="56"/>
      <c r="H445" s="56"/>
      <c r="I445" s="56"/>
      <c r="J445" s="56"/>
      <c r="K445" s="53"/>
    </row>
    <row r="446" spans="1:11" x14ac:dyDescent="0.25">
      <c r="A446" s="62"/>
      <c r="B446" s="67"/>
      <c r="C446" s="54"/>
      <c r="D446" s="54"/>
      <c r="E446" s="56"/>
      <c r="F446" s="56"/>
      <c r="G446" s="56"/>
      <c r="H446" s="56"/>
      <c r="I446" s="56"/>
      <c r="J446" s="56"/>
      <c r="K446" s="53"/>
    </row>
    <row r="447" spans="1:11" x14ac:dyDescent="0.25">
      <c r="A447" s="62"/>
      <c r="B447" s="169" t="s">
        <v>10</v>
      </c>
      <c r="C447" s="169" t="s">
        <v>116</v>
      </c>
      <c r="D447" s="169" t="s">
        <v>117</v>
      </c>
      <c r="E447" s="169" t="s">
        <v>118</v>
      </c>
      <c r="F447" s="169" t="s">
        <v>321</v>
      </c>
      <c r="G447" s="166" t="s">
        <v>325</v>
      </c>
      <c r="H447" s="166"/>
      <c r="I447" s="166"/>
      <c r="J447" s="169" t="s">
        <v>7</v>
      </c>
      <c r="K447" s="219" t="s">
        <v>8</v>
      </c>
    </row>
    <row r="448" spans="1:11" ht="16.5" customHeight="1" x14ac:dyDescent="0.25">
      <c r="A448" s="62"/>
      <c r="B448" s="169"/>
      <c r="C448" s="169"/>
      <c r="D448" s="169"/>
      <c r="E448" s="169"/>
      <c r="F448" s="169"/>
      <c r="G448" s="166" t="s">
        <v>606</v>
      </c>
      <c r="H448" s="166"/>
      <c r="I448" s="166"/>
      <c r="J448" s="169"/>
      <c r="K448" s="219"/>
    </row>
    <row r="449" spans="1:11" x14ac:dyDescent="0.25">
      <c r="A449" s="62"/>
      <c r="B449" s="169"/>
      <c r="C449" s="169"/>
      <c r="D449" s="169"/>
      <c r="E449" s="169"/>
      <c r="F449" s="169"/>
      <c r="G449" s="103" t="s">
        <v>305</v>
      </c>
      <c r="H449" s="123" t="s">
        <v>306</v>
      </c>
      <c r="I449" s="123" t="s">
        <v>307</v>
      </c>
      <c r="J449" s="169"/>
      <c r="K449" s="219"/>
    </row>
    <row r="450" spans="1:11" s="82" customFormat="1" ht="49.5" x14ac:dyDescent="0.25">
      <c r="A450" s="81"/>
      <c r="B450" s="180" t="s">
        <v>53</v>
      </c>
      <c r="C450" s="116" t="s">
        <v>127</v>
      </c>
      <c r="D450" s="117" t="s">
        <v>128</v>
      </c>
      <c r="E450" s="118" t="s">
        <v>260</v>
      </c>
      <c r="F450" s="109">
        <v>2</v>
      </c>
      <c r="G450" s="133">
        <v>0.5</v>
      </c>
      <c r="H450" s="133">
        <v>0.5</v>
      </c>
      <c r="I450" s="110">
        <f>+H450/G450</f>
        <v>1</v>
      </c>
      <c r="J450" s="131" t="s">
        <v>505</v>
      </c>
      <c r="K450" s="224" t="s">
        <v>703</v>
      </c>
    </row>
    <row r="451" spans="1:11" s="82" customFormat="1" ht="49.5" x14ac:dyDescent="0.25">
      <c r="A451" s="81"/>
      <c r="B451" s="180"/>
      <c r="C451" s="116" t="s">
        <v>504</v>
      </c>
      <c r="D451" s="117" t="s">
        <v>103</v>
      </c>
      <c r="E451" s="118" t="s">
        <v>260</v>
      </c>
      <c r="F451" s="109">
        <v>1</v>
      </c>
      <c r="G451" s="109">
        <v>1</v>
      </c>
      <c r="H451" s="109">
        <v>1</v>
      </c>
      <c r="I451" s="110">
        <f>+H451/G451</f>
        <v>1</v>
      </c>
      <c r="J451" s="116" t="s">
        <v>114</v>
      </c>
      <c r="K451" s="224" t="s">
        <v>704</v>
      </c>
    </row>
    <row r="452" spans="1:11" x14ac:dyDescent="0.25">
      <c r="A452" s="62"/>
      <c r="B452" s="60"/>
      <c r="C452" s="60"/>
      <c r="D452" s="60"/>
      <c r="E452" s="49"/>
      <c r="F452" s="49"/>
      <c r="G452" s="5"/>
      <c r="H452" s="50"/>
      <c r="I452" s="5"/>
      <c r="J452" s="49"/>
      <c r="K452" s="220"/>
    </row>
    <row r="453" spans="1:11" x14ac:dyDescent="0.25">
      <c r="A453" s="62"/>
      <c r="B453" s="60"/>
      <c r="C453" s="60"/>
      <c r="D453" s="49"/>
      <c r="E453" s="5"/>
      <c r="F453" s="5"/>
      <c r="G453" s="50"/>
      <c r="H453" s="5"/>
      <c r="I453" s="60"/>
      <c r="J453" s="69"/>
      <c r="K453" s="220"/>
    </row>
    <row r="454" spans="1:11" ht="10.5" customHeight="1" x14ac:dyDescent="0.25">
      <c r="A454" s="75"/>
      <c r="B454" s="49"/>
      <c r="C454" s="49"/>
      <c r="D454" s="73"/>
      <c r="E454" s="49"/>
      <c r="F454" s="49"/>
      <c r="G454" s="50"/>
      <c r="H454" s="50"/>
      <c r="I454" s="51"/>
      <c r="J454" s="49"/>
      <c r="K454" s="220"/>
    </row>
    <row r="455" spans="1:11" x14ac:dyDescent="0.25">
      <c r="A455" s="62"/>
      <c r="B455" s="73"/>
      <c r="C455" s="74"/>
      <c r="D455" s="74"/>
      <c r="E455" s="46"/>
      <c r="F455" s="46"/>
      <c r="G455" s="5"/>
      <c r="H455" s="43"/>
      <c r="I455" s="5"/>
      <c r="J455" s="46"/>
      <c r="K455" s="220"/>
    </row>
    <row r="456" spans="1:11" x14ac:dyDescent="0.25">
      <c r="A456" s="62"/>
      <c r="B456" s="92" t="s">
        <v>136</v>
      </c>
      <c r="C456" s="202" t="s">
        <v>181</v>
      </c>
      <c r="D456" s="202"/>
      <c r="E456" s="202"/>
      <c r="F456" s="202"/>
      <c r="G456" s="202"/>
      <c r="H456" s="202"/>
      <c r="I456" s="202"/>
      <c r="J456" s="202"/>
      <c r="K456" s="202"/>
    </row>
    <row r="457" spans="1:11" ht="16.5" customHeight="1" x14ac:dyDescent="0.25">
      <c r="B457" s="92" t="s">
        <v>137</v>
      </c>
      <c r="C457" s="202" t="s">
        <v>198</v>
      </c>
      <c r="D457" s="202"/>
      <c r="E457" s="202"/>
      <c r="F457" s="202"/>
      <c r="G457" s="202"/>
      <c r="H457" s="202"/>
      <c r="I457" s="202"/>
      <c r="J457" s="202"/>
      <c r="K457" s="202"/>
    </row>
    <row r="458" spans="1:11" ht="17.25" x14ac:dyDescent="0.25">
      <c r="B458" s="156" t="s">
        <v>312</v>
      </c>
      <c r="C458" s="155" t="s">
        <v>21</v>
      </c>
      <c r="D458" s="155"/>
      <c r="E458" s="155"/>
      <c r="F458" s="155"/>
      <c r="G458" s="155"/>
      <c r="H458" s="155"/>
      <c r="I458" s="155"/>
      <c r="J458" s="155"/>
      <c r="K458" s="160"/>
    </row>
    <row r="459" spans="1:11" ht="16.5" customHeight="1" x14ac:dyDescent="0.25">
      <c r="B459" s="94" t="s">
        <v>12</v>
      </c>
      <c r="C459" s="202" t="s">
        <v>26</v>
      </c>
      <c r="D459" s="202"/>
      <c r="E459" s="202"/>
      <c r="F459" s="202"/>
      <c r="G459" s="202"/>
      <c r="H459" s="202"/>
      <c r="I459" s="202"/>
      <c r="J459" s="202"/>
      <c r="K459" s="202"/>
    </row>
    <row r="460" spans="1:11" ht="16.5" customHeight="1" x14ac:dyDescent="0.25">
      <c r="B460" s="94" t="s">
        <v>11</v>
      </c>
      <c r="C460" s="202" t="s">
        <v>39</v>
      </c>
      <c r="D460" s="202"/>
      <c r="E460" s="202"/>
      <c r="F460" s="202"/>
      <c r="G460" s="202"/>
      <c r="H460" s="202"/>
      <c r="I460" s="202"/>
      <c r="J460" s="202"/>
      <c r="K460" s="202"/>
    </row>
    <row r="461" spans="1:11" ht="16.5" customHeight="1" x14ac:dyDescent="0.25">
      <c r="B461" s="94" t="s">
        <v>138</v>
      </c>
      <c r="C461" s="202" t="s">
        <v>188</v>
      </c>
      <c r="D461" s="202"/>
      <c r="E461" s="202"/>
      <c r="F461" s="202"/>
      <c r="G461" s="202"/>
      <c r="H461" s="202"/>
      <c r="I461" s="202"/>
      <c r="J461" s="202"/>
      <c r="K461" s="202"/>
    </row>
    <row r="462" spans="1:11" x14ac:dyDescent="0.25">
      <c r="B462" s="53"/>
      <c r="C462" s="53"/>
      <c r="D462" s="53"/>
      <c r="E462" s="56"/>
      <c r="F462" s="56"/>
      <c r="G462" s="56"/>
      <c r="H462" s="56"/>
      <c r="I462" s="56"/>
      <c r="J462" s="56"/>
      <c r="K462" s="53"/>
    </row>
    <row r="463" spans="1:11" x14ac:dyDescent="0.25">
      <c r="B463" s="67"/>
      <c r="C463" s="53"/>
      <c r="D463" s="53"/>
      <c r="E463" s="56"/>
      <c r="F463" s="56"/>
      <c r="G463" s="56"/>
      <c r="H463" s="56"/>
      <c r="I463" s="56"/>
      <c r="J463" s="56"/>
      <c r="K463" s="53"/>
    </row>
    <row r="464" spans="1:11" x14ac:dyDescent="0.25">
      <c r="B464" s="169" t="s">
        <v>10</v>
      </c>
      <c r="C464" s="169" t="s">
        <v>116</v>
      </c>
      <c r="D464" s="169" t="s">
        <v>117</v>
      </c>
      <c r="E464" s="169" t="s">
        <v>118</v>
      </c>
      <c r="F464" s="169" t="s">
        <v>321</v>
      </c>
      <c r="G464" s="166" t="s">
        <v>325</v>
      </c>
      <c r="H464" s="166"/>
      <c r="I464" s="166"/>
      <c r="J464" s="169" t="s">
        <v>7</v>
      </c>
      <c r="K464" s="219" t="s">
        <v>8</v>
      </c>
    </row>
    <row r="465" spans="2:14" x14ac:dyDescent="0.25">
      <c r="B465" s="169"/>
      <c r="C465" s="169"/>
      <c r="D465" s="169"/>
      <c r="E465" s="169"/>
      <c r="F465" s="169"/>
      <c r="G465" s="166" t="s">
        <v>606</v>
      </c>
      <c r="H465" s="166"/>
      <c r="I465" s="166"/>
      <c r="J465" s="169"/>
      <c r="K465" s="219"/>
    </row>
    <row r="466" spans="2:14" x14ac:dyDescent="0.25">
      <c r="B466" s="169"/>
      <c r="C466" s="169"/>
      <c r="D466" s="169"/>
      <c r="E466" s="169"/>
      <c r="F466" s="169"/>
      <c r="G466" s="103" t="s">
        <v>305</v>
      </c>
      <c r="H466" s="123" t="s">
        <v>306</v>
      </c>
      <c r="I466" s="123" t="s">
        <v>307</v>
      </c>
      <c r="J466" s="169"/>
      <c r="K466" s="219"/>
    </row>
    <row r="467" spans="2:14" s="82" customFormat="1" ht="231" x14ac:dyDescent="0.25">
      <c r="B467" s="180" t="s">
        <v>54</v>
      </c>
      <c r="C467" s="116" t="s">
        <v>506</v>
      </c>
      <c r="D467" s="117" t="s">
        <v>507</v>
      </c>
      <c r="E467" s="118" t="s">
        <v>260</v>
      </c>
      <c r="F467" s="129">
        <v>1</v>
      </c>
      <c r="G467" s="128">
        <v>1</v>
      </c>
      <c r="H467" s="128">
        <v>0.9</v>
      </c>
      <c r="I467" s="110">
        <f>+H467/G467</f>
        <v>0.9</v>
      </c>
      <c r="J467" s="116" t="s">
        <v>541</v>
      </c>
      <c r="K467" s="120" t="s">
        <v>662</v>
      </c>
    </row>
    <row r="468" spans="2:14" s="82" customFormat="1" ht="66" x14ac:dyDescent="0.25">
      <c r="B468" s="180"/>
      <c r="C468" s="116" t="s">
        <v>112</v>
      </c>
      <c r="D468" s="117" t="s">
        <v>508</v>
      </c>
      <c r="E468" s="118" t="s">
        <v>260</v>
      </c>
      <c r="F468" s="108">
        <v>1</v>
      </c>
      <c r="G468" s="110">
        <v>0</v>
      </c>
      <c r="H468" s="128">
        <v>0</v>
      </c>
      <c r="I468" s="110">
        <v>0</v>
      </c>
      <c r="J468" s="116" t="s">
        <v>126</v>
      </c>
      <c r="K468" s="120" t="s">
        <v>551</v>
      </c>
    </row>
    <row r="469" spans="2:14" s="82" customFormat="1" ht="99" x14ac:dyDescent="0.25">
      <c r="B469" s="180"/>
      <c r="C469" s="116" t="s">
        <v>509</v>
      </c>
      <c r="D469" s="117" t="s">
        <v>510</v>
      </c>
      <c r="E469" s="118" t="s">
        <v>260</v>
      </c>
      <c r="F469" s="110">
        <v>1</v>
      </c>
      <c r="G469" s="110">
        <v>0.5</v>
      </c>
      <c r="H469" s="128">
        <v>0.5</v>
      </c>
      <c r="I469" s="110">
        <f t="shared" ref="I469:I471" si="13">+H469/G469</f>
        <v>1</v>
      </c>
      <c r="J469" s="116" t="s">
        <v>542</v>
      </c>
      <c r="K469" s="120" t="s">
        <v>663</v>
      </c>
      <c r="N469" s="89"/>
    </row>
    <row r="470" spans="2:14" s="82" customFormat="1" ht="285.75" customHeight="1" x14ac:dyDescent="0.25">
      <c r="B470" s="180"/>
      <c r="C470" s="116" t="s">
        <v>511</v>
      </c>
      <c r="D470" s="117" t="s">
        <v>512</v>
      </c>
      <c r="E470" s="118" t="s">
        <v>260</v>
      </c>
      <c r="F470" s="110">
        <v>1</v>
      </c>
      <c r="G470" s="110">
        <v>0.5</v>
      </c>
      <c r="H470" s="128">
        <v>0.5</v>
      </c>
      <c r="I470" s="110">
        <f t="shared" si="13"/>
        <v>1</v>
      </c>
      <c r="J470" s="116" t="s">
        <v>543</v>
      </c>
      <c r="K470" s="120" t="s">
        <v>753</v>
      </c>
      <c r="M470" s="88"/>
      <c r="N470" s="89"/>
    </row>
    <row r="471" spans="2:14" s="82" customFormat="1" ht="108" customHeight="1" x14ac:dyDescent="0.25">
      <c r="B471" s="180"/>
      <c r="C471" s="116" t="s">
        <v>513</v>
      </c>
      <c r="D471" s="117" t="s">
        <v>514</v>
      </c>
      <c r="E471" s="118" t="s">
        <v>260</v>
      </c>
      <c r="F471" s="110">
        <v>1</v>
      </c>
      <c r="G471" s="110">
        <v>1</v>
      </c>
      <c r="H471" s="110">
        <v>1</v>
      </c>
      <c r="I471" s="110">
        <f t="shared" si="13"/>
        <v>1</v>
      </c>
      <c r="J471" s="116" t="s">
        <v>335</v>
      </c>
      <c r="K471" s="120" t="s">
        <v>754</v>
      </c>
    </row>
    <row r="472" spans="2:14" s="82" customFormat="1" ht="130.5" customHeight="1" x14ac:dyDescent="0.25">
      <c r="B472" s="180"/>
      <c r="C472" s="116" t="s">
        <v>515</v>
      </c>
      <c r="D472" s="117" t="s">
        <v>271</v>
      </c>
      <c r="E472" s="118" t="s">
        <v>260</v>
      </c>
      <c r="F472" s="110">
        <v>1</v>
      </c>
      <c r="G472" s="110">
        <v>0</v>
      </c>
      <c r="H472" s="110">
        <v>0</v>
      </c>
      <c r="I472" s="110">
        <v>0</v>
      </c>
      <c r="J472" s="116" t="s">
        <v>336</v>
      </c>
      <c r="K472" s="120" t="s">
        <v>554</v>
      </c>
    </row>
    <row r="473" spans="2:14" s="82" customFormat="1" ht="181.5" x14ac:dyDescent="0.25">
      <c r="B473" s="180"/>
      <c r="C473" s="116" t="s">
        <v>686</v>
      </c>
      <c r="D473" s="117" t="s">
        <v>143</v>
      </c>
      <c r="E473" s="118" t="s">
        <v>260</v>
      </c>
      <c r="F473" s="110">
        <v>1</v>
      </c>
      <c r="G473" s="110">
        <v>0.5</v>
      </c>
      <c r="H473" s="110">
        <v>0.5</v>
      </c>
      <c r="I473" s="110">
        <f t="shared" ref="I473:I478" si="14">+H473/G473</f>
        <v>1</v>
      </c>
      <c r="J473" s="116" t="s">
        <v>544</v>
      </c>
      <c r="K473" s="120" t="s">
        <v>664</v>
      </c>
    </row>
    <row r="474" spans="2:14" s="82" customFormat="1" ht="49.5" x14ac:dyDescent="0.25">
      <c r="B474" s="180"/>
      <c r="C474" s="116" t="s">
        <v>516</v>
      </c>
      <c r="D474" s="117" t="s">
        <v>326</v>
      </c>
      <c r="E474" s="118" t="s">
        <v>260</v>
      </c>
      <c r="F474" s="128">
        <v>1</v>
      </c>
      <c r="G474" s="110">
        <v>0</v>
      </c>
      <c r="H474" s="110">
        <v>0</v>
      </c>
      <c r="I474" s="110">
        <v>0</v>
      </c>
      <c r="J474" s="116" t="s">
        <v>170</v>
      </c>
      <c r="K474" s="120" t="s">
        <v>554</v>
      </c>
    </row>
    <row r="475" spans="2:14" s="82" customFormat="1" ht="49.5" x14ac:dyDescent="0.25">
      <c r="B475" s="180"/>
      <c r="C475" s="116" t="s">
        <v>517</v>
      </c>
      <c r="D475" s="117" t="s">
        <v>518</v>
      </c>
      <c r="E475" s="118" t="s">
        <v>260</v>
      </c>
      <c r="F475" s="128">
        <v>1</v>
      </c>
      <c r="G475" s="110">
        <v>0.5</v>
      </c>
      <c r="H475" s="110">
        <v>0.5</v>
      </c>
      <c r="I475" s="110">
        <f t="shared" si="14"/>
        <v>1</v>
      </c>
      <c r="J475" s="116" t="s">
        <v>545</v>
      </c>
      <c r="K475" s="120" t="s">
        <v>731</v>
      </c>
    </row>
    <row r="476" spans="2:14" s="82" customFormat="1" ht="66" x14ac:dyDescent="0.25">
      <c r="B476" s="180"/>
      <c r="C476" s="116" t="s">
        <v>519</v>
      </c>
      <c r="D476" s="117" t="s">
        <v>520</v>
      </c>
      <c r="E476" s="118" t="s">
        <v>260</v>
      </c>
      <c r="F476" s="128">
        <v>1</v>
      </c>
      <c r="G476" s="110">
        <v>0.5</v>
      </c>
      <c r="H476" s="110">
        <v>0.5</v>
      </c>
      <c r="I476" s="110">
        <f t="shared" si="14"/>
        <v>1</v>
      </c>
      <c r="J476" s="116" t="s">
        <v>94</v>
      </c>
      <c r="K476" s="146" t="s">
        <v>667</v>
      </c>
    </row>
    <row r="477" spans="2:14" s="82" customFormat="1" ht="49.5" x14ac:dyDescent="0.25">
      <c r="B477" s="180"/>
      <c r="C477" s="116" t="s">
        <v>521</v>
      </c>
      <c r="D477" s="117" t="s">
        <v>522</v>
      </c>
      <c r="E477" s="118" t="s">
        <v>260</v>
      </c>
      <c r="F477" s="128">
        <v>1</v>
      </c>
      <c r="G477" s="110">
        <v>0.5</v>
      </c>
      <c r="H477" s="110">
        <v>0.5</v>
      </c>
      <c r="I477" s="110">
        <f t="shared" si="14"/>
        <v>1</v>
      </c>
      <c r="J477" s="116" t="s">
        <v>94</v>
      </c>
      <c r="K477" s="146" t="s">
        <v>668</v>
      </c>
    </row>
    <row r="478" spans="2:14" s="82" customFormat="1" ht="72" customHeight="1" x14ac:dyDescent="0.25">
      <c r="B478" s="180"/>
      <c r="C478" s="116" t="s">
        <v>523</v>
      </c>
      <c r="D478" s="117" t="s">
        <v>687</v>
      </c>
      <c r="E478" s="118" t="s">
        <v>260</v>
      </c>
      <c r="F478" s="128">
        <v>1</v>
      </c>
      <c r="G478" s="110">
        <v>0.5</v>
      </c>
      <c r="H478" s="110">
        <v>0.5</v>
      </c>
      <c r="I478" s="110">
        <f t="shared" si="14"/>
        <v>1</v>
      </c>
      <c r="J478" s="116" t="s">
        <v>94</v>
      </c>
      <c r="K478" s="146" t="s">
        <v>732</v>
      </c>
    </row>
    <row r="479" spans="2:14" s="82" customFormat="1" ht="70.5" customHeight="1" x14ac:dyDescent="0.25">
      <c r="B479" s="180"/>
      <c r="C479" s="116" t="s">
        <v>614</v>
      </c>
      <c r="D479" s="117" t="s">
        <v>615</v>
      </c>
      <c r="E479" s="118" t="s">
        <v>260</v>
      </c>
      <c r="F479" s="128">
        <v>1</v>
      </c>
      <c r="G479" s="110">
        <v>0.5</v>
      </c>
      <c r="H479" s="110">
        <v>0.5</v>
      </c>
      <c r="I479" s="110">
        <v>0</v>
      </c>
      <c r="J479" s="116" t="s">
        <v>125</v>
      </c>
      <c r="K479" s="146" t="s">
        <v>705</v>
      </c>
    </row>
    <row r="480" spans="2:14" s="82" customFormat="1" ht="57.75" customHeight="1" x14ac:dyDescent="0.25">
      <c r="B480" s="180"/>
      <c r="C480" s="116" t="s">
        <v>524</v>
      </c>
      <c r="D480" s="117" t="s">
        <v>525</v>
      </c>
      <c r="E480" s="118" t="s">
        <v>260</v>
      </c>
      <c r="F480" s="128">
        <v>1</v>
      </c>
      <c r="G480" s="110">
        <v>0</v>
      </c>
      <c r="H480" s="128">
        <v>0.5</v>
      </c>
      <c r="I480" s="110">
        <v>0.5</v>
      </c>
      <c r="J480" s="116" t="s">
        <v>546</v>
      </c>
      <c r="K480" s="146" t="s">
        <v>669</v>
      </c>
    </row>
    <row r="481" spans="2:11" s="82" customFormat="1" ht="132" x14ac:dyDescent="0.25">
      <c r="B481" s="180"/>
      <c r="C481" s="116" t="s">
        <v>526</v>
      </c>
      <c r="D481" s="117" t="s">
        <v>527</v>
      </c>
      <c r="E481" s="118" t="s">
        <v>260</v>
      </c>
      <c r="F481" s="128">
        <v>1</v>
      </c>
      <c r="G481" s="110">
        <v>0</v>
      </c>
      <c r="H481" s="128">
        <v>0.5</v>
      </c>
      <c r="I481" s="110">
        <v>0.5</v>
      </c>
      <c r="J481" s="116" t="s">
        <v>546</v>
      </c>
      <c r="K481" s="146" t="s">
        <v>755</v>
      </c>
    </row>
    <row r="482" spans="2:11" s="82" customFormat="1" ht="66" x14ac:dyDescent="0.25">
      <c r="B482" s="180"/>
      <c r="C482" s="116" t="s">
        <v>528</v>
      </c>
      <c r="D482" s="117" t="s">
        <v>529</v>
      </c>
      <c r="E482" s="118" t="s">
        <v>260</v>
      </c>
      <c r="F482" s="128">
        <v>1</v>
      </c>
      <c r="G482" s="110">
        <v>0.33</v>
      </c>
      <c r="H482" s="110">
        <v>0.33</v>
      </c>
      <c r="I482" s="110">
        <f>+H482/G482</f>
        <v>1</v>
      </c>
      <c r="J482" s="116" t="s">
        <v>145</v>
      </c>
      <c r="K482" s="120" t="s">
        <v>665</v>
      </c>
    </row>
    <row r="483" spans="2:11" s="82" customFormat="1" ht="82.5" x14ac:dyDescent="0.25">
      <c r="B483" s="180"/>
      <c r="C483" s="116" t="s">
        <v>530</v>
      </c>
      <c r="D483" s="117" t="s">
        <v>531</v>
      </c>
      <c r="E483" s="118" t="s">
        <v>260</v>
      </c>
      <c r="F483" s="128">
        <v>1</v>
      </c>
      <c r="G483" s="110">
        <v>0.33</v>
      </c>
      <c r="H483" s="128">
        <v>0.33</v>
      </c>
      <c r="I483" s="110">
        <f>+H483/G483</f>
        <v>1</v>
      </c>
      <c r="J483" s="116" t="s">
        <v>145</v>
      </c>
      <c r="K483" s="120" t="s">
        <v>756</v>
      </c>
    </row>
    <row r="484" spans="2:11" s="82" customFormat="1" ht="49.5" x14ac:dyDescent="0.25">
      <c r="B484" s="180"/>
      <c r="C484" s="116" t="s">
        <v>286</v>
      </c>
      <c r="D484" s="117" t="s">
        <v>334</v>
      </c>
      <c r="E484" s="118" t="s">
        <v>260</v>
      </c>
      <c r="F484" s="135">
        <v>1</v>
      </c>
      <c r="G484" s="110">
        <v>0</v>
      </c>
      <c r="H484" s="128">
        <v>0</v>
      </c>
      <c r="I484" s="110">
        <v>0</v>
      </c>
      <c r="J484" s="116" t="s">
        <v>104</v>
      </c>
      <c r="K484" s="120" t="s">
        <v>554</v>
      </c>
    </row>
    <row r="485" spans="2:11" s="82" customFormat="1" ht="165" x14ac:dyDescent="0.25">
      <c r="B485" s="180"/>
      <c r="C485" s="116" t="s">
        <v>532</v>
      </c>
      <c r="D485" s="117" t="s">
        <v>533</v>
      </c>
      <c r="E485" s="118" t="s">
        <v>260</v>
      </c>
      <c r="F485" s="108">
        <v>4</v>
      </c>
      <c r="G485" s="110">
        <v>0.5</v>
      </c>
      <c r="H485" s="110">
        <v>0.5</v>
      </c>
      <c r="I485" s="110">
        <f>+H485/G485</f>
        <v>1</v>
      </c>
      <c r="J485" s="116" t="s">
        <v>104</v>
      </c>
      <c r="K485" s="120" t="s">
        <v>759</v>
      </c>
    </row>
    <row r="486" spans="2:11" s="82" customFormat="1" ht="82.5" x14ac:dyDescent="0.25">
      <c r="B486" s="180"/>
      <c r="C486" s="116" t="s">
        <v>534</v>
      </c>
      <c r="D486" s="117" t="s">
        <v>535</v>
      </c>
      <c r="E486" s="118" t="s">
        <v>260</v>
      </c>
      <c r="F486" s="110">
        <v>1</v>
      </c>
      <c r="G486" s="110">
        <v>0.5</v>
      </c>
      <c r="H486" s="128">
        <v>0.5</v>
      </c>
      <c r="I486" s="110">
        <f t="shared" ref="I486:I492" si="15">+H486/G486</f>
        <v>1</v>
      </c>
      <c r="J486" s="116" t="s">
        <v>104</v>
      </c>
      <c r="K486" s="120" t="s">
        <v>706</v>
      </c>
    </row>
    <row r="487" spans="2:11" s="82" customFormat="1" ht="132" x14ac:dyDescent="0.25">
      <c r="B487" s="180"/>
      <c r="C487" s="116" t="s">
        <v>105</v>
      </c>
      <c r="D487" s="117" t="s">
        <v>106</v>
      </c>
      <c r="E487" s="118" t="s">
        <v>260</v>
      </c>
      <c r="F487" s="108">
        <v>18</v>
      </c>
      <c r="G487" s="110">
        <v>0.61</v>
      </c>
      <c r="H487" s="110">
        <v>0.61</v>
      </c>
      <c r="I487" s="110">
        <f t="shared" si="15"/>
        <v>1</v>
      </c>
      <c r="J487" s="116" t="s">
        <v>104</v>
      </c>
      <c r="K487" s="120" t="s">
        <v>757</v>
      </c>
    </row>
    <row r="488" spans="2:11" s="82" customFormat="1" ht="245.25" customHeight="1" x14ac:dyDescent="0.25">
      <c r="B488" s="180"/>
      <c r="C488" s="116" t="s">
        <v>107</v>
      </c>
      <c r="D488" s="117" t="s">
        <v>108</v>
      </c>
      <c r="E488" s="118" t="s">
        <v>260</v>
      </c>
      <c r="F488" s="108">
        <v>27</v>
      </c>
      <c r="G488" s="110">
        <v>0.52</v>
      </c>
      <c r="H488" s="110">
        <v>0.52</v>
      </c>
      <c r="I488" s="110">
        <f t="shared" si="15"/>
        <v>1</v>
      </c>
      <c r="J488" s="116" t="s">
        <v>104</v>
      </c>
      <c r="K488" s="120" t="s">
        <v>758</v>
      </c>
    </row>
    <row r="489" spans="2:11" s="82" customFormat="1" ht="49.5" x14ac:dyDescent="0.25">
      <c r="B489" s="180"/>
      <c r="C489" s="116" t="s">
        <v>109</v>
      </c>
      <c r="D489" s="117" t="s">
        <v>110</v>
      </c>
      <c r="E489" s="118" t="s">
        <v>260</v>
      </c>
      <c r="F489" s="111">
        <v>1</v>
      </c>
      <c r="G489" s="110">
        <v>0</v>
      </c>
      <c r="H489" s="110">
        <v>0</v>
      </c>
      <c r="I489" s="110">
        <v>0</v>
      </c>
      <c r="J489" s="116" t="s">
        <v>104</v>
      </c>
      <c r="K489" s="120" t="s">
        <v>554</v>
      </c>
    </row>
    <row r="490" spans="2:11" s="82" customFormat="1" ht="66" x14ac:dyDescent="0.25">
      <c r="B490" s="180"/>
      <c r="C490" s="116" t="s">
        <v>536</v>
      </c>
      <c r="D490" s="117" t="s">
        <v>111</v>
      </c>
      <c r="E490" s="118" t="s">
        <v>260</v>
      </c>
      <c r="F490" s="110">
        <v>1</v>
      </c>
      <c r="G490" s="110">
        <v>0.5</v>
      </c>
      <c r="H490" s="110">
        <v>0.5</v>
      </c>
      <c r="I490" s="110">
        <f t="shared" si="15"/>
        <v>1</v>
      </c>
      <c r="J490" s="116" t="s">
        <v>104</v>
      </c>
      <c r="K490" s="120" t="s">
        <v>666</v>
      </c>
    </row>
    <row r="491" spans="2:11" s="82" customFormat="1" ht="49.5" x14ac:dyDescent="0.25">
      <c r="B491" s="180"/>
      <c r="C491" s="116" t="s">
        <v>537</v>
      </c>
      <c r="D491" s="117" t="s">
        <v>538</v>
      </c>
      <c r="E491" s="118" t="s">
        <v>260</v>
      </c>
      <c r="F491" s="110">
        <v>1</v>
      </c>
      <c r="G491" s="110">
        <v>0.5</v>
      </c>
      <c r="H491" s="110">
        <v>0.5</v>
      </c>
      <c r="I491" s="110">
        <f t="shared" si="15"/>
        <v>1</v>
      </c>
      <c r="J491" s="116" t="s">
        <v>104</v>
      </c>
      <c r="K491" s="120" t="s">
        <v>733</v>
      </c>
    </row>
    <row r="492" spans="2:11" s="82" customFormat="1" ht="49.5" x14ac:dyDescent="0.25">
      <c r="B492" s="180"/>
      <c r="C492" s="116" t="s">
        <v>539</v>
      </c>
      <c r="D492" s="117" t="s">
        <v>540</v>
      </c>
      <c r="E492" s="118" t="s">
        <v>260</v>
      </c>
      <c r="F492" s="110">
        <v>1</v>
      </c>
      <c r="G492" s="110">
        <v>0.5</v>
      </c>
      <c r="H492" s="110">
        <v>0.5</v>
      </c>
      <c r="I492" s="110">
        <f t="shared" si="15"/>
        <v>1</v>
      </c>
      <c r="J492" s="116" t="s">
        <v>104</v>
      </c>
      <c r="K492" s="146" t="s">
        <v>696</v>
      </c>
    </row>
    <row r="493" spans="2:11" x14ac:dyDescent="0.25">
      <c r="C493" s="102"/>
      <c r="D493" s="102"/>
      <c r="E493" s="106"/>
      <c r="J493" s="106"/>
    </row>
    <row r="499" spans="7:7" x14ac:dyDescent="0.25">
      <c r="G499" s="65"/>
    </row>
    <row r="500" spans="7:7" x14ac:dyDescent="0.25">
      <c r="G500" s="65"/>
    </row>
    <row r="501" spans="7:7" x14ac:dyDescent="0.25">
      <c r="G501" s="65"/>
    </row>
  </sheetData>
  <mergeCells count="390">
    <mergeCell ref="B236:B239"/>
    <mergeCell ref="B269:B271"/>
    <mergeCell ref="C269:C271"/>
    <mergeCell ref="D269:D271"/>
    <mergeCell ref="E269:E271"/>
    <mergeCell ref="G269:I269"/>
    <mergeCell ref="J269:J271"/>
    <mergeCell ref="K269:K271"/>
    <mergeCell ref="G270:I270"/>
    <mergeCell ref="B253:B254"/>
    <mergeCell ref="B255:B258"/>
    <mergeCell ref="C261:K261"/>
    <mergeCell ref="B88:B90"/>
    <mergeCell ref="C88:C90"/>
    <mergeCell ref="D88:D90"/>
    <mergeCell ref="E88:E90"/>
    <mergeCell ref="F88:F90"/>
    <mergeCell ref="G88:I88"/>
    <mergeCell ref="J88:J90"/>
    <mergeCell ref="K88:K90"/>
    <mergeCell ref="G89:I89"/>
    <mergeCell ref="F348:F350"/>
    <mergeCell ref="F364:F366"/>
    <mergeCell ref="C460:K460"/>
    <mergeCell ref="C80:K80"/>
    <mergeCell ref="C81:K81"/>
    <mergeCell ref="C82:K82"/>
    <mergeCell ref="C83:K83"/>
    <mergeCell ref="C84:K84"/>
    <mergeCell ref="C85:K85"/>
    <mergeCell ref="C457:K457"/>
    <mergeCell ref="C459:K459"/>
    <mergeCell ref="C410:K410"/>
    <mergeCell ref="C411:K411"/>
    <mergeCell ref="C412:K412"/>
    <mergeCell ref="F233:F235"/>
    <mergeCell ref="F250:F252"/>
    <mergeCell ref="F269:F271"/>
    <mergeCell ref="F284:F286"/>
    <mergeCell ref="C262:K262"/>
    <mergeCell ref="C242:K242"/>
    <mergeCell ref="C409:K409"/>
    <mergeCell ref="C278:K278"/>
    <mergeCell ref="C279:K279"/>
    <mergeCell ref="C280:K280"/>
    <mergeCell ref="C408:K408"/>
    <mergeCell ref="C357:K357"/>
    <mergeCell ref="C461:K461"/>
    <mergeCell ref="J7:J8"/>
    <mergeCell ref="H7:I8"/>
    <mergeCell ref="K197:K199"/>
    <mergeCell ref="C207:K207"/>
    <mergeCell ref="C208:K208"/>
    <mergeCell ref="C8:E8"/>
    <mergeCell ref="C263:K263"/>
    <mergeCell ref="C264:K264"/>
    <mergeCell ref="C265:K265"/>
    <mergeCell ref="G233:I233"/>
    <mergeCell ref="J233:J235"/>
    <mergeCell ref="C225:K225"/>
    <mergeCell ref="C226:K226"/>
    <mergeCell ref="C66:K66"/>
    <mergeCell ref="C7:F7"/>
    <mergeCell ref="C19:K19"/>
    <mergeCell ref="C20:K20"/>
    <mergeCell ref="J23:J25"/>
    <mergeCell ref="K23:K25"/>
    <mergeCell ref="B12:C12"/>
    <mergeCell ref="E433:E435"/>
    <mergeCell ref="G433:I433"/>
    <mergeCell ref="C429:E429"/>
    <mergeCell ref="J415:J417"/>
    <mergeCell ref="C425:K425"/>
    <mergeCell ref="C426:K426"/>
    <mergeCell ref="C427:K427"/>
    <mergeCell ref="C428:K428"/>
    <mergeCell ref="J447:J449"/>
    <mergeCell ref="B23:B25"/>
    <mergeCell ref="K447:K449"/>
    <mergeCell ref="B419:B422"/>
    <mergeCell ref="B415:B417"/>
    <mergeCell ref="C415:C417"/>
    <mergeCell ref="D415:D417"/>
    <mergeCell ref="E415:E417"/>
    <mergeCell ref="G415:I415"/>
    <mergeCell ref="B447:B449"/>
    <mergeCell ref="C447:C449"/>
    <mergeCell ref="D447:D449"/>
    <mergeCell ref="E447:E449"/>
    <mergeCell ref="G447:I447"/>
    <mergeCell ref="B385:B402"/>
    <mergeCell ref="B382:B384"/>
    <mergeCell ref="C382:C384"/>
    <mergeCell ref="C456:K456"/>
    <mergeCell ref="B91:B92"/>
    <mergeCell ref="B450:B451"/>
    <mergeCell ref="B218:B220"/>
    <mergeCell ref="F433:F435"/>
    <mergeCell ref="C266:K266"/>
    <mergeCell ref="C444:K444"/>
    <mergeCell ref="C281:K281"/>
    <mergeCell ref="J433:J435"/>
    <mergeCell ref="K433:K435"/>
    <mergeCell ref="C433:C435"/>
    <mergeCell ref="D433:D435"/>
    <mergeCell ref="B433:B435"/>
    <mergeCell ref="F415:F417"/>
    <mergeCell ref="G448:I448"/>
    <mergeCell ref="F447:F449"/>
    <mergeCell ref="C430:K430"/>
    <mergeCell ref="G434:I434"/>
    <mergeCell ref="C440:K440"/>
    <mergeCell ref="C442:K442"/>
    <mergeCell ref="C443:K443"/>
    <mergeCell ref="K415:K417"/>
    <mergeCell ref="G416:I416"/>
    <mergeCell ref="C439:K439"/>
    <mergeCell ref="B467:B492"/>
    <mergeCell ref="B464:B466"/>
    <mergeCell ref="C464:C466"/>
    <mergeCell ref="D464:D466"/>
    <mergeCell ref="E464:E466"/>
    <mergeCell ref="G464:I464"/>
    <mergeCell ref="J464:J466"/>
    <mergeCell ref="K464:K466"/>
    <mergeCell ref="G465:I465"/>
    <mergeCell ref="F464:F466"/>
    <mergeCell ref="D382:D384"/>
    <mergeCell ref="E382:E384"/>
    <mergeCell ref="G382:I382"/>
    <mergeCell ref="G383:I383"/>
    <mergeCell ref="B367:B371"/>
    <mergeCell ref="B364:B366"/>
    <mergeCell ref="C364:C366"/>
    <mergeCell ref="D364:D366"/>
    <mergeCell ref="E364:E366"/>
    <mergeCell ref="C374:K374"/>
    <mergeCell ref="C375:K375"/>
    <mergeCell ref="C376:K376"/>
    <mergeCell ref="C377:K377"/>
    <mergeCell ref="C378:K378"/>
    <mergeCell ref="C379:K379"/>
    <mergeCell ref="K382:K384"/>
    <mergeCell ref="F382:F384"/>
    <mergeCell ref="J382:J384"/>
    <mergeCell ref="B334:B336"/>
    <mergeCell ref="C334:C336"/>
    <mergeCell ref="D334:D336"/>
    <mergeCell ref="E334:E336"/>
    <mergeCell ref="G334:I334"/>
    <mergeCell ref="J334:J336"/>
    <mergeCell ref="K334:K336"/>
    <mergeCell ref="C345:K345"/>
    <mergeCell ref="G364:I364"/>
    <mergeCell ref="J364:J366"/>
    <mergeCell ref="K364:K366"/>
    <mergeCell ref="C360:K360"/>
    <mergeCell ref="C361:K361"/>
    <mergeCell ref="G365:I365"/>
    <mergeCell ref="J348:J350"/>
    <mergeCell ref="K348:K350"/>
    <mergeCell ref="G349:I349"/>
    <mergeCell ref="B351:B354"/>
    <mergeCell ref="B348:B350"/>
    <mergeCell ref="C348:C350"/>
    <mergeCell ref="D348:D350"/>
    <mergeCell ref="E348:E350"/>
    <mergeCell ref="G348:I348"/>
    <mergeCell ref="C356:K356"/>
    <mergeCell ref="B320:B322"/>
    <mergeCell ref="C320:C322"/>
    <mergeCell ref="D320:D322"/>
    <mergeCell ref="E320:E322"/>
    <mergeCell ref="G320:I320"/>
    <mergeCell ref="J320:J322"/>
    <mergeCell ref="K320:K322"/>
    <mergeCell ref="G285:I285"/>
    <mergeCell ref="G321:I321"/>
    <mergeCell ref="B287:B309"/>
    <mergeCell ref="B284:B286"/>
    <mergeCell ref="C284:C286"/>
    <mergeCell ref="D284:D286"/>
    <mergeCell ref="E284:E286"/>
    <mergeCell ref="G284:I284"/>
    <mergeCell ref="C315:K315"/>
    <mergeCell ref="C316:K316"/>
    <mergeCell ref="C317:K317"/>
    <mergeCell ref="F320:F322"/>
    <mergeCell ref="C314:K314"/>
    <mergeCell ref="J284:J286"/>
    <mergeCell ref="C313:K313"/>
    <mergeCell ref="K284:K286"/>
    <mergeCell ref="C312:K312"/>
    <mergeCell ref="B250:B252"/>
    <mergeCell ref="C250:C252"/>
    <mergeCell ref="D250:D252"/>
    <mergeCell ref="E250:E252"/>
    <mergeCell ref="C243:K243"/>
    <mergeCell ref="C244:K244"/>
    <mergeCell ref="C245:K245"/>
    <mergeCell ref="K250:K252"/>
    <mergeCell ref="C246:K246"/>
    <mergeCell ref="C247:K247"/>
    <mergeCell ref="G250:I250"/>
    <mergeCell ref="J250:J252"/>
    <mergeCell ref="G251:I251"/>
    <mergeCell ref="B200:B203"/>
    <mergeCell ref="B197:B199"/>
    <mergeCell ref="B233:B235"/>
    <mergeCell ref="C233:C235"/>
    <mergeCell ref="D233:D235"/>
    <mergeCell ref="E233:E235"/>
    <mergeCell ref="B181:B186"/>
    <mergeCell ref="C230:K230"/>
    <mergeCell ref="K233:K235"/>
    <mergeCell ref="G234:I234"/>
    <mergeCell ref="B215:B217"/>
    <mergeCell ref="C215:C217"/>
    <mergeCell ref="D215:D217"/>
    <mergeCell ref="E215:E217"/>
    <mergeCell ref="G215:I215"/>
    <mergeCell ref="J215:J217"/>
    <mergeCell ref="K215:K217"/>
    <mergeCell ref="C229:K229"/>
    <mergeCell ref="C209:K209"/>
    <mergeCell ref="F197:F199"/>
    <mergeCell ref="C190:K190"/>
    <mergeCell ref="C191:K191"/>
    <mergeCell ref="C197:C199"/>
    <mergeCell ref="D197:D199"/>
    <mergeCell ref="B170:B172"/>
    <mergeCell ref="C170:C172"/>
    <mergeCell ref="D170:D172"/>
    <mergeCell ref="E170:E172"/>
    <mergeCell ref="G170:I170"/>
    <mergeCell ref="J170:J172"/>
    <mergeCell ref="K170:K172"/>
    <mergeCell ref="G171:I171"/>
    <mergeCell ref="F170:F172"/>
    <mergeCell ref="B155:B158"/>
    <mergeCell ref="B152:B154"/>
    <mergeCell ref="C152:C154"/>
    <mergeCell ref="D152:D154"/>
    <mergeCell ref="E152:E154"/>
    <mergeCell ref="G152:I152"/>
    <mergeCell ref="J152:J154"/>
    <mergeCell ref="K152:K154"/>
    <mergeCell ref="C149:K149"/>
    <mergeCell ref="G153:I153"/>
    <mergeCell ref="F152:F154"/>
    <mergeCell ref="B106:B107"/>
    <mergeCell ref="B108:B123"/>
    <mergeCell ref="B124:B125"/>
    <mergeCell ref="B103:B105"/>
    <mergeCell ref="C103:C105"/>
    <mergeCell ref="D103:D105"/>
    <mergeCell ref="E103:E105"/>
    <mergeCell ref="G103:I103"/>
    <mergeCell ref="B136:B138"/>
    <mergeCell ref="C136:C138"/>
    <mergeCell ref="D136:D138"/>
    <mergeCell ref="E136:E138"/>
    <mergeCell ref="G136:I136"/>
    <mergeCell ref="G137:I137"/>
    <mergeCell ref="B74:B77"/>
    <mergeCell ref="C67:K67"/>
    <mergeCell ref="C68:K68"/>
    <mergeCell ref="C64:K64"/>
    <mergeCell ref="C65:K65"/>
    <mergeCell ref="C46:K46"/>
    <mergeCell ref="C63:K63"/>
    <mergeCell ref="J49:J51"/>
    <mergeCell ref="K49:K51"/>
    <mergeCell ref="B71:B73"/>
    <mergeCell ref="C71:C73"/>
    <mergeCell ref="D71:D73"/>
    <mergeCell ref="E71:E73"/>
    <mergeCell ref="G71:I71"/>
    <mergeCell ref="J71:J73"/>
    <mergeCell ref="K71:K73"/>
    <mergeCell ref="G72:I72"/>
    <mergeCell ref="B2:B8"/>
    <mergeCell ref="G2:G4"/>
    <mergeCell ref="G5:G6"/>
    <mergeCell ref="G7:G8"/>
    <mergeCell ref="H2:K4"/>
    <mergeCell ref="F49:F51"/>
    <mergeCell ref="C2:E4"/>
    <mergeCell ref="K7:K8"/>
    <mergeCell ref="C23:C25"/>
    <mergeCell ref="D23:D25"/>
    <mergeCell ref="E23:E25"/>
    <mergeCell ref="C41:K41"/>
    <mergeCell ref="C42:K42"/>
    <mergeCell ref="C43:K43"/>
    <mergeCell ref="C44:K44"/>
    <mergeCell ref="C45:K45"/>
    <mergeCell ref="F23:F25"/>
    <mergeCell ref="D12:K12"/>
    <mergeCell ref="B13:C13"/>
    <mergeCell ref="D13:K13"/>
    <mergeCell ref="B26:B38"/>
    <mergeCell ref="B52:B55"/>
    <mergeCell ref="B56:B60"/>
    <mergeCell ref="B49:B51"/>
    <mergeCell ref="C49:C51"/>
    <mergeCell ref="D49:D51"/>
    <mergeCell ref="E49:E51"/>
    <mergeCell ref="B11:C11"/>
    <mergeCell ref="D11:K11"/>
    <mergeCell ref="G24:I24"/>
    <mergeCell ref="C15:K15"/>
    <mergeCell ref="C16:K16"/>
    <mergeCell ref="C17:K17"/>
    <mergeCell ref="C18:K18"/>
    <mergeCell ref="F71:F73"/>
    <mergeCell ref="C98:K98"/>
    <mergeCell ref="C99:K99"/>
    <mergeCell ref="C100:K100"/>
    <mergeCell ref="F103:F105"/>
    <mergeCell ref="C95:K95"/>
    <mergeCell ref="C96:K96"/>
    <mergeCell ref="C97:K97"/>
    <mergeCell ref="C5:F5"/>
    <mergeCell ref="C6:F6"/>
    <mergeCell ref="J103:J105"/>
    <mergeCell ref="K103:K105"/>
    <mergeCell ref="G104:I104"/>
    <mergeCell ref="C192:K192"/>
    <mergeCell ref="C276:K276"/>
    <mergeCell ref="C277:K277"/>
    <mergeCell ref="F334:F336"/>
    <mergeCell ref="H5:K6"/>
    <mergeCell ref="C210:K210"/>
    <mergeCell ref="B10:C10"/>
    <mergeCell ref="D10:K10"/>
    <mergeCell ref="G23:I23"/>
    <mergeCell ref="B139:B141"/>
    <mergeCell ref="B173:B180"/>
    <mergeCell ref="C212:K212"/>
    <mergeCell ref="C147:K147"/>
    <mergeCell ref="C148:K148"/>
    <mergeCell ref="C162:K162"/>
    <mergeCell ref="C163:K163"/>
    <mergeCell ref="C164:K164"/>
    <mergeCell ref="C165:K165"/>
    <mergeCell ref="G49:I49"/>
    <mergeCell ref="G50:I50"/>
    <mergeCell ref="J136:J138"/>
    <mergeCell ref="K136:K138"/>
    <mergeCell ref="C194:K194"/>
    <mergeCell ref="C166:K166"/>
    <mergeCell ref="G197:I197"/>
    <mergeCell ref="G198:I198"/>
    <mergeCell ref="C193:K193"/>
    <mergeCell ref="C167:K167"/>
    <mergeCell ref="C189:K189"/>
    <mergeCell ref="C128:K128"/>
    <mergeCell ref="C129:K129"/>
    <mergeCell ref="C145:K145"/>
    <mergeCell ref="C146:K146"/>
    <mergeCell ref="C130:K130"/>
    <mergeCell ref="C131:K131"/>
    <mergeCell ref="C132:K132"/>
    <mergeCell ref="C133:K133"/>
    <mergeCell ref="C144:K144"/>
    <mergeCell ref="C358:K358"/>
    <mergeCell ref="C359:K359"/>
    <mergeCell ref="G216:I216"/>
    <mergeCell ref="C227:K227"/>
    <mergeCell ref="C228:K228"/>
    <mergeCell ref="J197:J199"/>
    <mergeCell ref="E197:E199"/>
    <mergeCell ref="C407:K407"/>
    <mergeCell ref="F215:F217"/>
    <mergeCell ref="C211:K211"/>
    <mergeCell ref="C344:K344"/>
    <mergeCell ref="C330:K330"/>
    <mergeCell ref="C340:K340"/>
    <mergeCell ref="C341:K341"/>
    <mergeCell ref="C342:K342"/>
    <mergeCell ref="C343:K343"/>
    <mergeCell ref="C331:K331"/>
    <mergeCell ref="G335:I335"/>
    <mergeCell ref="C326:K326"/>
    <mergeCell ref="C327:K327"/>
    <mergeCell ref="C328:K328"/>
    <mergeCell ref="C329:K329"/>
    <mergeCell ref="C289:C290"/>
    <mergeCell ref="C287:C288"/>
  </mergeCells>
  <conditionalFormatting sqref="C436">
    <cfRule type="duplicateValues" dxfId="38" priority="54"/>
  </conditionalFormatting>
  <conditionalFormatting sqref="C450:C451">
    <cfRule type="duplicateValues" dxfId="37" priority="53"/>
  </conditionalFormatting>
  <conditionalFormatting sqref="K371">
    <cfRule type="duplicateValues" dxfId="36" priority="46"/>
  </conditionalFormatting>
  <conditionalFormatting sqref="K419">
    <cfRule type="duplicateValues" dxfId="35" priority="45"/>
  </conditionalFormatting>
  <conditionalFormatting sqref="C337">
    <cfRule type="duplicateValues" dxfId="34" priority="37"/>
  </conditionalFormatting>
  <conditionalFormatting sqref="C26:C38">
    <cfRule type="duplicateValues" dxfId="33" priority="35"/>
  </conditionalFormatting>
  <conditionalFormatting sqref="C39">
    <cfRule type="duplicateValues" dxfId="32" priority="34"/>
  </conditionalFormatting>
  <conditionalFormatting sqref="C52:C55">
    <cfRule type="duplicateValues" dxfId="31" priority="33"/>
  </conditionalFormatting>
  <conditionalFormatting sqref="C56:C60">
    <cfRule type="duplicateValues" dxfId="30" priority="32"/>
  </conditionalFormatting>
  <conditionalFormatting sqref="C74:C77">
    <cfRule type="duplicateValues" dxfId="29" priority="31"/>
  </conditionalFormatting>
  <conditionalFormatting sqref="C91:C92">
    <cfRule type="duplicateValues" dxfId="28" priority="30"/>
  </conditionalFormatting>
  <conditionalFormatting sqref="C78">
    <cfRule type="duplicateValues" dxfId="27" priority="29"/>
  </conditionalFormatting>
  <conditionalFormatting sqref="C106:C125">
    <cfRule type="duplicateValues" dxfId="26" priority="28"/>
  </conditionalFormatting>
  <conditionalFormatting sqref="C139:C141">
    <cfRule type="duplicateValues" dxfId="25" priority="27"/>
  </conditionalFormatting>
  <conditionalFormatting sqref="C155:C159">
    <cfRule type="duplicateValues" dxfId="24" priority="26"/>
  </conditionalFormatting>
  <conditionalFormatting sqref="C173:C180">
    <cfRule type="duplicateValues" dxfId="23" priority="25"/>
  </conditionalFormatting>
  <conditionalFormatting sqref="C181:C185">
    <cfRule type="duplicateValues" dxfId="22" priority="24"/>
  </conditionalFormatting>
  <conditionalFormatting sqref="C186">
    <cfRule type="duplicateValues" dxfId="21" priority="23"/>
  </conditionalFormatting>
  <conditionalFormatting sqref="C200:C204">
    <cfRule type="duplicateValues" dxfId="20" priority="22"/>
  </conditionalFormatting>
  <conditionalFormatting sqref="C236:C239">
    <cfRule type="duplicateValues" dxfId="19" priority="21"/>
  </conditionalFormatting>
  <conditionalFormatting sqref="C253:C258">
    <cfRule type="duplicateValues" dxfId="18" priority="20"/>
  </conditionalFormatting>
  <conditionalFormatting sqref="C287:C309">
    <cfRule type="duplicateValues" dxfId="17" priority="65"/>
  </conditionalFormatting>
  <conditionalFormatting sqref="C351:C353">
    <cfRule type="duplicateValues" dxfId="16" priority="16"/>
  </conditionalFormatting>
  <conditionalFormatting sqref="C354">
    <cfRule type="duplicateValues" dxfId="15" priority="15"/>
  </conditionalFormatting>
  <conditionalFormatting sqref="C385:C404">
    <cfRule type="duplicateValues" dxfId="14" priority="14"/>
  </conditionalFormatting>
  <conditionalFormatting sqref="C419:C422">
    <cfRule type="duplicateValues" dxfId="13" priority="13"/>
  </conditionalFormatting>
  <conditionalFormatting sqref="C418">
    <cfRule type="duplicateValues" dxfId="12" priority="12"/>
  </conditionalFormatting>
  <conditionalFormatting sqref="C484:C492 C467:C481">
    <cfRule type="duplicateValues" dxfId="11" priority="11"/>
  </conditionalFormatting>
  <conditionalFormatting sqref="C482:C483">
    <cfRule type="duplicateValues" dxfId="10" priority="10"/>
  </conditionalFormatting>
  <conditionalFormatting sqref="K483">
    <cfRule type="duplicateValues" dxfId="9" priority="9"/>
  </conditionalFormatting>
  <conditionalFormatting sqref="K484">
    <cfRule type="duplicateValues" dxfId="8" priority="8"/>
  </conditionalFormatting>
  <conditionalFormatting sqref="K485">
    <cfRule type="duplicateValues" dxfId="7" priority="7"/>
  </conditionalFormatting>
  <conditionalFormatting sqref="K486">
    <cfRule type="duplicateValues" dxfId="6" priority="6"/>
  </conditionalFormatting>
  <conditionalFormatting sqref="K487">
    <cfRule type="duplicateValues" dxfId="5" priority="5"/>
  </conditionalFormatting>
  <conditionalFormatting sqref="K488">
    <cfRule type="duplicateValues" dxfId="4" priority="4"/>
  </conditionalFormatting>
  <conditionalFormatting sqref="K489">
    <cfRule type="duplicateValues" dxfId="3" priority="3"/>
  </conditionalFormatting>
  <conditionalFormatting sqref="K490">
    <cfRule type="duplicateValues" dxfId="2" priority="2"/>
  </conditionalFormatting>
  <conditionalFormatting sqref="K491">
    <cfRule type="duplicateValues" dxfId="1" priority="1"/>
  </conditionalFormatting>
  <conditionalFormatting sqref="C323:E323">
    <cfRule type="duplicateValues" dxfId="0" priority="66"/>
  </conditionalFormatting>
  <dataValidations count="10">
    <dataValidation type="list" allowBlank="1" showInputMessage="1" showErrorMessage="1" sqref="B404 B385 B418:B420 B139"/>
    <dataValidation type="list" allowBlank="1" showInputMessage="1" showErrorMessage="1" sqref="B200">
      <formula1>"Fortalecimiento organizacional y simplificación de procesos, Defensa jurídica"</formula1>
    </dataValidation>
    <dataValidation type="list" allowBlank="1" showInputMessage="1" showErrorMessage="1" sqref="B106 B124 B108 B91">
      <formula1>"Gestión presupuestal y eficiencia del gasto público, Fortalecimiento organizacional y simplificación de procesos, Racionalización de trámites"</formula1>
    </dataValidation>
    <dataValidation type="list" allowBlank="1" showInputMessage="1" showErrorMessage="1" sqref="B155:B156 B181 B173 B159">
      <formula1>"Fortalecimiento organizacional y simplificación de procesos, Gestión presupuestal y eficiencia del gasto público"</formula1>
    </dataValidation>
    <dataValidation type="list" allowBlank="1" showInputMessage="1" showErrorMessage="1" sqref="B272:B273">
      <formula1>"Fortalecimiento organizacional y simplificación de procesos, Participación ciudadana en la gestión pública"</formula1>
    </dataValidation>
    <dataValidation type="list" allowBlank="1" showInputMessage="1" showErrorMessage="1" sqref="B253:B254">
      <formula1>"Fortalecimiento organizacional y simplificación de procesos, Racionalización de trámites"</formula1>
    </dataValidation>
    <dataValidation type="list" allowBlank="1" showInputMessage="1" showErrorMessage="1" sqref="B236">
      <formula1>"Fortalecimiento organizacional y simplificación de procesos"</formula1>
    </dataValidation>
    <dataValidation type="list" allowBlank="1" showInputMessage="1" showErrorMessage="1" sqref="C378 C411">
      <formula1>"GESTIÓN DE TECNOLOGIAS DE INFORMACION Y COMUNICACIÓN, ADMINISTRACIÓN DE BIENES Y SERVICIOS"</formula1>
    </dataValidation>
    <dataValidation type="list" allowBlank="1" showInputMessage="1" showErrorMessage="1" sqref="C443">
      <formula1>"GESTIÓN DEL RIESGO EN LA INFRAESTRUCTURA DE TRANSPORTE A CARGO DEL INVIAS, GESTIÓN DEL TALENTO HUMANO, GESTIÓN DE INNOVACIÓN Y REGLAMENTACIÓN TÉCNICA DE LA INFRAESTRUCTURA"</formula1>
    </dataValidation>
    <dataValidation type="list" allowBlank="1" showInputMessage="1" showErrorMessage="1" sqref="C460">
      <formula1>"PLANEACION INSTITUCIONAL Y GESTION PRESUPUESTAL, EVALUACION Y SEGUIMIENTO"</formula1>
    </dataValidation>
  </dataValidations>
  <printOptions horizontalCentered="1" verticalCentered="1"/>
  <pageMargins left="0.43307086614173229" right="0.23622047244094491" top="0.62992125984251968" bottom="0.39370078740157483" header="0.43307086614173229" footer="0"/>
  <pageSetup paperSize="14" scale="47" fitToHeight="0" orientation="landscape" r:id="rId1"/>
  <headerFooter alignWithMargins="0"/>
  <drawing r:id="rId2"/>
  <extLst>
    <ext xmlns:x14="http://schemas.microsoft.com/office/spreadsheetml/2009/9/main" uri="{CCE6A557-97BC-4b89-ADB6-D9C93CAAB3DF}">
      <x14:dataValidations xmlns:xm="http://schemas.microsoft.com/office/excel/2006/main" count="8">
        <x14:dataValidation type="list" allowBlank="1" showInputMessage="1" showErrorMessage="1">
          <x14:formula1>
            <xm:f>'Políticas Vs Dimensión'!$A$5:$A$6</xm:f>
          </x14:formula1>
          <xm:sqref>B39</xm:sqref>
        </x14:dataValidation>
        <x14:dataValidation type="list" allowBlank="1" showInputMessage="1" showErrorMessage="1">
          <x14:formula1>
            <xm:f>'Políticas Vs Dimensión'!$A$3:$A$4</xm:f>
          </x14:formula1>
          <xm:sqref>B56</xm:sqref>
        </x14:dataValidation>
        <x14:dataValidation type="list" allowBlank="1" showInputMessage="1" showErrorMessage="1">
          <x14:formula1>
            <xm:f>'Políticas Vs Dimensión'!$A$13:$A$14</xm:f>
          </x14:formula1>
          <xm:sqref>B74:B75</xm:sqref>
        </x14:dataValidation>
        <x14:dataValidation type="list" allowBlank="1" showInputMessage="1" showErrorMessage="1">
          <x14:formula1>
            <xm:f>'Políticas Vs Dimensión'!$A$18</xm:f>
          </x14:formula1>
          <xm:sqref>B287 B323 B351 B337 B367</xm:sqref>
        </x14:dataValidation>
        <x14:dataValidation type="list" allowBlank="1" showInputMessage="1" showErrorMessage="1">
          <x14:formula1>
            <xm:f>'Políticas Vs Dimensión'!$A$16</xm:f>
          </x14:formula1>
          <xm:sqref>B450 B436 B454</xm:sqref>
        </x14:dataValidation>
        <x14:dataValidation type="list" allowBlank="1" showInputMessage="1" showErrorMessage="1">
          <x14:formula1>
            <xm:f>'Políticas Vs Dimensión'!$A$17</xm:f>
          </x14:formula1>
          <xm:sqref>B467</xm:sqref>
        </x14:dataValidation>
        <x14:dataValidation type="list" allowBlank="1" showInputMessage="1" showErrorMessage="1">
          <x14:formula1>
            <xm:f>'[1]Políticas Vs Dimención'!#REF!</xm:f>
          </x14:formula1>
          <xm:sqref>C246 C360 C280 C330 C316 C344 C265 C229 C211 C193 C166 C148 C132 C99 C67</xm:sqref>
        </x14:dataValidation>
        <x14:dataValidation type="list" allowBlank="1" showInputMessage="1" showErrorMessage="1">
          <x14:formula1>
            <xm:f>'Políticas Vs Dimensión'!$A$8:$A$10</xm:f>
          </x14:formula1>
          <xm:sqref>B222 B218</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Políticas Vs Dimensión</vt:lpstr>
      <vt:lpstr>SEGUIMIENTO 2 TRIM. PAA 2019</vt:lpstr>
      <vt:lpstr>'SEGUIMIENTO 2 TRIM. PAA 2019'!Área_de_impresión</vt:lpstr>
      <vt:lpstr>PAAC</vt:lpstr>
      <vt:lpstr>'SEGUIMIENTO 2 TRIM. PAA 2019'!Títulos_a_imprimir</vt:lpstr>
    </vt:vector>
  </TitlesOfParts>
  <Company>Hewlett-Packard Company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lpinilla</dc:creator>
  <cp:lastModifiedBy>Adriana Varela Montenegro</cp:lastModifiedBy>
  <dcterms:created xsi:type="dcterms:W3CDTF">2014-11-11T21:05:34Z</dcterms:created>
  <dcterms:modified xsi:type="dcterms:W3CDTF">2019-09-10T16:18:24Z</dcterms:modified>
</cp:coreProperties>
</file>