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lmvil\Documents\_INVIAS\_NUEVAS TECNOLOGÍAS\Estudio de Mercado N.T\FINAL - PARA ENVIAR\"/>
    </mc:Choice>
  </mc:AlternateContent>
  <bookViews>
    <workbookView xWindow="0" yWindow="0" windowWidth="16820" windowHeight="7760"/>
  </bookViews>
  <sheets>
    <sheet name="PROPUESTA ECONÓMICA DE SERVICIO" sheetId="1" r:id="rId1"/>
    <sheet name="ENSAYOS DE CAMPO Y LABORATORIO" sheetId="2" r:id="rId2"/>
  </sheets>
  <definedNames>
    <definedName name="ee">#REF!</definedName>
    <definedName name="inf" localSheetId="0">#REF!</definedName>
    <definedName name="inf">#REF!</definedName>
    <definedName name="Print_Area" localSheetId="0">'PROPUESTA ECONÓMICA DE SERVICIO'!$B$1:$G$93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4" i="2" l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5" i="2"/>
  <c r="I35" i="2" s="1"/>
  <c r="G15" i="1" l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65" i="1"/>
  <c r="G64" i="1"/>
  <c r="G63" i="1"/>
  <c r="G62" i="1"/>
  <c r="G61" i="1"/>
  <c r="G60" i="1"/>
  <c r="G59" i="1"/>
  <c r="G58" i="1"/>
  <c r="G57" i="1"/>
  <c r="G56" i="1"/>
  <c r="G55" i="1"/>
  <c r="G54" i="1"/>
  <c r="G52" i="1"/>
  <c r="G51" i="1"/>
  <c r="G50" i="1"/>
  <c r="G48" i="1"/>
  <c r="G47" i="1"/>
  <c r="G46" i="1"/>
  <c r="G45" i="1"/>
  <c r="G44" i="1"/>
  <c r="G43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16" i="1"/>
  <c r="G66" i="1" l="1"/>
  <c r="G68" i="1" s="1"/>
  <c r="L14" i="1" s="1"/>
  <c r="G17" i="1"/>
  <c r="N14" i="1"/>
  <c r="M14" i="1"/>
  <c r="M15" i="1"/>
  <c r="G19" i="1" l="1"/>
  <c r="N13" i="1" s="1"/>
  <c r="G89" i="1" l="1"/>
  <c r="L17" i="1" s="1"/>
  <c r="M13" i="1"/>
  <c r="M16" i="1" s="1"/>
  <c r="G90" i="1"/>
  <c r="N15" i="1" s="1"/>
  <c r="N16" i="1" s="1"/>
  <c r="M17" i="1"/>
  <c r="N17" i="1"/>
  <c r="L13" i="1"/>
  <c r="L16" i="1" s="1"/>
  <c r="L18" i="1" s="1"/>
  <c r="M18" i="1" l="1"/>
  <c r="G91" i="1"/>
  <c r="G93" i="1" s="1"/>
  <c r="N18" i="1"/>
</calcChain>
</file>

<file path=xl/sharedStrings.xml><?xml version="1.0" encoding="utf-8"?>
<sst xmlns="http://schemas.openxmlformats.org/spreadsheetml/2006/main" count="230" uniqueCount="164">
  <si>
    <t>PRESUPUESTO OFICIAL</t>
  </si>
  <si>
    <t>CODIGO</t>
  </si>
  <si>
    <t/>
  </si>
  <si>
    <t>PAGINA</t>
  </si>
  <si>
    <t xml:space="preserve">  1    DE      3</t>
  </si>
  <si>
    <t>PLAZO TOTAL</t>
  </si>
  <si>
    <t>HASTA 31 DE DICIEMBRE DE 2020</t>
  </si>
  <si>
    <t>ENTE INVESTIGADOR: __________________________________________</t>
  </si>
  <si>
    <t>FECHA DE PRESENTACIÓN DE PROPUESTA: ______ /  ______  /  2020</t>
  </si>
  <si>
    <t>DILIGENCIAR RESUMEN POR FASES - RESOLUCIÓN 000263 DEL 2020</t>
  </si>
  <si>
    <t>GRUPO 1 - COSTOS DIRECTOS DE PERSONAL DIRECTIVO Y DE APOYO</t>
  </si>
  <si>
    <t>FASE DE REGULACIÓN</t>
  </si>
  <si>
    <t>GRUPOS DEL PRESUPUESO OFICIAL</t>
  </si>
  <si>
    <t xml:space="preserve">REGULACIÓN ÚNICAMENTE VALIDACIÓN DOCUMENTAL </t>
  </si>
  <si>
    <t>REGULACIÓN SIN CONSTRUCCIÓN DE TRAMO DE PRUEBA NI SEGUIMIENTO AL MISMO</t>
  </si>
  <si>
    <t>REGULACIÓN TOTAL (VALIDACIÓN,  CONSTRUCCIÓN Y SEGUIMIENTO AL TRAMO DE PRUEBA)</t>
  </si>
  <si>
    <t>CANT.</t>
  </si>
  <si>
    <t>CARGO / OFICIO</t>
  </si>
  <si>
    <t>UNIDAD</t>
  </si>
  <si>
    <t>SUELDO/HONORARIOS</t>
  </si>
  <si>
    <t>PARTICIPACIÓN</t>
  </si>
  <si>
    <t>VALOR</t>
  </si>
  <si>
    <t xml:space="preserve"> MES</t>
  </si>
  <si>
    <t xml:space="preserve"> (mes)</t>
  </si>
  <si>
    <t>PARCIAL ($)</t>
  </si>
  <si>
    <t>Validación documental</t>
  </si>
  <si>
    <t>GRUPO 1</t>
  </si>
  <si>
    <t>(1)</t>
  </si>
  <si>
    <t>(2)</t>
  </si>
  <si>
    <t>(3)</t>
  </si>
  <si>
    <t>(1)*(2)*(3)=(4)</t>
  </si>
  <si>
    <t>GRUPO 2</t>
  </si>
  <si>
    <t>Director de Investigación</t>
  </si>
  <si>
    <t>MES</t>
  </si>
  <si>
    <t>Validación experimental</t>
  </si>
  <si>
    <t>GRUPO 3</t>
  </si>
  <si>
    <t xml:space="preserve">Coordinador </t>
  </si>
  <si>
    <t>Subtotal Validación</t>
  </si>
  <si>
    <t>SUBTOTAL COSTO DE PERSONAL GRUPO 1  =  (A)</t>
  </si>
  <si>
    <t>Elaboración de norma y socialización</t>
  </si>
  <si>
    <t xml:space="preserve"> GRUPO 3</t>
  </si>
  <si>
    <t>FACTOR MULTIPLICADOR = (B)</t>
  </si>
  <si>
    <t>VALOR MÁXIMO</t>
  </si>
  <si>
    <t xml:space="preserve">TOTAL </t>
  </si>
  <si>
    <t xml:space="preserve">TOTAL COSTOS DE PERSONAL GRUPO 1  = (A) * (B) = (C) </t>
  </si>
  <si>
    <t>GRUPO 2 - COSTOS DIRECTOS DE PERSONAL PROFESIONAL Y ESPECIALISTAS</t>
  </si>
  <si>
    <t>DÍA</t>
  </si>
  <si>
    <t xml:space="preserve"> (día)</t>
  </si>
  <si>
    <t>(5)</t>
  </si>
  <si>
    <t>(6)</t>
  </si>
  <si>
    <t>(7)</t>
  </si>
  <si>
    <t>(5)*(6)*(7) = (8)</t>
  </si>
  <si>
    <t>PERSONAL PROFESIONAL Y ESPECIALISTA TÉCNICO</t>
  </si>
  <si>
    <t>Especialista en Tránsito y Transporte</t>
  </si>
  <si>
    <t>Especialista en Diseño Geométrico</t>
  </si>
  <si>
    <t>Especialista en Seguridad Vial</t>
  </si>
  <si>
    <t>Geologo</t>
  </si>
  <si>
    <t>Especialista en Geotecnica</t>
  </si>
  <si>
    <t>Especialista en Pavimentos</t>
  </si>
  <si>
    <t>Especialista en Hidráulica e Hidrología</t>
  </si>
  <si>
    <t>Especialista Estructural</t>
  </si>
  <si>
    <t>Especialista en Gestión del Riesgo</t>
  </si>
  <si>
    <t>Profesional en Costos y Presupuestos</t>
  </si>
  <si>
    <t>Especialista en Evaluación Económica de Proyectos</t>
  </si>
  <si>
    <t xml:space="preserve">Profesional SIG </t>
  </si>
  <si>
    <t>Ingeniero Naval</t>
  </si>
  <si>
    <t>Arquitecto</t>
  </si>
  <si>
    <t>Especialista en Hidrogeología</t>
  </si>
  <si>
    <t>Especialista en Túneles</t>
  </si>
  <si>
    <t>Especialista en Urbanismo Y Paisajismo</t>
  </si>
  <si>
    <t>PERSONAL PROFESIONAL Y ESPECIALISTA  SOCIO AMBIENTAL</t>
  </si>
  <si>
    <t>Especialista Ambiental</t>
  </si>
  <si>
    <t>Ingeniero Ambiental</t>
  </si>
  <si>
    <t>Ingeniero Forestal</t>
  </si>
  <si>
    <t>Biólogo Fauna/Flora</t>
  </si>
  <si>
    <t>Especialista en Sostenibilidad</t>
  </si>
  <si>
    <t>Profesional Social</t>
  </si>
  <si>
    <t>PERSONAL PROFESIONAL PREDIAL</t>
  </si>
  <si>
    <t>Ingeniero Catastral Predial</t>
  </si>
  <si>
    <t>Profesional jurídico Predial</t>
  </si>
  <si>
    <t>Avaluador</t>
  </si>
  <si>
    <t>OTROS PROFESIONALES Y ESPECIALISTAS</t>
  </si>
  <si>
    <t>Profesional Auxiliar</t>
  </si>
  <si>
    <t xml:space="preserve">Ingeniero Residente de Campo </t>
  </si>
  <si>
    <t>Ingeniero Químico</t>
  </si>
  <si>
    <t>Profesional Jurídico</t>
  </si>
  <si>
    <t>Ingeniero electricista</t>
  </si>
  <si>
    <t>Especialista Hidrosanitorio</t>
  </si>
  <si>
    <t>Ingeniero Mecánico</t>
  </si>
  <si>
    <t>Diseñador Industrial</t>
  </si>
  <si>
    <t>Ingeniero Metalúrgico</t>
  </si>
  <si>
    <t>Responsable de diagramación</t>
  </si>
  <si>
    <t>Corrector de estilo y calidad documental</t>
  </si>
  <si>
    <t>Dibujante</t>
  </si>
  <si>
    <t>SUBTOTAL COSTO DE PERSONAL GRUPO 2 =  (D)</t>
  </si>
  <si>
    <t>FACTOR MULTIPLICADOR =  (E)</t>
  </si>
  <si>
    <t xml:space="preserve">TOTAL COSTOS DE PERSONAL GRUPO 2 = (D) * (E) = (F) </t>
  </si>
  <si>
    <t>NO MODIFICABLE</t>
  </si>
  <si>
    <t xml:space="preserve">GRUPO 3 - OTROS COSTOS DIRECTOS </t>
  </si>
  <si>
    <t>CONCEPTO</t>
  </si>
  <si>
    <t>VALOR UNITARIO ($)</t>
  </si>
  <si>
    <t>UTILIZACIÓN</t>
  </si>
  <si>
    <t>VALOR PARCIAL ($)</t>
  </si>
  <si>
    <t>(9)</t>
  </si>
  <si>
    <t>(10)</t>
  </si>
  <si>
    <t>TOTAL (11)</t>
  </si>
  <si>
    <t>(9) * (10) * (11) = (12)</t>
  </si>
  <si>
    <t>Viáticos Director, Especialistas y otros profesionales (Incluye hospedaje, alimentación y desplazamientos)</t>
  </si>
  <si>
    <t>Día</t>
  </si>
  <si>
    <t>Transportes Aéreos Director, Especialistas y otros profesionales (S/Comprobante Pago y Pasabordo)</t>
  </si>
  <si>
    <t>Tiquete Ida-Vuelta (S/Comp.)</t>
  </si>
  <si>
    <t>Adquisición de Cartografia (Imágenes de satelite y fotos aéreas existentes) S/Comprobante Pago</t>
  </si>
  <si>
    <t>Gl</t>
  </si>
  <si>
    <t>Levantamiento Topografico  (Incluye personal, equipos, transporte)</t>
  </si>
  <si>
    <t>Km</t>
  </si>
  <si>
    <t>Topografía Detallada Para Zonas Especiales (Sitios Críticos)</t>
  </si>
  <si>
    <t>Ha</t>
  </si>
  <si>
    <t>Georeferenciación (Incluye par puntos con GPS de precisión milimétrica materializados en campo con mojones en concreto y platina de bronce)</t>
  </si>
  <si>
    <t>Alquiler de Vehìculo (4X4 de 2000 CC o superior, Modelo 2014 o superior, incluye conductor, combustible y/o peajes, para uso exclusivo de la zona del proyecto)</t>
  </si>
  <si>
    <t>Mes</t>
  </si>
  <si>
    <t>Campamento (incluye alquiler y servicios, en el sitio del proyecto)</t>
  </si>
  <si>
    <t xml:space="preserve">Otros Transportes (S/comprobantes) (Vehículo/día, Lanchas, avioneta, helicoptero, etc) </t>
  </si>
  <si>
    <t>Edición de Informes (Semanales, mensuales, presentaciones y/o ejecutivo, incluye archivos magnéticos)</t>
  </si>
  <si>
    <t>Un</t>
  </si>
  <si>
    <t>Edición de Informes Finales  (S/comprobante) (Incluye impresión, ploteo de planchas original en papel de seguridad, una copia en papel bond y dos copias en archivos magnéticos)</t>
  </si>
  <si>
    <t>Apiques (Incluye reparación a condición inicial de estructura)</t>
  </si>
  <si>
    <t>Perforaciones en Suelos</t>
  </si>
  <si>
    <t>ml</t>
  </si>
  <si>
    <t>Perforaciones en Roca y/o Conglomerado y/o Aluviones y/o Coluviones</t>
  </si>
  <si>
    <t>Batimetria (Incluye personal, equipos, transporte, viaticos)</t>
  </si>
  <si>
    <t>m2</t>
  </si>
  <si>
    <t xml:space="preserve">Ensayos de Laboratorio y/o Diagnóstico  (S/comprobante)  (Incluye toma de muestras, comisión de laboratorio con viáticos y transporte de personal, transporte de muestras, regatas, núcleos, ensayos para diagnóstico y diseño estructural de puentes, subrasante, fuentes de materiales, perforaciones, mezclas asfaltica, asfaltos, pavimentos, mezlas de suelo cemento,  muros,  obras hidraulicas, concretos, lineas sismicas, inspección de redes,  software, entre otros) </t>
  </si>
  <si>
    <t>DISCRIMINAR (DILIGENCIAR DOCUMENTO EN EXCEL POR ÁREA DE APLICACIÓN)</t>
  </si>
  <si>
    <t xml:space="preserve">Gestiones y monitoreos Ambientales, Sociales y Prediales </t>
  </si>
  <si>
    <t>TOTAL COSTOS OTROS COSTOS DIRECTOS GRUPO 3  =  (G)</t>
  </si>
  <si>
    <t>VALOR TOTAL BÁSICO  = (C) + (F)+ (G)= (H)</t>
  </si>
  <si>
    <t>IVA  = 19% * (H) = (I) Universidad Publica No paga</t>
  </si>
  <si>
    <t>VALOR CONTRATO CONSULTORÍA = (H) + (I)</t>
  </si>
  <si>
    <t>NOTAS:</t>
  </si>
  <si>
    <t>Para el reconocimiento de los gastos deberá tenerse en cuenta la forma de pago establecida en el Anexo Técnico, Anexo Forma de Pago, Estudios y Documentos Previos y Análisis del Sector y las indicaciones pertinentes del Manual de Interventoría. En el caso que éstas no existan, se tendrá en cuenta lo siguiente, según corresponda:</t>
  </si>
  <si>
    <t>1. Los costos de personal de personal del Grupo 1 y Grupo 2 se descontarán de acuerdo al valor de cada "Orden de servicio de servicio" de acuerdo a lo establecido en LA FORMA DE PAGO del documento Anexo Técnico y Anexo Forma de Pago.</t>
  </si>
  <si>
    <t>2. Los costos directos del Grupo 3 se descontarán de acuerdo al valor de cada "Orden de servicio de servicio" de acuerdo a lo establecido en LA FORMA DE PAGO del documento Anexo Técnico y Anexo Forma de Pago.</t>
  </si>
  <si>
    <t>3. Los costos directos deben estar soportados de acuerdo al ANEXO FORMA DE PAGO y se anexarán al acta de costos para el trámite correspondiente ante el Instituto.</t>
  </si>
  <si>
    <t>4. Los pasajes aéreos y/o terrestres se reconocerán únicamente para el Director y/o Especialistas y/o Profesionales, previa autorización de la Entidad, de conformidad con la programación de Comités.</t>
  </si>
  <si>
    <t>5. Los viáticos se reconocerán según su utilización real y sin superar los topes fijados en la Resolución que el Instituto a tal fecha tenga vigente. Requieren para su utilización de previa autorización de la Entidad, de conformidad con la programación de Comités.</t>
  </si>
  <si>
    <t xml:space="preserve">6. En el presupuesto oficial el Valor máximo del Factor multiplicador se ha determinado considerando una vinculación por nómina de la totalidad del personal del Grupo 1 y Grupo 2. De acuerdo al tipo de vinculación laboral que se manejará en el desarrollo del contrato. </t>
  </si>
  <si>
    <t xml:space="preserve">8. La participación del personal del Grupo 1 y Grupo 2 corresponden a cantidades estimadas que podrán variar durante la ejecución del contrato y acorde a las órdenes de servicio que sean solicitadas y autorizadas por el Invías. De igual forma, el Ente Investigador debe tener en cuenta que la participación de los profesionales y Especialistas del Grupo  1 y 2, con excepción del Director de Consultoría y Coordinador, no es continua durante la totalidad del plazo del contrato, siendo ésta sujeta a la ejecución de las órdenes de servicio autorizadas. </t>
  </si>
  <si>
    <t>NOMBRE DEL ENTE INVESTIGADOR:</t>
  </si>
  <si>
    <t>REPRESENTANTE LEGAL (nombre y firma):</t>
  </si>
  <si>
    <t>FECHA:</t>
  </si>
  <si>
    <t>COSTO ENSAYOS DE CAMPO Y LABORATORIO PARA UNA TECNOLOGÍA</t>
  </si>
  <si>
    <t xml:space="preserve">ÁREA DE APLICACIÓN : _________________________________________________________________       </t>
  </si>
  <si>
    <t>CANTIDAD DE TECNOLOGÍAS:</t>
  </si>
  <si>
    <t>ÍTEM</t>
  </si>
  <si>
    <t>ENSAYO DE CAMPO Y/O LABORATORIO</t>
  </si>
  <si>
    <t>NORMA INVIAS O SIMILAR</t>
  </si>
  <si>
    <t>DESCRIPCIÓN</t>
  </si>
  <si>
    <t>CANTIDAD</t>
  </si>
  <si>
    <t>VALOR TOTAL ($)</t>
  </si>
  <si>
    <t>OBSERVACIÓN</t>
  </si>
  <si>
    <t>NOTA: ANEXAR TODOS LOS ENSAYOS QUE CONSIDERE NECESARIOS PARA LA VALIDACIÓN DEL DESEMPEÑO DE LAS TECNOLOGÍAS, SEGÚN EL ÁREA DE APLICACIÓN.</t>
  </si>
  <si>
    <t>TOTAL ($)</t>
  </si>
  <si>
    <t>VALOR DE LA PROPUESTA: $____________________</t>
  </si>
  <si>
    <t>REVISIÓN, DIAGNOSTICO, VALIDACIÓN DOCUMENTAL Y EXPERIMENTAL DE TÉCNICAS ALTERNATIVAS DE CONSTRUCCIÓN Y DE MATERIALES CON EL FIN DE DETERMINAR EL POTENCIAL DE USO E IMPLEMENTACIÓN EN LA INFRAESTRUCTURA DE TRANSPORTE DEL PAÍS, EN EL MARCO DEL PROCESO DE REGULACIÓN DE NUEVAS TECNOLOGÍAS – Resolución 000263 del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</si>
</sst>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1" formatCode="_-* #,##0_-;\-* #,##0_-;_-* &quot;-&quot;_-;_-@_-"/>
    <numFmt numFmtId="43" formatCode="_-* #,##0.00_-;\-* #,##0.00_-;_-* &quot;-&quot;??_-;_-@_-"/>
    <numFmt numFmtId="164" formatCode="[$$-240A]\ #,##0.00;[Red]\-[$$-240A]\ #,##0.00"/>
    <numFmt numFmtId="165" formatCode="[$$-240A]#,##0.00;[Red]\-[$$-240A]#,##0.00"/>
    <numFmt numFmtId="166" formatCode="#,##0.00_ ;[Red]\-#,##0.00\ "/>
    <numFmt numFmtId="167" formatCode="_(* #,##0_);_(* \(#,##0\);_(* &quot;-&quot;_);_(@_)"/>
    <numFmt numFmtId="168" formatCode="_(* #,##0.00_);_(* \(#,##0.00\);_(* &quot;-&quot;??_);_(@_)"/>
    <numFmt numFmtId="169" formatCode="_-* #,##0.00_-;\-* #,##0.00_-;_-* &quot;-&quot;_-;_-@_-"/>
    <numFmt numFmtId="170" formatCode="&quot;$&quot;\ #,##0_);\(&quot;$&quot;\ #,##0\)"/>
    <numFmt numFmtId="171" formatCode="&quot;$&quot;\ #,##0"/>
    <numFmt numFmtId="172" formatCode="_(* #,##0_);_(* \(#,##0\);_(* &quot;-&quot;??_);_(@_)"/>
    <numFmt numFmtId="173" formatCode="_(&quot;$&quot;\ * #,##0.00_);_(&quot;$&quot;\ * \(#,##0.00\);_(&quot;$&quot;\ * &quot;-&quot;??_);_(@_)"/>
  </numFmts>
  <fonts count="4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Arial Narrow"/>
      <family val="2"/>
    </font>
    <font>
      <b/>
      <sz val="14"/>
      <name val="Arial"/>
      <family val="2"/>
    </font>
    <font>
      <b/>
      <sz val="10"/>
      <name val="Arial Narrow"/>
      <family val="2"/>
    </font>
    <font>
      <b/>
      <sz val="20"/>
      <name val="Arial"/>
      <family val="2"/>
    </font>
    <font>
      <b/>
      <sz val="20"/>
      <name val="Arial Narrow"/>
      <family val="2"/>
    </font>
    <font>
      <b/>
      <sz val="12"/>
      <name val="Arial Narrow"/>
      <family val="2"/>
    </font>
    <font>
      <sz val="10"/>
      <name val="Arial Narrow"/>
      <family val="2"/>
    </font>
    <font>
      <b/>
      <sz val="14"/>
      <name val="Arial Narrow"/>
      <family val="2"/>
    </font>
    <font>
      <b/>
      <sz val="16"/>
      <name val="Arial Narrow"/>
      <family val="2"/>
    </font>
    <font>
      <b/>
      <sz val="18"/>
      <name val="Arial"/>
      <family val="2"/>
    </font>
    <font>
      <b/>
      <sz val="9"/>
      <name val="Arial"/>
      <family val="2"/>
    </font>
    <font>
      <sz val="8"/>
      <name val="Calibri"/>
      <family val="2"/>
      <scheme val="minor"/>
    </font>
    <font>
      <sz val="20"/>
      <name val="Calibri"/>
      <family val="2"/>
      <scheme val="minor"/>
    </font>
    <font>
      <b/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2"/>
      <name val="Arial Narrow"/>
      <family val="2"/>
    </font>
    <font>
      <b/>
      <sz val="11"/>
      <name val="Arial "/>
    </font>
    <font>
      <sz val="8"/>
      <name val="Arial Narrow"/>
      <family val="2"/>
    </font>
    <font>
      <b/>
      <sz val="13"/>
      <name val="Arial Narrow"/>
      <family val="2"/>
    </font>
    <font>
      <b/>
      <sz val="8"/>
      <name val="Arial"/>
      <family val="2"/>
    </font>
    <font>
      <b/>
      <i/>
      <sz val="12"/>
      <name val="Arial "/>
    </font>
    <font>
      <b/>
      <i/>
      <sz val="8"/>
      <name val="Arial Narrow"/>
      <family val="2"/>
    </font>
    <font>
      <b/>
      <i/>
      <sz val="12"/>
      <name val="Arial Narrow"/>
      <family val="2"/>
    </font>
    <font>
      <sz val="12"/>
      <name val="Arial "/>
    </font>
    <font>
      <i/>
      <sz val="12"/>
      <name val="Arial "/>
    </font>
    <font>
      <sz val="10"/>
      <name val="Geneva"/>
      <family val="2"/>
    </font>
    <font>
      <b/>
      <sz val="18"/>
      <name val="Arial Narrow"/>
      <family val="2"/>
    </font>
    <font>
      <sz val="11"/>
      <color indexed="8"/>
      <name val="Calibri"/>
      <family val="2"/>
      <scheme val="minor"/>
    </font>
    <font>
      <b/>
      <sz val="8"/>
      <name val="Arial Narrow"/>
      <family val="2"/>
    </font>
    <font>
      <b/>
      <sz val="10"/>
      <color rgb="FF0000FF"/>
      <name val="Arial Narrow"/>
      <family val="2"/>
    </font>
    <font>
      <sz val="8"/>
      <color theme="1"/>
      <name val="Arial Narrow"/>
      <family val="2"/>
    </font>
    <font>
      <b/>
      <sz val="14"/>
      <color rgb="FFFF0000"/>
      <name val="Arial Narrow"/>
      <family val="2"/>
    </font>
    <font>
      <b/>
      <sz val="13"/>
      <color theme="1"/>
      <name val="Calibri"/>
      <family val="2"/>
      <scheme val="minor"/>
    </font>
    <font>
      <b/>
      <sz val="12"/>
      <color rgb="FFFF0000"/>
      <name val="Arial Narrow"/>
      <family val="2"/>
    </font>
    <font>
      <b/>
      <sz val="15"/>
      <name val="Arial Narrow"/>
      <family val="2"/>
    </font>
    <font>
      <b/>
      <sz val="13"/>
      <color rgb="FFFF0000"/>
      <name val="Calibri"/>
      <family val="2"/>
      <scheme val="minor"/>
    </font>
    <font>
      <b/>
      <sz val="15"/>
      <color rgb="FFFF0000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0" fontId="2" fillId="0" borderId="0"/>
    <xf numFmtId="167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30" fillId="0" borderId="0"/>
    <xf numFmtId="41" fontId="32" fillId="0" borderId="0" applyFont="0" applyFill="0" applyBorder="0" applyAlignment="0" applyProtection="0"/>
    <xf numFmtId="170" fontId="2" fillId="0" borderId="0" applyFont="0" applyFill="0" applyBorder="0" applyAlignment="0" applyProtection="0"/>
    <xf numFmtId="173" fontId="2" fillId="0" borderId="0" applyFont="0" applyFill="0" applyBorder="0" applyAlignment="0" applyProtection="0"/>
  </cellStyleXfs>
  <cellXfs count="156">
    <xf numFmtId="0" fontId="0" fillId="0" borderId="0" xfId="0"/>
    <xf numFmtId="0" fontId="4" fillId="2" borderId="0" xfId="1" applyFont="1" applyFill="1" applyAlignment="1">
      <alignment horizontal="center" vertical="center"/>
    </xf>
    <xf numFmtId="0" fontId="4" fillId="2" borderId="0" xfId="1" applyFont="1" applyFill="1"/>
    <xf numFmtId="0" fontId="4" fillId="2" borderId="0" xfId="1" applyFont="1" applyFill="1" applyAlignment="1">
      <alignment horizontal="center"/>
    </xf>
    <xf numFmtId="0" fontId="6" fillId="2" borderId="4" xfId="1" applyFont="1" applyFill="1" applyBorder="1" applyAlignment="1">
      <alignment horizontal="center" vertical="center" wrapText="1"/>
    </xf>
    <xf numFmtId="0" fontId="6" fillId="2" borderId="0" xfId="1" applyFont="1" applyFill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6" fillId="2" borderId="5" xfId="1" applyFont="1" applyFill="1" applyBorder="1" applyAlignment="1">
      <alignment horizontal="center" vertical="center" wrapText="1"/>
    </xf>
    <xf numFmtId="0" fontId="15" fillId="2" borderId="0" xfId="1" applyFont="1" applyFill="1" applyAlignment="1">
      <alignment horizontal="center" vertical="center"/>
    </xf>
    <xf numFmtId="0" fontId="16" fillId="2" borderId="0" xfId="1" applyFont="1" applyFill="1" applyAlignment="1">
      <alignment vertical="center"/>
    </xf>
    <xf numFmtId="0" fontId="18" fillId="2" borderId="0" xfId="1" applyFont="1" applyFill="1" applyAlignment="1">
      <alignment horizontal="center" vertical="center"/>
    </xf>
    <xf numFmtId="0" fontId="19" fillId="2" borderId="0" xfId="1" applyFont="1" applyFill="1" applyAlignment="1">
      <alignment vertical="center"/>
    </xf>
    <xf numFmtId="0" fontId="10" fillId="2" borderId="0" xfId="1" applyFont="1" applyFill="1" applyAlignment="1">
      <alignment horizontal="center" vertical="center" wrapText="1"/>
    </xf>
    <xf numFmtId="0" fontId="10" fillId="2" borderId="0" xfId="1" applyFont="1" applyFill="1" applyAlignment="1">
      <alignment vertical="center" wrapText="1"/>
    </xf>
    <xf numFmtId="0" fontId="22" fillId="2" borderId="0" xfId="1" applyFont="1" applyFill="1" applyAlignment="1">
      <alignment horizontal="center" vertical="center"/>
    </xf>
    <xf numFmtId="0" fontId="10" fillId="5" borderId="0" xfId="1" applyFont="1" applyFill="1" applyAlignment="1">
      <alignment vertical="center" wrapText="1"/>
    </xf>
    <xf numFmtId="0" fontId="22" fillId="2" borderId="6" xfId="1" applyFont="1" applyFill="1" applyBorder="1" applyAlignment="1">
      <alignment horizontal="center" vertical="center" wrapText="1"/>
    </xf>
    <xf numFmtId="0" fontId="29" fillId="2" borderId="6" xfId="1" applyFont="1" applyFill="1" applyBorder="1" applyAlignment="1">
      <alignment horizontal="justify" vertical="center" wrapText="1"/>
    </xf>
    <xf numFmtId="0" fontId="28" fillId="2" borderId="6" xfId="1" applyFont="1" applyFill="1" applyBorder="1" applyAlignment="1">
      <alignment horizontal="justify" vertical="center" wrapText="1"/>
    </xf>
    <xf numFmtId="165" fontId="20" fillId="2" borderId="6" xfId="1" applyNumberFormat="1" applyFont="1" applyFill="1" applyBorder="1" applyAlignment="1">
      <alignment vertical="center" wrapText="1"/>
    </xf>
    <xf numFmtId="0" fontId="22" fillId="7" borderId="10" xfId="1" applyFont="1" applyFill="1" applyBorder="1" applyAlignment="1">
      <alignment horizontal="center" vertical="center" wrapText="1"/>
    </xf>
    <xf numFmtId="0" fontId="20" fillId="2" borderId="6" xfId="1" applyFont="1" applyFill="1" applyBorder="1" applyAlignment="1">
      <alignment horizontal="justify" vertical="center" wrapText="1"/>
    </xf>
    <xf numFmtId="3" fontId="22" fillId="2" borderId="6" xfId="3" applyNumberFormat="1" applyFont="1" applyFill="1" applyBorder="1" applyAlignment="1">
      <alignment horizontal="center" vertical="center" wrapText="1"/>
    </xf>
    <xf numFmtId="0" fontId="20" fillId="2" borderId="0" xfId="1" applyFont="1" applyFill="1" applyAlignment="1">
      <alignment horizontal="center" vertical="center" wrapText="1"/>
    </xf>
    <xf numFmtId="0" fontId="22" fillId="7" borderId="0" xfId="1" applyFont="1" applyFill="1" applyAlignment="1">
      <alignment horizontal="center" vertical="center" wrapText="1"/>
    </xf>
    <xf numFmtId="0" fontId="6" fillId="2" borderId="0" xfId="1" applyFont="1" applyFill="1" applyAlignment="1">
      <alignment vertical="center" wrapText="1"/>
    </xf>
    <xf numFmtId="41" fontId="33" fillId="0" borderId="0" xfId="5" applyFont="1" applyAlignment="1">
      <alignment horizontal="center" vertical="center" wrapText="1"/>
    </xf>
    <xf numFmtId="0" fontId="10" fillId="0" borderId="0" xfId="1" applyFont="1" applyAlignment="1">
      <alignment vertical="center" wrapText="1"/>
    </xf>
    <xf numFmtId="165" fontId="20" fillId="6" borderId="6" xfId="1" applyNumberFormat="1" applyFont="1" applyFill="1" applyBorder="1" applyAlignment="1">
      <alignment vertical="center" wrapText="1"/>
    </xf>
    <xf numFmtId="0" fontId="20" fillId="0" borderId="6" xfId="1" applyFont="1" applyFill="1" applyBorder="1" applyAlignment="1">
      <alignment horizontal="center" vertical="center" wrapText="1"/>
    </xf>
    <xf numFmtId="3" fontId="28" fillId="6" borderId="6" xfId="1" applyNumberFormat="1" applyFont="1" applyFill="1" applyBorder="1" applyAlignment="1">
      <alignment horizontal="center" vertical="center" wrapText="1"/>
    </xf>
    <xf numFmtId="164" fontId="21" fillId="8" borderId="6" xfId="1" applyNumberFormat="1" applyFont="1" applyFill="1" applyBorder="1" applyAlignment="1">
      <alignment horizontal="center" vertical="center" wrapText="1"/>
    </xf>
    <xf numFmtId="164" fontId="17" fillId="8" borderId="6" xfId="1" applyNumberFormat="1" applyFont="1" applyFill="1" applyBorder="1" applyAlignment="1">
      <alignment horizontal="center" vertical="center" wrapText="1"/>
    </xf>
    <xf numFmtId="167" fontId="10" fillId="0" borderId="0" xfId="2" applyFont="1" applyFill="1" applyAlignment="1">
      <alignment vertical="center" wrapText="1"/>
    </xf>
    <xf numFmtId="0" fontId="10" fillId="0" borderId="0" xfId="1" applyFont="1" applyFill="1" applyAlignment="1">
      <alignment horizontal="center" vertical="center" wrapText="1"/>
    </xf>
    <xf numFmtId="164" fontId="22" fillId="0" borderId="0" xfId="1" applyNumberFormat="1" applyFont="1" applyFill="1" applyAlignment="1">
      <alignment vertical="center" wrapText="1"/>
    </xf>
    <xf numFmtId="167" fontId="10" fillId="0" borderId="0" xfId="1" applyNumberFormat="1" applyFont="1" applyFill="1" applyAlignment="1">
      <alignment vertical="center" wrapText="1"/>
    </xf>
    <xf numFmtId="0" fontId="10" fillId="0" borderId="0" xfId="1" applyFont="1" applyFill="1" applyAlignment="1">
      <alignment vertical="center" wrapText="1"/>
    </xf>
    <xf numFmtId="0" fontId="4" fillId="0" borderId="0" xfId="1" applyFont="1" applyFill="1"/>
    <xf numFmtId="0" fontId="4" fillId="0" borderId="0" xfId="1" applyFont="1" applyFill="1" applyAlignment="1">
      <alignment horizontal="center"/>
    </xf>
    <xf numFmtId="0" fontId="16" fillId="0" borderId="0" xfId="1" applyFont="1" applyFill="1" applyAlignment="1">
      <alignment vertical="center"/>
    </xf>
    <xf numFmtId="0" fontId="19" fillId="0" borderId="0" xfId="1" applyFont="1" applyFill="1" applyAlignment="1">
      <alignment vertical="center"/>
    </xf>
    <xf numFmtId="164" fontId="10" fillId="0" borderId="0" xfId="1" applyNumberFormat="1" applyFont="1" applyFill="1" applyAlignment="1">
      <alignment vertical="center" wrapText="1"/>
    </xf>
    <xf numFmtId="0" fontId="15" fillId="0" borderId="0" xfId="1" applyFont="1" applyFill="1" applyAlignment="1">
      <alignment vertical="center"/>
    </xf>
    <xf numFmtId="164" fontId="10" fillId="0" borderId="0" xfId="1" applyNumberFormat="1" applyFont="1" applyFill="1" applyAlignment="1">
      <alignment horizontal="center" vertical="center" wrapText="1"/>
    </xf>
    <xf numFmtId="164" fontId="6" fillId="0" borderId="0" xfId="1" applyNumberFormat="1" applyFont="1" applyFill="1" applyAlignment="1">
      <alignment vertical="center" wrapText="1"/>
    </xf>
    <xf numFmtId="0" fontId="6" fillId="0" borderId="0" xfId="1" applyFont="1" applyFill="1" applyAlignment="1">
      <alignment vertical="center" wrapText="1"/>
    </xf>
    <xf numFmtId="43" fontId="10" fillId="0" borderId="0" xfId="1" applyNumberFormat="1" applyFont="1" applyFill="1" applyAlignment="1">
      <alignment vertical="center" wrapText="1"/>
    </xf>
    <xf numFmtId="169" fontId="9" fillId="0" borderId="0" xfId="5" applyNumberFormat="1" applyFont="1" applyFill="1" applyAlignment="1">
      <alignment vertical="center" wrapText="1"/>
    </xf>
    <xf numFmtId="43" fontId="34" fillId="0" borderId="0" xfId="1" applyNumberFormat="1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1" fillId="8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22" fillId="2" borderId="0" xfId="1" applyFont="1" applyFill="1" applyBorder="1" applyAlignment="1">
      <alignment horizontal="center" vertical="center" wrapText="1"/>
    </xf>
    <xf numFmtId="0" fontId="8" fillId="2" borderId="6" xfId="1" applyFont="1" applyFill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 wrapText="1"/>
    </xf>
    <xf numFmtId="0" fontId="10" fillId="4" borderId="6" xfId="1" quotePrefix="1" applyFont="1" applyFill="1" applyBorder="1" applyAlignment="1">
      <alignment vertical="center"/>
    </xf>
    <xf numFmtId="0" fontId="10" fillId="2" borderId="6" xfId="1" applyFont="1" applyFill="1" applyBorder="1" applyAlignment="1">
      <alignment horizontal="left" vertical="center"/>
    </xf>
    <xf numFmtId="0" fontId="10" fillId="0" borderId="6" xfId="1" applyFont="1" applyBorder="1" applyAlignment="1">
      <alignment horizontal="left" vertical="center"/>
    </xf>
    <xf numFmtId="0" fontId="9" fillId="0" borderId="6" xfId="1" quotePrefix="1" applyFont="1" applyBorder="1" applyAlignment="1">
      <alignment horizontal="center" vertical="center"/>
    </xf>
    <xf numFmtId="0" fontId="11" fillId="4" borderId="6" xfId="1" quotePrefix="1" applyFont="1" applyFill="1" applyBorder="1" applyAlignment="1">
      <alignment horizontal="center" vertical="center"/>
    </xf>
    <xf numFmtId="0" fontId="13" fillId="8" borderId="6" xfId="1" applyFont="1" applyFill="1" applyBorder="1" applyAlignment="1">
      <alignment vertical="center"/>
    </xf>
    <xf numFmtId="0" fontId="5" fillId="8" borderId="6" xfId="1" applyFont="1" applyFill="1" applyBorder="1" applyAlignment="1">
      <alignment horizontal="left" vertical="center" wrapText="1"/>
    </xf>
    <xf numFmtId="0" fontId="7" fillId="8" borderId="6" xfId="1" applyFont="1" applyFill="1" applyBorder="1" applyAlignment="1">
      <alignment vertical="center"/>
    </xf>
    <xf numFmtId="0" fontId="14" fillId="8" borderId="6" xfId="1" applyFont="1" applyFill="1" applyBorder="1" applyAlignment="1">
      <alignment vertical="center"/>
    </xf>
    <xf numFmtId="0" fontId="2" fillId="0" borderId="6" xfId="1" quotePrefix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3" fontId="20" fillId="6" borderId="6" xfId="1" applyNumberFormat="1" applyFont="1" applyFill="1" applyBorder="1" applyAlignment="1">
      <alignment horizontal="center" vertical="center" wrapText="1"/>
    </xf>
    <xf numFmtId="0" fontId="20" fillId="0" borderId="6" xfId="1" applyFont="1" applyFill="1" applyBorder="1" applyAlignment="1">
      <alignment horizontal="justify" vertical="center" wrapText="1"/>
    </xf>
    <xf numFmtId="166" fontId="20" fillId="6" borderId="6" xfId="1" applyNumberFormat="1" applyFont="1" applyFill="1" applyBorder="1" applyAlignment="1">
      <alignment horizontal="center" vertical="center" wrapText="1"/>
    </xf>
    <xf numFmtId="165" fontId="20" fillId="0" borderId="6" xfId="1" applyNumberFormat="1" applyFont="1" applyFill="1" applyBorder="1" applyAlignment="1">
      <alignment vertical="center" wrapText="1"/>
    </xf>
    <xf numFmtId="165" fontId="9" fillId="6" borderId="6" xfId="1" applyNumberFormat="1" applyFont="1" applyFill="1" applyBorder="1" applyAlignment="1">
      <alignment horizontal="right" vertical="center" wrapText="1"/>
    </xf>
    <xf numFmtId="2" fontId="9" fillId="6" borderId="6" xfId="1" applyNumberFormat="1" applyFont="1" applyFill="1" applyBorder="1" applyAlignment="1">
      <alignment horizontal="right" vertical="center" wrapText="1"/>
    </xf>
    <xf numFmtId="165" fontId="11" fillId="6" borderId="6" xfId="1" applyNumberFormat="1" applyFont="1" applyFill="1" applyBorder="1" applyAlignment="1">
      <alignment horizontal="right" vertical="center" wrapText="1"/>
    </xf>
    <xf numFmtId="3" fontId="25" fillId="8" borderId="6" xfId="1" applyNumberFormat="1" applyFont="1" applyFill="1" applyBorder="1" applyAlignment="1">
      <alignment vertical="center"/>
    </xf>
    <xf numFmtId="3" fontId="26" fillId="8" borderId="6" xfId="1" applyNumberFormat="1" applyFont="1" applyFill="1" applyBorder="1" applyAlignment="1">
      <alignment vertical="center"/>
    </xf>
    <xf numFmtId="3" fontId="27" fillId="8" borderId="6" xfId="1" applyNumberFormat="1" applyFont="1" applyFill="1" applyBorder="1" applyAlignment="1">
      <alignment vertical="center"/>
    </xf>
    <xf numFmtId="168" fontId="3" fillId="0" borderId="6" xfId="1" applyNumberFormat="1" applyFont="1" applyBorder="1" applyAlignment="1">
      <alignment horizontal="center" vertical="center"/>
    </xf>
    <xf numFmtId="168" fontId="2" fillId="0" borderId="6" xfId="1" applyNumberFormat="1" applyFont="1" applyBorder="1" applyAlignment="1">
      <alignment horizontal="center" vertical="center"/>
    </xf>
    <xf numFmtId="0" fontId="20" fillId="6" borderId="6" xfId="1" applyFont="1" applyFill="1" applyBorder="1" applyAlignment="1">
      <alignment horizontal="center" vertical="center" wrapText="1"/>
    </xf>
    <xf numFmtId="3" fontId="22" fillId="0" borderId="6" xfId="3" applyNumberFormat="1" applyFont="1" applyFill="1" applyBorder="1" applyAlignment="1">
      <alignment horizontal="center" vertical="center" wrapText="1"/>
    </xf>
    <xf numFmtId="165" fontId="31" fillId="6" borderId="13" xfId="1" applyNumberFormat="1" applyFont="1" applyFill="1" applyBorder="1" applyAlignment="1">
      <alignment vertical="center" wrapText="1"/>
    </xf>
    <xf numFmtId="0" fontId="24" fillId="0" borderId="12" xfId="1" applyFont="1" applyBorder="1" applyAlignment="1">
      <alignment horizontal="left" vertical="center"/>
    </xf>
    <xf numFmtId="0" fontId="10" fillId="0" borderId="15" xfId="1" applyFont="1" applyBorder="1" applyAlignment="1">
      <alignment vertical="center" wrapText="1"/>
    </xf>
    <xf numFmtId="0" fontId="10" fillId="0" borderId="15" xfId="1" applyFont="1" applyBorder="1" applyAlignment="1">
      <alignment horizontal="center" vertical="center" wrapText="1"/>
    </xf>
    <xf numFmtId="171" fontId="10" fillId="0" borderId="15" xfId="6" applyNumberFormat="1" applyFont="1" applyBorder="1" applyAlignment="1">
      <alignment vertical="center"/>
    </xf>
    <xf numFmtId="172" fontId="10" fillId="0" borderId="15" xfId="6" applyNumberFormat="1" applyFont="1" applyBorder="1" applyAlignment="1">
      <alignment vertical="center"/>
    </xf>
    <xf numFmtId="173" fontId="10" fillId="0" borderId="14" xfId="7" applyFont="1" applyBorder="1" applyAlignment="1">
      <alignment vertical="center"/>
    </xf>
    <xf numFmtId="164" fontId="38" fillId="0" borderId="0" xfId="1" applyNumberFormat="1" applyFont="1" applyFill="1" applyAlignment="1">
      <alignment vertical="center" wrapText="1"/>
    </xf>
    <xf numFmtId="167" fontId="10" fillId="0" borderId="0" xfId="2" applyFont="1" applyFill="1" applyBorder="1" applyAlignment="1">
      <alignment vertical="center" wrapText="1"/>
    </xf>
    <xf numFmtId="0" fontId="10" fillId="0" borderId="0" xfId="1" applyFont="1" applyFill="1" applyBorder="1" applyAlignment="1">
      <alignment horizontal="center" vertical="center" wrapText="1"/>
    </xf>
    <xf numFmtId="0" fontId="10" fillId="0" borderId="0" xfId="1" applyFont="1" applyFill="1" applyBorder="1" applyAlignment="1">
      <alignment vertical="center" wrapText="1"/>
    </xf>
    <xf numFmtId="0" fontId="10" fillId="2" borderId="0" xfId="1" applyFont="1" applyFill="1" applyBorder="1" applyAlignment="1">
      <alignment vertical="center" wrapText="1"/>
    </xf>
    <xf numFmtId="164" fontId="22" fillId="0" borderId="0" xfId="1" applyNumberFormat="1" applyFont="1" applyFill="1" applyBorder="1" applyAlignment="1">
      <alignment vertical="center" wrapText="1"/>
    </xf>
    <xf numFmtId="167" fontId="10" fillId="0" borderId="0" xfId="1" applyNumberFormat="1" applyFont="1" applyFill="1" applyBorder="1" applyAlignment="1">
      <alignment vertical="center" wrapText="1"/>
    </xf>
    <xf numFmtId="0" fontId="16" fillId="0" borderId="0" xfId="1" applyFont="1" applyFill="1" applyBorder="1" applyAlignment="1">
      <alignment vertical="center"/>
    </xf>
    <xf numFmtId="0" fontId="16" fillId="2" borderId="0" xfId="1" applyFont="1" applyFill="1" applyBorder="1" applyAlignment="1">
      <alignment vertical="center"/>
    </xf>
    <xf numFmtId="164" fontId="10" fillId="0" borderId="0" xfId="1" applyNumberFormat="1" applyFont="1" applyFill="1" applyBorder="1" applyAlignment="1">
      <alignment vertical="center" wrapText="1"/>
    </xf>
    <xf numFmtId="0" fontId="3" fillId="0" borderId="6" xfId="1" applyFont="1" applyBorder="1" applyAlignment="1">
      <alignment horizontal="center" vertical="center"/>
    </xf>
    <xf numFmtId="0" fontId="1" fillId="8" borderId="6" xfId="0" applyFont="1" applyFill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5" fillId="2" borderId="4" xfId="1" applyFont="1" applyFill="1" applyBorder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5" fillId="2" borderId="5" xfId="1" applyFont="1" applyFill="1" applyBorder="1" applyAlignment="1">
      <alignment horizontal="center" vertical="center"/>
    </xf>
    <xf numFmtId="0" fontId="3" fillId="2" borderId="4" xfId="1" applyFont="1" applyFill="1" applyBorder="1" applyAlignment="1">
      <alignment horizontal="center" vertical="center" wrapText="1"/>
    </xf>
    <xf numFmtId="0" fontId="3" fillId="2" borderId="0" xfId="1" applyFont="1" applyFill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7" fillId="8" borderId="6" xfId="1" applyFont="1" applyFill="1" applyBorder="1" applyAlignment="1">
      <alignment horizontal="center" vertical="center" wrapText="1"/>
    </xf>
    <xf numFmtId="0" fontId="12" fillId="2" borderId="6" xfId="1" applyFont="1" applyFill="1" applyBorder="1" applyAlignment="1">
      <alignment horizontal="center" vertical="center" wrapText="1"/>
    </xf>
    <xf numFmtId="0" fontId="17" fillId="8" borderId="6" xfId="1" applyFont="1" applyFill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 wrapText="1"/>
    </xf>
    <xf numFmtId="0" fontId="21" fillId="8" borderId="6" xfId="1" applyFont="1" applyFill="1" applyBorder="1" applyAlignment="1">
      <alignment horizontal="center" vertical="center" wrapText="1"/>
    </xf>
    <xf numFmtId="4" fontId="9" fillId="2" borderId="6" xfId="1" applyNumberFormat="1" applyFont="1" applyFill="1" applyBorder="1" applyAlignment="1">
      <alignment horizontal="left" vertical="center" wrapText="1"/>
    </xf>
    <xf numFmtId="4" fontId="9" fillId="0" borderId="6" xfId="1" applyNumberFormat="1" applyFont="1" applyBorder="1" applyAlignment="1">
      <alignment horizontal="left" vertical="center" wrapText="1"/>
    </xf>
    <xf numFmtId="0" fontId="39" fillId="8" borderId="6" xfId="1" applyFont="1" applyFill="1" applyBorder="1" applyAlignment="1">
      <alignment horizontal="center" vertical="center" wrapText="1"/>
    </xf>
    <xf numFmtId="4" fontId="11" fillId="5" borderId="6" xfId="1" applyNumberFormat="1" applyFont="1" applyFill="1" applyBorder="1" applyAlignment="1">
      <alignment horizontal="right" vertical="center" wrapText="1"/>
    </xf>
    <xf numFmtId="0" fontId="22" fillId="4" borderId="16" xfId="1" applyFont="1" applyFill="1" applyBorder="1" applyAlignment="1">
      <alignment horizontal="justify" vertical="center" wrapText="1"/>
    </xf>
    <xf numFmtId="0" fontId="35" fillId="4" borderId="0" xfId="1" applyFont="1" applyFill="1" applyBorder="1" applyAlignment="1">
      <alignment horizontal="justify" vertical="center" wrapText="1"/>
    </xf>
    <xf numFmtId="0" fontId="35" fillId="4" borderId="17" xfId="1" applyFont="1" applyFill="1" applyBorder="1" applyAlignment="1">
      <alignment horizontal="justify" vertical="center" wrapText="1"/>
    </xf>
    <xf numFmtId="4" fontId="11" fillId="5" borderId="6" xfId="1" applyNumberFormat="1" applyFont="1" applyFill="1" applyBorder="1" applyAlignment="1">
      <alignment horizontal="left" vertical="center" wrapText="1"/>
    </xf>
    <xf numFmtId="4" fontId="20" fillId="2" borderId="6" xfId="4" applyNumberFormat="1" applyFont="1" applyFill="1" applyBorder="1" applyAlignment="1">
      <alignment horizontal="left" vertical="center" wrapText="1"/>
    </xf>
    <xf numFmtId="4" fontId="31" fillId="3" borderId="13" xfId="4" applyNumberFormat="1" applyFont="1" applyFill="1" applyBorder="1" applyAlignment="1">
      <alignment horizontal="left" vertical="center" wrapText="1"/>
    </xf>
    <xf numFmtId="0" fontId="36" fillId="0" borderId="8" xfId="1" applyFont="1" applyFill="1" applyBorder="1" applyAlignment="1">
      <alignment horizontal="center" vertical="center"/>
    </xf>
    <xf numFmtId="3" fontId="25" fillId="8" borderId="6" xfId="1" applyNumberFormat="1" applyFont="1" applyFill="1" applyBorder="1" applyAlignment="1">
      <alignment horizontal="left" vertical="center"/>
    </xf>
    <xf numFmtId="0" fontId="22" fillId="4" borderId="11" xfId="1" applyFont="1" applyFill="1" applyBorder="1" applyAlignment="1">
      <alignment horizontal="center" vertical="center" wrapText="1"/>
    </xf>
    <xf numFmtId="0" fontId="22" fillId="4" borderId="8" xfId="1" applyFont="1" applyFill="1" applyBorder="1" applyAlignment="1">
      <alignment horizontal="center" vertical="center" wrapText="1"/>
    </xf>
    <xf numFmtId="0" fontId="22" fillId="4" borderId="0" xfId="1" applyFont="1" applyFill="1" applyBorder="1" applyAlignment="1">
      <alignment horizontal="center" vertical="center" wrapText="1"/>
    </xf>
    <xf numFmtId="0" fontId="22" fillId="4" borderId="17" xfId="1" applyFont="1" applyFill="1" applyBorder="1" applyAlignment="1">
      <alignment horizontal="center" vertical="center" wrapText="1"/>
    </xf>
    <xf numFmtId="0" fontId="22" fillId="4" borderId="0" xfId="1" applyFont="1" applyFill="1" applyBorder="1" applyAlignment="1">
      <alignment horizontal="justify" vertical="center" wrapText="1"/>
    </xf>
    <xf numFmtId="0" fontId="22" fillId="4" borderId="17" xfId="1" applyFont="1" applyFill="1" applyBorder="1" applyAlignment="1">
      <alignment horizontal="justify" vertical="center" wrapText="1"/>
    </xf>
    <xf numFmtId="0" fontId="1" fillId="8" borderId="6" xfId="0" applyFont="1" applyFill="1" applyBorder="1" applyAlignment="1">
      <alignment horizontal="center" vertical="center"/>
    </xf>
    <xf numFmtId="0" fontId="1" fillId="8" borderId="6" xfId="0" applyFont="1" applyFill="1" applyBorder="1" applyAlignment="1">
      <alignment horizontal="center"/>
    </xf>
    <xf numFmtId="0" fontId="37" fillId="8" borderId="6" xfId="0" applyFont="1" applyFill="1" applyBorder="1" applyAlignment="1">
      <alignment horizontal="right"/>
    </xf>
    <xf numFmtId="0" fontId="37" fillId="8" borderId="6" xfId="0" applyFont="1" applyFill="1" applyBorder="1" applyAlignment="1">
      <alignment horizontal="center" vertical="center"/>
    </xf>
    <xf numFmtId="0" fontId="40" fillId="0" borderId="0" xfId="0" applyFont="1" applyAlignment="1">
      <alignment horizontal="center" vertical="center" wrapText="1"/>
    </xf>
    <xf numFmtId="0" fontId="6" fillId="6" borderId="6" xfId="1" applyFont="1" applyFill="1" applyBorder="1" applyAlignment="1">
      <alignment horizontal="center" vertical="center"/>
    </xf>
    <xf numFmtId="0" fontId="6" fillId="0" borderId="6" xfId="1" applyFont="1" applyBorder="1" applyAlignment="1">
      <alignment horizontal="center" vertical="center" wrapText="1"/>
    </xf>
    <xf numFmtId="0" fontId="3" fillId="6" borderId="7" xfId="1" applyFont="1" applyFill="1" applyBorder="1" applyAlignment="1">
      <alignment horizontal="left" vertical="center" wrapText="1"/>
    </xf>
    <xf numFmtId="0" fontId="3" fillId="6" borderId="11" xfId="1" applyFont="1" applyFill="1" applyBorder="1" applyAlignment="1">
      <alignment horizontal="left" vertical="center" wrapText="1"/>
    </xf>
    <xf numFmtId="0" fontId="3" fillId="6" borderId="6" xfId="1" applyFont="1" applyFill="1" applyBorder="1" applyAlignment="1">
      <alignment horizontal="left" vertical="center" wrapText="1"/>
    </xf>
    <xf numFmtId="0" fontId="3" fillId="6" borderId="12" xfId="1" applyFont="1" applyFill="1" applyBorder="1" applyAlignment="1">
      <alignment horizontal="center" vertical="center" wrapText="1"/>
    </xf>
    <xf numFmtId="0" fontId="3" fillId="6" borderId="14" xfId="1" applyFont="1" applyFill="1" applyBorder="1" applyAlignment="1">
      <alignment horizontal="center" vertical="center" wrapText="1"/>
    </xf>
    <xf numFmtId="0" fontId="2" fillId="6" borderId="11" xfId="1" applyFill="1" applyBorder="1" applyAlignment="1">
      <alignment horizontal="center" vertical="center" wrapText="1"/>
    </xf>
    <xf numFmtId="0" fontId="2" fillId="6" borderId="9" xfId="1" applyFill="1" applyBorder="1" applyAlignment="1">
      <alignment horizontal="center" vertical="center" wrapText="1"/>
    </xf>
    <xf numFmtId="0" fontId="41" fillId="9" borderId="6" xfId="1" applyFont="1" applyFill="1" applyBorder="1" applyAlignment="1">
      <alignment horizontal="center" vertical="center"/>
    </xf>
    <xf numFmtId="0" fontId="6" fillId="9" borderId="6" xfId="1" applyFont="1" applyFill="1" applyBorder="1" applyAlignment="1">
      <alignment horizontal="center" vertical="center" wrapText="1"/>
    </xf>
    <xf numFmtId="164" fontId="10" fillId="6" borderId="6" xfId="1" applyNumberFormat="1" applyFont="1" applyFill="1" applyBorder="1" applyAlignment="1">
      <alignment horizontal="center" vertical="center" wrapText="1"/>
    </xf>
    <xf numFmtId="164" fontId="6" fillId="6" borderId="6" xfId="1" applyNumberFormat="1" applyFont="1" applyFill="1" applyBorder="1" applyAlignment="1">
      <alignment horizontal="center" vertical="center" wrapText="1"/>
    </xf>
    <xf numFmtId="164" fontId="23" fillId="6" borderId="6" xfId="1" applyNumberFormat="1" applyFont="1" applyFill="1" applyBorder="1" applyAlignment="1">
      <alignment horizontal="center" vertical="center" wrapText="1"/>
    </xf>
    <xf numFmtId="0" fontId="0" fillId="6" borderId="6" xfId="0" applyFill="1" applyBorder="1"/>
    <xf numFmtId="0" fontId="0" fillId="6" borderId="6" xfId="0" applyFill="1" applyBorder="1" applyAlignment="1">
      <alignment horizontal="center" vertical="center"/>
    </xf>
  </cellXfs>
  <cellStyles count="8">
    <cellStyle name="Millares [0] 2" xfId="2"/>
    <cellStyle name="Millares [0] 3" xfId="5"/>
    <cellStyle name="Millares 2" xfId="3"/>
    <cellStyle name="Millares 2 2" xfId="6"/>
    <cellStyle name="Moneda 2" xfId="7"/>
    <cellStyle name="Normal" xfId="0" builtinId="0"/>
    <cellStyle name="Normal 2 2" xfId="1"/>
    <cellStyle name="Normal_modelo ACTA OBRA y MODIFICACION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B1:GY105"/>
  <sheetViews>
    <sheetView showGridLines="0" tabSelected="1" topLeftCell="A4" zoomScale="50" zoomScaleNormal="50" zoomScaleSheetLayoutView="80" workbookViewId="0">
      <selection activeCell="J8" sqref="J8"/>
    </sheetView>
  </sheetViews>
  <sheetFormatPr baseColWidth="10" defaultColWidth="9.1796875" defaultRowHeight="13"/>
  <cols>
    <col min="1" max="1" width="6.08984375" style="13" customWidth="1"/>
    <col min="2" max="2" width="11.26953125" style="13" customWidth="1"/>
    <col min="3" max="3" width="58.81640625" style="13" customWidth="1"/>
    <col min="4" max="4" width="21" style="13" customWidth="1"/>
    <col min="5" max="5" width="23.26953125" style="27" customWidth="1"/>
    <col min="6" max="6" width="17.54296875" style="27" customWidth="1"/>
    <col min="7" max="7" width="26.453125" style="13" customWidth="1"/>
    <col min="8" max="8" width="10" style="12" hidden="1" customWidth="1"/>
    <col min="9" max="9" width="6.1796875" style="13" customWidth="1"/>
    <col min="10" max="10" width="26.90625" style="13" customWidth="1"/>
    <col min="11" max="11" width="16.54296875" style="12" customWidth="1"/>
    <col min="12" max="12" width="25.7265625" style="13" customWidth="1"/>
    <col min="13" max="13" width="28.26953125" style="13" customWidth="1"/>
    <col min="14" max="14" width="33.54296875" style="13" customWidth="1"/>
    <col min="15" max="258" width="9.1796875" style="13"/>
    <col min="259" max="259" width="11.26953125" style="13" customWidth="1"/>
    <col min="260" max="260" width="44" style="13" customWidth="1"/>
    <col min="261" max="261" width="21" style="13" customWidth="1"/>
    <col min="262" max="262" width="21.26953125" style="13" customWidth="1"/>
    <col min="263" max="263" width="17" style="13" customWidth="1"/>
    <col min="264" max="264" width="26.453125" style="13" customWidth="1"/>
    <col min="265" max="265" width="0" style="13" hidden="1" customWidth="1"/>
    <col min="266" max="266" width="15.7265625" style="13" customWidth="1"/>
    <col min="267" max="268" width="9.1796875" style="13"/>
    <col min="269" max="269" width="9.54296875" style="13" bestFit="1" customWidth="1"/>
    <col min="270" max="270" width="13" style="13" bestFit="1" customWidth="1"/>
    <col min="271" max="514" width="9.1796875" style="13"/>
    <col min="515" max="515" width="11.26953125" style="13" customWidth="1"/>
    <col min="516" max="516" width="44" style="13" customWidth="1"/>
    <col min="517" max="517" width="21" style="13" customWidth="1"/>
    <col min="518" max="518" width="21.26953125" style="13" customWidth="1"/>
    <col min="519" max="519" width="17" style="13" customWidth="1"/>
    <col min="520" max="520" width="26.453125" style="13" customWidth="1"/>
    <col min="521" max="521" width="0" style="13" hidden="1" customWidth="1"/>
    <col min="522" max="522" width="15.7265625" style="13" customWidth="1"/>
    <col min="523" max="524" width="9.1796875" style="13"/>
    <col min="525" max="525" width="9.54296875" style="13" bestFit="1" customWidth="1"/>
    <col min="526" max="526" width="13" style="13" bestFit="1" customWidth="1"/>
    <col min="527" max="770" width="9.1796875" style="13"/>
    <col min="771" max="771" width="11.26953125" style="13" customWidth="1"/>
    <col min="772" max="772" width="44" style="13" customWidth="1"/>
    <col min="773" max="773" width="21" style="13" customWidth="1"/>
    <col min="774" max="774" width="21.26953125" style="13" customWidth="1"/>
    <col min="775" max="775" width="17" style="13" customWidth="1"/>
    <col min="776" max="776" width="26.453125" style="13" customWidth="1"/>
    <col min="777" max="777" width="0" style="13" hidden="1" customWidth="1"/>
    <col min="778" max="778" width="15.7265625" style="13" customWidth="1"/>
    <col min="779" max="780" width="9.1796875" style="13"/>
    <col min="781" max="781" width="9.54296875" style="13" bestFit="1" customWidth="1"/>
    <col min="782" max="782" width="13" style="13" bestFit="1" customWidth="1"/>
    <col min="783" max="1026" width="9.1796875" style="13"/>
    <col min="1027" max="1027" width="11.26953125" style="13" customWidth="1"/>
    <col min="1028" max="1028" width="44" style="13" customWidth="1"/>
    <col min="1029" max="1029" width="21" style="13" customWidth="1"/>
    <col min="1030" max="1030" width="21.26953125" style="13" customWidth="1"/>
    <col min="1031" max="1031" width="17" style="13" customWidth="1"/>
    <col min="1032" max="1032" width="26.453125" style="13" customWidth="1"/>
    <col min="1033" max="1033" width="0" style="13" hidden="1" customWidth="1"/>
    <col min="1034" max="1034" width="15.7265625" style="13" customWidth="1"/>
    <col min="1035" max="1036" width="9.1796875" style="13"/>
    <col min="1037" max="1037" width="9.54296875" style="13" bestFit="1" customWidth="1"/>
    <col min="1038" max="1038" width="13" style="13" bestFit="1" customWidth="1"/>
    <col min="1039" max="1282" width="9.1796875" style="13"/>
    <col min="1283" max="1283" width="11.26953125" style="13" customWidth="1"/>
    <col min="1284" max="1284" width="44" style="13" customWidth="1"/>
    <col min="1285" max="1285" width="21" style="13" customWidth="1"/>
    <col min="1286" max="1286" width="21.26953125" style="13" customWidth="1"/>
    <col min="1287" max="1287" width="17" style="13" customWidth="1"/>
    <col min="1288" max="1288" width="26.453125" style="13" customWidth="1"/>
    <col min="1289" max="1289" width="0" style="13" hidden="1" customWidth="1"/>
    <col min="1290" max="1290" width="15.7265625" style="13" customWidth="1"/>
    <col min="1291" max="1292" width="9.1796875" style="13"/>
    <col min="1293" max="1293" width="9.54296875" style="13" bestFit="1" customWidth="1"/>
    <col min="1294" max="1294" width="13" style="13" bestFit="1" customWidth="1"/>
    <col min="1295" max="1538" width="9.1796875" style="13"/>
    <col min="1539" max="1539" width="11.26953125" style="13" customWidth="1"/>
    <col min="1540" max="1540" width="44" style="13" customWidth="1"/>
    <col min="1541" max="1541" width="21" style="13" customWidth="1"/>
    <col min="1542" max="1542" width="21.26953125" style="13" customWidth="1"/>
    <col min="1543" max="1543" width="17" style="13" customWidth="1"/>
    <col min="1544" max="1544" width="26.453125" style="13" customWidth="1"/>
    <col min="1545" max="1545" width="0" style="13" hidden="1" customWidth="1"/>
    <col min="1546" max="1546" width="15.7265625" style="13" customWidth="1"/>
    <col min="1547" max="1548" width="9.1796875" style="13"/>
    <col min="1549" max="1549" width="9.54296875" style="13" bestFit="1" customWidth="1"/>
    <col min="1550" max="1550" width="13" style="13" bestFit="1" customWidth="1"/>
    <col min="1551" max="1794" width="9.1796875" style="13"/>
    <col min="1795" max="1795" width="11.26953125" style="13" customWidth="1"/>
    <col min="1796" max="1796" width="44" style="13" customWidth="1"/>
    <col min="1797" max="1797" width="21" style="13" customWidth="1"/>
    <col min="1798" max="1798" width="21.26953125" style="13" customWidth="1"/>
    <col min="1799" max="1799" width="17" style="13" customWidth="1"/>
    <col min="1800" max="1800" width="26.453125" style="13" customWidth="1"/>
    <col min="1801" max="1801" width="0" style="13" hidden="1" customWidth="1"/>
    <col min="1802" max="1802" width="15.7265625" style="13" customWidth="1"/>
    <col min="1803" max="1804" width="9.1796875" style="13"/>
    <col min="1805" max="1805" width="9.54296875" style="13" bestFit="1" customWidth="1"/>
    <col min="1806" max="1806" width="13" style="13" bestFit="1" customWidth="1"/>
    <col min="1807" max="2050" width="9.1796875" style="13"/>
    <col min="2051" max="2051" width="11.26953125" style="13" customWidth="1"/>
    <col min="2052" max="2052" width="44" style="13" customWidth="1"/>
    <col min="2053" max="2053" width="21" style="13" customWidth="1"/>
    <col min="2054" max="2054" width="21.26953125" style="13" customWidth="1"/>
    <col min="2055" max="2055" width="17" style="13" customWidth="1"/>
    <col min="2056" max="2056" width="26.453125" style="13" customWidth="1"/>
    <col min="2057" max="2057" width="0" style="13" hidden="1" customWidth="1"/>
    <col min="2058" max="2058" width="15.7265625" style="13" customWidth="1"/>
    <col min="2059" max="2060" width="9.1796875" style="13"/>
    <col min="2061" max="2061" width="9.54296875" style="13" bestFit="1" customWidth="1"/>
    <col min="2062" max="2062" width="13" style="13" bestFit="1" customWidth="1"/>
    <col min="2063" max="2306" width="9.1796875" style="13"/>
    <col min="2307" max="2307" width="11.26953125" style="13" customWidth="1"/>
    <col min="2308" max="2308" width="44" style="13" customWidth="1"/>
    <col min="2309" max="2309" width="21" style="13" customWidth="1"/>
    <col min="2310" max="2310" width="21.26953125" style="13" customWidth="1"/>
    <col min="2311" max="2311" width="17" style="13" customWidth="1"/>
    <col min="2312" max="2312" width="26.453125" style="13" customWidth="1"/>
    <col min="2313" max="2313" width="0" style="13" hidden="1" customWidth="1"/>
    <col min="2314" max="2314" width="15.7265625" style="13" customWidth="1"/>
    <col min="2315" max="2316" width="9.1796875" style="13"/>
    <col min="2317" max="2317" width="9.54296875" style="13" bestFit="1" customWidth="1"/>
    <col min="2318" max="2318" width="13" style="13" bestFit="1" customWidth="1"/>
    <col min="2319" max="2562" width="9.1796875" style="13"/>
    <col min="2563" max="2563" width="11.26953125" style="13" customWidth="1"/>
    <col min="2564" max="2564" width="44" style="13" customWidth="1"/>
    <col min="2565" max="2565" width="21" style="13" customWidth="1"/>
    <col min="2566" max="2566" width="21.26953125" style="13" customWidth="1"/>
    <col min="2567" max="2567" width="17" style="13" customWidth="1"/>
    <col min="2568" max="2568" width="26.453125" style="13" customWidth="1"/>
    <col min="2569" max="2569" width="0" style="13" hidden="1" customWidth="1"/>
    <col min="2570" max="2570" width="15.7265625" style="13" customWidth="1"/>
    <col min="2571" max="2572" width="9.1796875" style="13"/>
    <col min="2573" max="2573" width="9.54296875" style="13" bestFit="1" customWidth="1"/>
    <col min="2574" max="2574" width="13" style="13" bestFit="1" customWidth="1"/>
    <col min="2575" max="2818" width="9.1796875" style="13"/>
    <col min="2819" max="2819" width="11.26953125" style="13" customWidth="1"/>
    <col min="2820" max="2820" width="44" style="13" customWidth="1"/>
    <col min="2821" max="2821" width="21" style="13" customWidth="1"/>
    <col min="2822" max="2822" width="21.26953125" style="13" customWidth="1"/>
    <col min="2823" max="2823" width="17" style="13" customWidth="1"/>
    <col min="2824" max="2824" width="26.453125" style="13" customWidth="1"/>
    <col min="2825" max="2825" width="0" style="13" hidden="1" customWidth="1"/>
    <col min="2826" max="2826" width="15.7265625" style="13" customWidth="1"/>
    <col min="2827" max="2828" width="9.1796875" style="13"/>
    <col min="2829" max="2829" width="9.54296875" style="13" bestFit="1" customWidth="1"/>
    <col min="2830" max="2830" width="13" style="13" bestFit="1" customWidth="1"/>
    <col min="2831" max="3074" width="9.1796875" style="13"/>
    <col min="3075" max="3075" width="11.26953125" style="13" customWidth="1"/>
    <col min="3076" max="3076" width="44" style="13" customWidth="1"/>
    <col min="3077" max="3077" width="21" style="13" customWidth="1"/>
    <col min="3078" max="3078" width="21.26953125" style="13" customWidth="1"/>
    <col min="3079" max="3079" width="17" style="13" customWidth="1"/>
    <col min="3080" max="3080" width="26.453125" style="13" customWidth="1"/>
    <col min="3081" max="3081" width="0" style="13" hidden="1" customWidth="1"/>
    <col min="3082" max="3082" width="15.7265625" style="13" customWidth="1"/>
    <col min="3083" max="3084" width="9.1796875" style="13"/>
    <col min="3085" max="3085" width="9.54296875" style="13" bestFit="1" customWidth="1"/>
    <col min="3086" max="3086" width="13" style="13" bestFit="1" customWidth="1"/>
    <col min="3087" max="3330" width="9.1796875" style="13"/>
    <col min="3331" max="3331" width="11.26953125" style="13" customWidth="1"/>
    <col min="3332" max="3332" width="44" style="13" customWidth="1"/>
    <col min="3333" max="3333" width="21" style="13" customWidth="1"/>
    <col min="3334" max="3334" width="21.26953125" style="13" customWidth="1"/>
    <col min="3335" max="3335" width="17" style="13" customWidth="1"/>
    <col min="3336" max="3336" width="26.453125" style="13" customWidth="1"/>
    <col min="3337" max="3337" width="0" style="13" hidden="1" customWidth="1"/>
    <col min="3338" max="3338" width="15.7265625" style="13" customWidth="1"/>
    <col min="3339" max="3340" width="9.1796875" style="13"/>
    <col min="3341" max="3341" width="9.54296875" style="13" bestFit="1" customWidth="1"/>
    <col min="3342" max="3342" width="13" style="13" bestFit="1" customWidth="1"/>
    <col min="3343" max="3586" width="9.1796875" style="13"/>
    <col min="3587" max="3587" width="11.26953125" style="13" customWidth="1"/>
    <col min="3588" max="3588" width="44" style="13" customWidth="1"/>
    <col min="3589" max="3589" width="21" style="13" customWidth="1"/>
    <col min="3590" max="3590" width="21.26953125" style="13" customWidth="1"/>
    <col min="3591" max="3591" width="17" style="13" customWidth="1"/>
    <col min="3592" max="3592" width="26.453125" style="13" customWidth="1"/>
    <col min="3593" max="3593" width="0" style="13" hidden="1" customWidth="1"/>
    <col min="3594" max="3594" width="15.7265625" style="13" customWidth="1"/>
    <col min="3595" max="3596" width="9.1796875" style="13"/>
    <col min="3597" max="3597" width="9.54296875" style="13" bestFit="1" customWidth="1"/>
    <col min="3598" max="3598" width="13" style="13" bestFit="1" customWidth="1"/>
    <col min="3599" max="3842" width="9.1796875" style="13"/>
    <col min="3843" max="3843" width="11.26953125" style="13" customWidth="1"/>
    <col min="3844" max="3844" width="44" style="13" customWidth="1"/>
    <col min="3845" max="3845" width="21" style="13" customWidth="1"/>
    <col min="3846" max="3846" width="21.26953125" style="13" customWidth="1"/>
    <col min="3847" max="3847" width="17" style="13" customWidth="1"/>
    <col min="3848" max="3848" width="26.453125" style="13" customWidth="1"/>
    <col min="3849" max="3849" width="0" style="13" hidden="1" customWidth="1"/>
    <col min="3850" max="3850" width="15.7265625" style="13" customWidth="1"/>
    <col min="3851" max="3852" width="9.1796875" style="13"/>
    <col min="3853" max="3853" width="9.54296875" style="13" bestFit="1" customWidth="1"/>
    <col min="3854" max="3854" width="13" style="13" bestFit="1" customWidth="1"/>
    <col min="3855" max="4098" width="9.1796875" style="13"/>
    <col min="4099" max="4099" width="11.26953125" style="13" customWidth="1"/>
    <col min="4100" max="4100" width="44" style="13" customWidth="1"/>
    <col min="4101" max="4101" width="21" style="13" customWidth="1"/>
    <col min="4102" max="4102" width="21.26953125" style="13" customWidth="1"/>
    <col min="4103" max="4103" width="17" style="13" customWidth="1"/>
    <col min="4104" max="4104" width="26.453125" style="13" customWidth="1"/>
    <col min="4105" max="4105" width="0" style="13" hidden="1" customWidth="1"/>
    <col min="4106" max="4106" width="15.7265625" style="13" customWidth="1"/>
    <col min="4107" max="4108" width="9.1796875" style="13"/>
    <col min="4109" max="4109" width="9.54296875" style="13" bestFit="1" customWidth="1"/>
    <col min="4110" max="4110" width="13" style="13" bestFit="1" customWidth="1"/>
    <col min="4111" max="4354" width="9.1796875" style="13"/>
    <col min="4355" max="4355" width="11.26953125" style="13" customWidth="1"/>
    <col min="4356" max="4356" width="44" style="13" customWidth="1"/>
    <col min="4357" max="4357" width="21" style="13" customWidth="1"/>
    <col min="4358" max="4358" width="21.26953125" style="13" customWidth="1"/>
    <col min="4359" max="4359" width="17" style="13" customWidth="1"/>
    <col min="4360" max="4360" width="26.453125" style="13" customWidth="1"/>
    <col min="4361" max="4361" width="0" style="13" hidden="1" customWidth="1"/>
    <col min="4362" max="4362" width="15.7265625" style="13" customWidth="1"/>
    <col min="4363" max="4364" width="9.1796875" style="13"/>
    <col min="4365" max="4365" width="9.54296875" style="13" bestFit="1" customWidth="1"/>
    <col min="4366" max="4366" width="13" style="13" bestFit="1" customWidth="1"/>
    <col min="4367" max="4610" width="9.1796875" style="13"/>
    <col min="4611" max="4611" width="11.26953125" style="13" customWidth="1"/>
    <col min="4612" max="4612" width="44" style="13" customWidth="1"/>
    <col min="4613" max="4613" width="21" style="13" customWidth="1"/>
    <col min="4614" max="4614" width="21.26953125" style="13" customWidth="1"/>
    <col min="4615" max="4615" width="17" style="13" customWidth="1"/>
    <col min="4616" max="4616" width="26.453125" style="13" customWidth="1"/>
    <col min="4617" max="4617" width="0" style="13" hidden="1" customWidth="1"/>
    <col min="4618" max="4618" width="15.7265625" style="13" customWidth="1"/>
    <col min="4619" max="4620" width="9.1796875" style="13"/>
    <col min="4621" max="4621" width="9.54296875" style="13" bestFit="1" customWidth="1"/>
    <col min="4622" max="4622" width="13" style="13" bestFit="1" customWidth="1"/>
    <col min="4623" max="4866" width="9.1796875" style="13"/>
    <col min="4867" max="4867" width="11.26953125" style="13" customWidth="1"/>
    <col min="4868" max="4868" width="44" style="13" customWidth="1"/>
    <col min="4869" max="4869" width="21" style="13" customWidth="1"/>
    <col min="4870" max="4870" width="21.26953125" style="13" customWidth="1"/>
    <col min="4871" max="4871" width="17" style="13" customWidth="1"/>
    <col min="4872" max="4872" width="26.453125" style="13" customWidth="1"/>
    <col min="4873" max="4873" width="0" style="13" hidden="1" customWidth="1"/>
    <col min="4874" max="4874" width="15.7265625" style="13" customWidth="1"/>
    <col min="4875" max="4876" width="9.1796875" style="13"/>
    <col min="4877" max="4877" width="9.54296875" style="13" bestFit="1" customWidth="1"/>
    <col min="4878" max="4878" width="13" style="13" bestFit="1" customWidth="1"/>
    <col min="4879" max="5122" width="9.1796875" style="13"/>
    <col min="5123" max="5123" width="11.26953125" style="13" customWidth="1"/>
    <col min="5124" max="5124" width="44" style="13" customWidth="1"/>
    <col min="5125" max="5125" width="21" style="13" customWidth="1"/>
    <col min="5126" max="5126" width="21.26953125" style="13" customWidth="1"/>
    <col min="5127" max="5127" width="17" style="13" customWidth="1"/>
    <col min="5128" max="5128" width="26.453125" style="13" customWidth="1"/>
    <col min="5129" max="5129" width="0" style="13" hidden="1" customWidth="1"/>
    <col min="5130" max="5130" width="15.7265625" style="13" customWidth="1"/>
    <col min="5131" max="5132" width="9.1796875" style="13"/>
    <col min="5133" max="5133" width="9.54296875" style="13" bestFit="1" customWidth="1"/>
    <col min="5134" max="5134" width="13" style="13" bestFit="1" customWidth="1"/>
    <col min="5135" max="5378" width="9.1796875" style="13"/>
    <col min="5379" max="5379" width="11.26953125" style="13" customWidth="1"/>
    <col min="5380" max="5380" width="44" style="13" customWidth="1"/>
    <col min="5381" max="5381" width="21" style="13" customWidth="1"/>
    <col min="5382" max="5382" width="21.26953125" style="13" customWidth="1"/>
    <col min="5383" max="5383" width="17" style="13" customWidth="1"/>
    <col min="5384" max="5384" width="26.453125" style="13" customWidth="1"/>
    <col min="5385" max="5385" width="0" style="13" hidden="1" customWidth="1"/>
    <col min="5386" max="5386" width="15.7265625" style="13" customWidth="1"/>
    <col min="5387" max="5388" width="9.1796875" style="13"/>
    <col min="5389" max="5389" width="9.54296875" style="13" bestFit="1" customWidth="1"/>
    <col min="5390" max="5390" width="13" style="13" bestFit="1" customWidth="1"/>
    <col min="5391" max="5634" width="9.1796875" style="13"/>
    <col min="5635" max="5635" width="11.26953125" style="13" customWidth="1"/>
    <col min="5636" max="5636" width="44" style="13" customWidth="1"/>
    <col min="5637" max="5637" width="21" style="13" customWidth="1"/>
    <col min="5638" max="5638" width="21.26953125" style="13" customWidth="1"/>
    <col min="5639" max="5639" width="17" style="13" customWidth="1"/>
    <col min="5640" max="5640" width="26.453125" style="13" customWidth="1"/>
    <col min="5641" max="5641" width="0" style="13" hidden="1" customWidth="1"/>
    <col min="5642" max="5642" width="15.7265625" style="13" customWidth="1"/>
    <col min="5643" max="5644" width="9.1796875" style="13"/>
    <col min="5645" max="5645" width="9.54296875" style="13" bestFit="1" customWidth="1"/>
    <col min="5646" max="5646" width="13" style="13" bestFit="1" customWidth="1"/>
    <col min="5647" max="5890" width="9.1796875" style="13"/>
    <col min="5891" max="5891" width="11.26953125" style="13" customWidth="1"/>
    <col min="5892" max="5892" width="44" style="13" customWidth="1"/>
    <col min="5893" max="5893" width="21" style="13" customWidth="1"/>
    <col min="5894" max="5894" width="21.26953125" style="13" customWidth="1"/>
    <col min="5895" max="5895" width="17" style="13" customWidth="1"/>
    <col min="5896" max="5896" width="26.453125" style="13" customWidth="1"/>
    <col min="5897" max="5897" width="0" style="13" hidden="1" customWidth="1"/>
    <col min="5898" max="5898" width="15.7265625" style="13" customWidth="1"/>
    <col min="5899" max="5900" width="9.1796875" style="13"/>
    <col min="5901" max="5901" width="9.54296875" style="13" bestFit="1" customWidth="1"/>
    <col min="5902" max="5902" width="13" style="13" bestFit="1" customWidth="1"/>
    <col min="5903" max="6146" width="9.1796875" style="13"/>
    <col min="6147" max="6147" width="11.26953125" style="13" customWidth="1"/>
    <col min="6148" max="6148" width="44" style="13" customWidth="1"/>
    <col min="6149" max="6149" width="21" style="13" customWidth="1"/>
    <col min="6150" max="6150" width="21.26953125" style="13" customWidth="1"/>
    <col min="6151" max="6151" width="17" style="13" customWidth="1"/>
    <col min="6152" max="6152" width="26.453125" style="13" customWidth="1"/>
    <col min="6153" max="6153" width="0" style="13" hidden="1" customWidth="1"/>
    <col min="6154" max="6154" width="15.7265625" style="13" customWidth="1"/>
    <col min="6155" max="6156" width="9.1796875" style="13"/>
    <col min="6157" max="6157" width="9.54296875" style="13" bestFit="1" customWidth="1"/>
    <col min="6158" max="6158" width="13" style="13" bestFit="1" customWidth="1"/>
    <col min="6159" max="6402" width="9.1796875" style="13"/>
    <col min="6403" max="6403" width="11.26953125" style="13" customWidth="1"/>
    <col min="6404" max="6404" width="44" style="13" customWidth="1"/>
    <col min="6405" max="6405" width="21" style="13" customWidth="1"/>
    <col min="6406" max="6406" width="21.26953125" style="13" customWidth="1"/>
    <col min="6407" max="6407" width="17" style="13" customWidth="1"/>
    <col min="6408" max="6408" width="26.453125" style="13" customWidth="1"/>
    <col min="6409" max="6409" width="0" style="13" hidden="1" customWidth="1"/>
    <col min="6410" max="6410" width="15.7265625" style="13" customWidth="1"/>
    <col min="6411" max="6412" width="9.1796875" style="13"/>
    <col min="6413" max="6413" width="9.54296875" style="13" bestFit="1" customWidth="1"/>
    <col min="6414" max="6414" width="13" style="13" bestFit="1" customWidth="1"/>
    <col min="6415" max="6658" width="9.1796875" style="13"/>
    <col min="6659" max="6659" width="11.26953125" style="13" customWidth="1"/>
    <col min="6660" max="6660" width="44" style="13" customWidth="1"/>
    <col min="6661" max="6661" width="21" style="13" customWidth="1"/>
    <col min="6662" max="6662" width="21.26953125" style="13" customWidth="1"/>
    <col min="6663" max="6663" width="17" style="13" customWidth="1"/>
    <col min="6664" max="6664" width="26.453125" style="13" customWidth="1"/>
    <col min="6665" max="6665" width="0" style="13" hidden="1" customWidth="1"/>
    <col min="6666" max="6666" width="15.7265625" style="13" customWidth="1"/>
    <col min="6667" max="6668" width="9.1796875" style="13"/>
    <col min="6669" max="6669" width="9.54296875" style="13" bestFit="1" customWidth="1"/>
    <col min="6670" max="6670" width="13" style="13" bestFit="1" customWidth="1"/>
    <col min="6671" max="6914" width="9.1796875" style="13"/>
    <col min="6915" max="6915" width="11.26953125" style="13" customWidth="1"/>
    <col min="6916" max="6916" width="44" style="13" customWidth="1"/>
    <col min="6917" max="6917" width="21" style="13" customWidth="1"/>
    <col min="6918" max="6918" width="21.26953125" style="13" customWidth="1"/>
    <col min="6919" max="6919" width="17" style="13" customWidth="1"/>
    <col min="6920" max="6920" width="26.453125" style="13" customWidth="1"/>
    <col min="6921" max="6921" width="0" style="13" hidden="1" customWidth="1"/>
    <col min="6922" max="6922" width="15.7265625" style="13" customWidth="1"/>
    <col min="6923" max="6924" width="9.1796875" style="13"/>
    <col min="6925" max="6925" width="9.54296875" style="13" bestFit="1" customWidth="1"/>
    <col min="6926" max="6926" width="13" style="13" bestFit="1" customWidth="1"/>
    <col min="6927" max="7170" width="9.1796875" style="13"/>
    <col min="7171" max="7171" width="11.26953125" style="13" customWidth="1"/>
    <col min="7172" max="7172" width="44" style="13" customWidth="1"/>
    <col min="7173" max="7173" width="21" style="13" customWidth="1"/>
    <col min="7174" max="7174" width="21.26953125" style="13" customWidth="1"/>
    <col min="7175" max="7175" width="17" style="13" customWidth="1"/>
    <col min="7176" max="7176" width="26.453125" style="13" customWidth="1"/>
    <col min="7177" max="7177" width="0" style="13" hidden="1" customWidth="1"/>
    <col min="7178" max="7178" width="15.7265625" style="13" customWidth="1"/>
    <col min="7179" max="7180" width="9.1796875" style="13"/>
    <col min="7181" max="7181" width="9.54296875" style="13" bestFit="1" customWidth="1"/>
    <col min="7182" max="7182" width="13" style="13" bestFit="1" customWidth="1"/>
    <col min="7183" max="7426" width="9.1796875" style="13"/>
    <col min="7427" max="7427" width="11.26953125" style="13" customWidth="1"/>
    <col min="7428" max="7428" width="44" style="13" customWidth="1"/>
    <col min="7429" max="7429" width="21" style="13" customWidth="1"/>
    <col min="7430" max="7430" width="21.26953125" style="13" customWidth="1"/>
    <col min="7431" max="7431" width="17" style="13" customWidth="1"/>
    <col min="7432" max="7432" width="26.453125" style="13" customWidth="1"/>
    <col min="7433" max="7433" width="0" style="13" hidden="1" customWidth="1"/>
    <col min="7434" max="7434" width="15.7265625" style="13" customWidth="1"/>
    <col min="7435" max="7436" width="9.1796875" style="13"/>
    <col min="7437" max="7437" width="9.54296875" style="13" bestFit="1" customWidth="1"/>
    <col min="7438" max="7438" width="13" style="13" bestFit="1" customWidth="1"/>
    <col min="7439" max="7682" width="9.1796875" style="13"/>
    <col min="7683" max="7683" width="11.26953125" style="13" customWidth="1"/>
    <col min="7684" max="7684" width="44" style="13" customWidth="1"/>
    <col min="7685" max="7685" width="21" style="13" customWidth="1"/>
    <col min="7686" max="7686" width="21.26953125" style="13" customWidth="1"/>
    <col min="7687" max="7687" width="17" style="13" customWidth="1"/>
    <col min="7688" max="7688" width="26.453125" style="13" customWidth="1"/>
    <col min="7689" max="7689" width="0" style="13" hidden="1" customWidth="1"/>
    <col min="7690" max="7690" width="15.7265625" style="13" customWidth="1"/>
    <col min="7691" max="7692" width="9.1796875" style="13"/>
    <col min="7693" max="7693" width="9.54296875" style="13" bestFit="1" customWidth="1"/>
    <col min="7694" max="7694" width="13" style="13" bestFit="1" customWidth="1"/>
    <col min="7695" max="7938" width="9.1796875" style="13"/>
    <col min="7939" max="7939" width="11.26953125" style="13" customWidth="1"/>
    <col min="7940" max="7940" width="44" style="13" customWidth="1"/>
    <col min="7941" max="7941" width="21" style="13" customWidth="1"/>
    <col min="7942" max="7942" width="21.26953125" style="13" customWidth="1"/>
    <col min="7943" max="7943" width="17" style="13" customWidth="1"/>
    <col min="7944" max="7944" width="26.453125" style="13" customWidth="1"/>
    <col min="7945" max="7945" width="0" style="13" hidden="1" customWidth="1"/>
    <col min="7946" max="7946" width="15.7265625" style="13" customWidth="1"/>
    <col min="7947" max="7948" width="9.1796875" style="13"/>
    <col min="7949" max="7949" width="9.54296875" style="13" bestFit="1" customWidth="1"/>
    <col min="7950" max="7950" width="13" style="13" bestFit="1" customWidth="1"/>
    <col min="7951" max="8194" width="9.1796875" style="13"/>
    <col min="8195" max="8195" width="11.26953125" style="13" customWidth="1"/>
    <col min="8196" max="8196" width="44" style="13" customWidth="1"/>
    <col min="8197" max="8197" width="21" style="13" customWidth="1"/>
    <col min="8198" max="8198" width="21.26953125" style="13" customWidth="1"/>
    <col min="8199" max="8199" width="17" style="13" customWidth="1"/>
    <col min="8200" max="8200" width="26.453125" style="13" customWidth="1"/>
    <col min="8201" max="8201" width="0" style="13" hidden="1" customWidth="1"/>
    <col min="8202" max="8202" width="15.7265625" style="13" customWidth="1"/>
    <col min="8203" max="8204" width="9.1796875" style="13"/>
    <col min="8205" max="8205" width="9.54296875" style="13" bestFit="1" customWidth="1"/>
    <col min="8206" max="8206" width="13" style="13" bestFit="1" customWidth="1"/>
    <col min="8207" max="8450" width="9.1796875" style="13"/>
    <col min="8451" max="8451" width="11.26953125" style="13" customWidth="1"/>
    <col min="8452" max="8452" width="44" style="13" customWidth="1"/>
    <col min="8453" max="8453" width="21" style="13" customWidth="1"/>
    <col min="8454" max="8454" width="21.26953125" style="13" customWidth="1"/>
    <col min="8455" max="8455" width="17" style="13" customWidth="1"/>
    <col min="8456" max="8456" width="26.453125" style="13" customWidth="1"/>
    <col min="8457" max="8457" width="0" style="13" hidden="1" customWidth="1"/>
    <col min="8458" max="8458" width="15.7265625" style="13" customWidth="1"/>
    <col min="8459" max="8460" width="9.1796875" style="13"/>
    <col min="8461" max="8461" width="9.54296875" style="13" bestFit="1" customWidth="1"/>
    <col min="8462" max="8462" width="13" style="13" bestFit="1" customWidth="1"/>
    <col min="8463" max="8706" width="9.1796875" style="13"/>
    <col min="8707" max="8707" width="11.26953125" style="13" customWidth="1"/>
    <col min="8708" max="8708" width="44" style="13" customWidth="1"/>
    <col min="8709" max="8709" width="21" style="13" customWidth="1"/>
    <col min="8710" max="8710" width="21.26953125" style="13" customWidth="1"/>
    <col min="8711" max="8711" width="17" style="13" customWidth="1"/>
    <col min="8712" max="8712" width="26.453125" style="13" customWidth="1"/>
    <col min="8713" max="8713" width="0" style="13" hidden="1" customWidth="1"/>
    <col min="8714" max="8714" width="15.7265625" style="13" customWidth="1"/>
    <col min="8715" max="8716" width="9.1796875" style="13"/>
    <col min="8717" max="8717" width="9.54296875" style="13" bestFit="1" customWidth="1"/>
    <col min="8718" max="8718" width="13" style="13" bestFit="1" customWidth="1"/>
    <col min="8719" max="8962" width="9.1796875" style="13"/>
    <col min="8963" max="8963" width="11.26953125" style="13" customWidth="1"/>
    <col min="8964" max="8964" width="44" style="13" customWidth="1"/>
    <col min="8965" max="8965" width="21" style="13" customWidth="1"/>
    <col min="8966" max="8966" width="21.26953125" style="13" customWidth="1"/>
    <col min="8967" max="8967" width="17" style="13" customWidth="1"/>
    <col min="8968" max="8968" width="26.453125" style="13" customWidth="1"/>
    <col min="8969" max="8969" width="0" style="13" hidden="1" customWidth="1"/>
    <col min="8970" max="8970" width="15.7265625" style="13" customWidth="1"/>
    <col min="8971" max="8972" width="9.1796875" style="13"/>
    <col min="8973" max="8973" width="9.54296875" style="13" bestFit="1" customWidth="1"/>
    <col min="8974" max="8974" width="13" style="13" bestFit="1" customWidth="1"/>
    <col min="8975" max="9218" width="9.1796875" style="13"/>
    <col min="9219" max="9219" width="11.26953125" style="13" customWidth="1"/>
    <col min="9220" max="9220" width="44" style="13" customWidth="1"/>
    <col min="9221" max="9221" width="21" style="13" customWidth="1"/>
    <col min="9222" max="9222" width="21.26953125" style="13" customWidth="1"/>
    <col min="9223" max="9223" width="17" style="13" customWidth="1"/>
    <col min="9224" max="9224" width="26.453125" style="13" customWidth="1"/>
    <col min="9225" max="9225" width="0" style="13" hidden="1" customWidth="1"/>
    <col min="9226" max="9226" width="15.7265625" style="13" customWidth="1"/>
    <col min="9227" max="9228" width="9.1796875" style="13"/>
    <col min="9229" max="9229" width="9.54296875" style="13" bestFit="1" customWidth="1"/>
    <col min="9230" max="9230" width="13" style="13" bestFit="1" customWidth="1"/>
    <col min="9231" max="9474" width="9.1796875" style="13"/>
    <col min="9475" max="9475" width="11.26953125" style="13" customWidth="1"/>
    <col min="9476" max="9476" width="44" style="13" customWidth="1"/>
    <col min="9477" max="9477" width="21" style="13" customWidth="1"/>
    <col min="9478" max="9478" width="21.26953125" style="13" customWidth="1"/>
    <col min="9479" max="9479" width="17" style="13" customWidth="1"/>
    <col min="9480" max="9480" width="26.453125" style="13" customWidth="1"/>
    <col min="9481" max="9481" width="0" style="13" hidden="1" customWidth="1"/>
    <col min="9482" max="9482" width="15.7265625" style="13" customWidth="1"/>
    <col min="9483" max="9484" width="9.1796875" style="13"/>
    <col min="9485" max="9485" width="9.54296875" style="13" bestFit="1" customWidth="1"/>
    <col min="9486" max="9486" width="13" style="13" bestFit="1" customWidth="1"/>
    <col min="9487" max="9730" width="9.1796875" style="13"/>
    <col min="9731" max="9731" width="11.26953125" style="13" customWidth="1"/>
    <col min="9732" max="9732" width="44" style="13" customWidth="1"/>
    <col min="9733" max="9733" width="21" style="13" customWidth="1"/>
    <col min="9734" max="9734" width="21.26953125" style="13" customWidth="1"/>
    <col min="9735" max="9735" width="17" style="13" customWidth="1"/>
    <col min="9736" max="9736" width="26.453125" style="13" customWidth="1"/>
    <col min="9737" max="9737" width="0" style="13" hidden="1" customWidth="1"/>
    <col min="9738" max="9738" width="15.7265625" style="13" customWidth="1"/>
    <col min="9739" max="9740" width="9.1796875" style="13"/>
    <col min="9741" max="9741" width="9.54296875" style="13" bestFit="1" customWidth="1"/>
    <col min="9742" max="9742" width="13" style="13" bestFit="1" customWidth="1"/>
    <col min="9743" max="9986" width="9.1796875" style="13"/>
    <col min="9987" max="9987" width="11.26953125" style="13" customWidth="1"/>
    <col min="9988" max="9988" width="44" style="13" customWidth="1"/>
    <col min="9989" max="9989" width="21" style="13" customWidth="1"/>
    <col min="9990" max="9990" width="21.26953125" style="13" customWidth="1"/>
    <col min="9991" max="9991" width="17" style="13" customWidth="1"/>
    <col min="9992" max="9992" width="26.453125" style="13" customWidth="1"/>
    <col min="9993" max="9993" width="0" style="13" hidden="1" customWidth="1"/>
    <col min="9994" max="9994" width="15.7265625" style="13" customWidth="1"/>
    <col min="9995" max="9996" width="9.1796875" style="13"/>
    <col min="9997" max="9997" width="9.54296875" style="13" bestFit="1" customWidth="1"/>
    <col min="9998" max="9998" width="13" style="13" bestFit="1" customWidth="1"/>
    <col min="9999" max="10242" width="9.1796875" style="13"/>
    <col min="10243" max="10243" width="11.26953125" style="13" customWidth="1"/>
    <col min="10244" max="10244" width="44" style="13" customWidth="1"/>
    <col min="10245" max="10245" width="21" style="13" customWidth="1"/>
    <col min="10246" max="10246" width="21.26953125" style="13" customWidth="1"/>
    <col min="10247" max="10247" width="17" style="13" customWidth="1"/>
    <col min="10248" max="10248" width="26.453125" style="13" customWidth="1"/>
    <col min="10249" max="10249" width="0" style="13" hidden="1" customWidth="1"/>
    <col min="10250" max="10250" width="15.7265625" style="13" customWidth="1"/>
    <col min="10251" max="10252" width="9.1796875" style="13"/>
    <col min="10253" max="10253" width="9.54296875" style="13" bestFit="1" customWidth="1"/>
    <col min="10254" max="10254" width="13" style="13" bestFit="1" customWidth="1"/>
    <col min="10255" max="10498" width="9.1796875" style="13"/>
    <col min="10499" max="10499" width="11.26953125" style="13" customWidth="1"/>
    <col min="10500" max="10500" width="44" style="13" customWidth="1"/>
    <col min="10501" max="10501" width="21" style="13" customWidth="1"/>
    <col min="10502" max="10502" width="21.26953125" style="13" customWidth="1"/>
    <col min="10503" max="10503" width="17" style="13" customWidth="1"/>
    <col min="10504" max="10504" width="26.453125" style="13" customWidth="1"/>
    <col min="10505" max="10505" width="0" style="13" hidden="1" customWidth="1"/>
    <col min="10506" max="10506" width="15.7265625" style="13" customWidth="1"/>
    <col min="10507" max="10508" width="9.1796875" style="13"/>
    <col min="10509" max="10509" width="9.54296875" style="13" bestFit="1" customWidth="1"/>
    <col min="10510" max="10510" width="13" style="13" bestFit="1" customWidth="1"/>
    <col min="10511" max="10754" width="9.1796875" style="13"/>
    <col min="10755" max="10755" width="11.26953125" style="13" customWidth="1"/>
    <col min="10756" max="10756" width="44" style="13" customWidth="1"/>
    <col min="10757" max="10757" width="21" style="13" customWidth="1"/>
    <col min="10758" max="10758" width="21.26953125" style="13" customWidth="1"/>
    <col min="10759" max="10759" width="17" style="13" customWidth="1"/>
    <col min="10760" max="10760" width="26.453125" style="13" customWidth="1"/>
    <col min="10761" max="10761" width="0" style="13" hidden="1" customWidth="1"/>
    <col min="10762" max="10762" width="15.7265625" style="13" customWidth="1"/>
    <col min="10763" max="10764" width="9.1796875" style="13"/>
    <col min="10765" max="10765" width="9.54296875" style="13" bestFit="1" customWidth="1"/>
    <col min="10766" max="10766" width="13" style="13" bestFit="1" customWidth="1"/>
    <col min="10767" max="11010" width="9.1796875" style="13"/>
    <col min="11011" max="11011" width="11.26953125" style="13" customWidth="1"/>
    <col min="11012" max="11012" width="44" style="13" customWidth="1"/>
    <col min="11013" max="11013" width="21" style="13" customWidth="1"/>
    <col min="11014" max="11014" width="21.26953125" style="13" customWidth="1"/>
    <col min="11015" max="11015" width="17" style="13" customWidth="1"/>
    <col min="11016" max="11016" width="26.453125" style="13" customWidth="1"/>
    <col min="11017" max="11017" width="0" style="13" hidden="1" customWidth="1"/>
    <col min="11018" max="11018" width="15.7265625" style="13" customWidth="1"/>
    <col min="11019" max="11020" width="9.1796875" style="13"/>
    <col min="11021" max="11021" width="9.54296875" style="13" bestFit="1" customWidth="1"/>
    <col min="11022" max="11022" width="13" style="13" bestFit="1" customWidth="1"/>
    <col min="11023" max="11266" width="9.1796875" style="13"/>
    <col min="11267" max="11267" width="11.26953125" style="13" customWidth="1"/>
    <col min="11268" max="11268" width="44" style="13" customWidth="1"/>
    <col min="11269" max="11269" width="21" style="13" customWidth="1"/>
    <col min="11270" max="11270" width="21.26953125" style="13" customWidth="1"/>
    <col min="11271" max="11271" width="17" style="13" customWidth="1"/>
    <col min="11272" max="11272" width="26.453125" style="13" customWidth="1"/>
    <col min="11273" max="11273" width="0" style="13" hidden="1" customWidth="1"/>
    <col min="11274" max="11274" width="15.7265625" style="13" customWidth="1"/>
    <col min="11275" max="11276" width="9.1796875" style="13"/>
    <col min="11277" max="11277" width="9.54296875" style="13" bestFit="1" customWidth="1"/>
    <col min="11278" max="11278" width="13" style="13" bestFit="1" customWidth="1"/>
    <col min="11279" max="11522" width="9.1796875" style="13"/>
    <col min="11523" max="11523" width="11.26953125" style="13" customWidth="1"/>
    <col min="11524" max="11524" width="44" style="13" customWidth="1"/>
    <col min="11525" max="11525" width="21" style="13" customWidth="1"/>
    <col min="11526" max="11526" width="21.26953125" style="13" customWidth="1"/>
    <col min="11527" max="11527" width="17" style="13" customWidth="1"/>
    <col min="11528" max="11528" width="26.453125" style="13" customWidth="1"/>
    <col min="11529" max="11529" width="0" style="13" hidden="1" customWidth="1"/>
    <col min="11530" max="11530" width="15.7265625" style="13" customWidth="1"/>
    <col min="11531" max="11532" width="9.1796875" style="13"/>
    <col min="11533" max="11533" width="9.54296875" style="13" bestFit="1" customWidth="1"/>
    <col min="11534" max="11534" width="13" style="13" bestFit="1" customWidth="1"/>
    <col min="11535" max="11778" width="9.1796875" style="13"/>
    <col min="11779" max="11779" width="11.26953125" style="13" customWidth="1"/>
    <col min="11780" max="11780" width="44" style="13" customWidth="1"/>
    <col min="11781" max="11781" width="21" style="13" customWidth="1"/>
    <col min="11782" max="11782" width="21.26953125" style="13" customWidth="1"/>
    <col min="11783" max="11783" width="17" style="13" customWidth="1"/>
    <col min="11784" max="11784" width="26.453125" style="13" customWidth="1"/>
    <col min="11785" max="11785" width="0" style="13" hidden="1" customWidth="1"/>
    <col min="11786" max="11786" width="15.7265625" style="13" customWidth="1"/>
    <col min="11787" max="11788" width="9.1796875" style="13"/>
    <col min="11789" max="11789" width="9.54296875" style="13" bestFit="1" customWidth="1"/>
    <col min="11790" max="11790" width="13" style="13" bestFit="1" customWidth="1"/>
    <col min="11791" max="12034" width="9.1796875" style="13"/>
    <col min="12035" max="12035" width="11.26953125" style="13" customWidth="1"/>
    <col min="12036" max="12036" width="44" style="13" customWidth="1"/>
    <col min="12037" max="12037" width="21" style="13" customWidth="1"/>
    <col min="12038" max="12038" width="21.26953125" style="13" customWidth="1"/>
    <col min="12039" max="12039" width="17" style="13" customWidth="1"/>
    <col min="12040" max="12040" width="26.453125" style="13" customWidth="1"/>
    <col min="12041" max="12041" width="0" style="13" hidden="1" customWidth="1"/>
    <col min="12042" max="12042" width="15.7265625" style="13" customWidth="1"/>
    <col min="12043" max="12044" width="9.1796875" style="13"/>
    <col min="12045" max="12045" width="9.54296875" style="13" bestFit="1" customWidth="1"/>
    <col min="12046" max="12046" width="13" style="13" bestFit="1" customWidth="1"/>
    <col min="12047" max="12290" width="9.1796875" style="13"/>
    <col min="12291" max="12291" width="11.26953125" style="13" customWidth="1"/>
    <col min="12292" max="12292" width="44" style="13" customWidth="1"/>
    <col min="12293" max="12293" width="21" style="13" customWidth="1"/>
    <col min="12294" max="12294" width="21.26953125" style="13" customWidth="1"/>
    <col min="12295" max="12295" width="17" style="13" customWidth="1"/>
    <col min="12296" max="12296" width="26.453125" style="13" customWidth="1"/>
    <col min="12297" max="12297" width="0" style="13" hidden="1" customWidth="1"/>
    <col min="12298" max="12298" width="15.7265625" style="13" customWidth="1"/>
    <col min="12299" max="12300" width="9.1796875" style="13"/>
    <col min="12301" max="12301" width="9.54296875" style="13" bestFit="1" customWidth="1"/>
    <col min="12302" max="12302" width="13" style="13" bestFit="1" customWidth="1"/>
    <col min="12303" max="12546" width="9.1796875" style="13"/>
    <col min="12547" max="12547" width="11.26953125" style="13" customWidth="1"/>
    <col min="12548" max="12548" width="44" style="13" customWidth="1"/>
    <col min="12549" max="12549" width="21" style="13" customWidth="1"/>
    <col min="12550" max="12550" width="21.26953125" style="13" customWidth="1"/>
    <col min="12551" max="12551" width="17" style="13" customWidth="1"/>
    <col min="12552" max="12552" width="26.453125" style="13" customWidth="1"/>
    <col min="12553" max="12553" width="0" style="13" hidden="1" customWidth="1"/>
    <col min="12554" max="12554" width="15.7265625" style="13" customWidth="1"/>
    <col min="12555" max="12556" width="9.1796875" style="13"/>
    <col min="12557" max="12557" width="9.54296875" style="13" bestFit="1" customWidth="1"/>
    <col min="12558" max="12558" width="13" style="13" bestFit="1" customWidth="1"/>
    <col min="12559" max="12802" width="9.1796875" style="13"/>
    <col min="12803" max="12803" width="11.26953125" style="13" customWidth="1"/>
    <col min="12804" max="12804" width="44" style="13" customWidth="1"/>
    <col min="12805" max="12805" width="21" style="13" customWidth="1"/>
    <col min="12806" max="12806" width="21.26953125" style="13" customWidth="1"/>
    <col min="12807" max="12807" width="17" style="13" customWidth="1"/>
    <col min="12808" max="12808" width="26.453125" style="13" customWidth="1"/>
    <col min="12809" max="12809" width="0" style="13" hidden="1" customWidth="1"/>
    <col min="12810" max="12810" width="15.7265625" style="13" customWidth="1"/>
    <col min="12811" max="12812" width="9.1796875" style="13"/>
    <col min="12813" max="12813" width="9.54296875" style="13" bestFit="1" customWidth="1"/>
    <col min="12814" max="12814" width="13" style="13" bestFit="1" customWidth="1"/>
    <col min="12815" max="13058" width="9.1796875" style="13"/>
    <col min="13059" max="13059" width="11.26953125" style="13" customWidth="1"/>
    <col min="13060" max="13060" width="44" style="13" customWidth="1"/>
    <col min="13061" max="13061" width="21" style="13" customWidth="1"/>
    <col min="13062" max="13062" width="21.26953125" style="13" customWidth="1"/>
    <col min="13063" max="13063" width="17" style="13" customWidth="1"/>
    <col min="13064" max="13064" width="26.453125" style="13" customWidth="1"/>
    <col min="13065" max="13065" width="0" style="13" hidden="1" customWidth="1"/>
    <col min="13066" max="13066" width="15.7265625" style="13" customWidth="1"/>
    <col min="13067" max="13068" width="9.1796875" style="13"/>
    <col min="13069" max="13069" width="9.54296875" style="13" bestFit="1" customWidth="1"/>
    <col min="13070" max="13070" width="13" style="13" bestFit="1" customWidth="1"/>
    <col min="13071" max="13314" width="9.1796875" style="13"/>
    <col min="13315" max="13315" width="11.26953125" style="13" customWidth="1"/>
    <col min="13316" max="13316" width="44" style="13" customWidth="1"/>
    <col min="13317" max="13317" width="21" style="13" customWidth="1"/>
    <col min="13318" max="13318" width="21.26953125" style="13" customWidth="1"/>
    <col min="13319" max="13319" width="17" style="13" customWidth="1"/>
    <col min="13320" max="13320" width="26.453125" style="13" customWidth="1"/>
    <col min="13321" max="13321" width="0" style="13" hidden="1" customWidth="1"/>
    <col min="13322" max="13322" width="15.7265625" style="13" customWidth="1"/>
    <col min="13323" max="13324" width="9.1796875" style="13"/>
    <col min="13325" max="13325" width="9.54296875" style="13" bestFit="1" customWidth="1"/>
    <col min="13326" max="13326" width="13" style="13" bestFit="1" customWidth="1"/>
    <col min="13327" max="13570" width="9.1796875" style="13"/>
    <col min="13571" max="13571" width="11.26953125" style="13" customWidth="1"/>
    <col min="13572" max="13572" width="44" style="13" customWidth="1"/>
    <col min="13573" max="13573" width="21" style="13" customWidth="1"/>
    <col min="13574" max="13574" width="21.26953125" style="13" customWidth="1"/>
    <col min="13575" max="13575" width="17" style="13" customWidth="1"/>
    <col min="13576" max="13576" width="26.453125" style="13" customWidth="1"/>
    <col min="13577" max="13577" width="0" style="13" hidden="1" customWidth="1"/>
    <col min="13578" max="13578" width="15.7265625" style="13" customWidth="1"/>
    <col min="13579" max="13580" width="9.1796875" style="13"/>
    <col min="13581" max="13581" width="9.54296875" style="13" bestFit="1" customWidth="1"/>
    <col min="13582" max="13582" width="13" style="13" bestFit="1" customWidth="1"/>
    <col min="13583" max="13826" width="9.1796875" style="13"/>
    <col min="13827" max="13827" width="11.26953125" style="13" customWidth="1"/>
    <col min="13828" max="13828" width="44" style="13" customWidth="1"/>
    <col min="13829" max="13829" width="21" style="13" customWidth="1"/>
    <col min="13830" max="13830" width="21.26953125" style="13" customWidth="1"/>
    <col min="13831" max="13831" width="17" style="13" customWidth="1"/>
    <col min="13832" max="13832" width="26.453125" style="13" customWidth="1"/>
    <col min="13833" max="13833" width="0" style="13" hidden="1" customWidth="1"/>
    <col min="13834" max="13834" width="15.7265625" style="13" customWidth="1"/>
    <col min="13835" max="13836" width="9.1796875" style="13"/>
    <col min="13837" max="13837" width="9.54296875" style="13" bestFit="1" customWidth="1"/>
    <col min="13838" max="13838" width="13" style="13" bestFit="1" customWidth="1"/>
    <col min="13839" max="14082" width="9.1796875" style="13"/>
    <col min="14083" max="14083" width="11.26953125" style="13" customWidth="1"/>
    <col min="14084" max="14084" width="44" style="13" customWidth="1"/>
    <col min="14085" max="14085" width="21" style="13" customWidth="1"/>
    <col min="14086" max="14086" width="21.26953125" style="13" customWidth="1"/>
    <col min="14087" max="14087" width="17" style="13" customWidth="1"/>
    <col min="14088" max="14088" width="26.453125" style="13" customWidth="1"/>
    <col min="14089" max="14089" width="0" style="13" hidden="1" customWidth="1"/>
    <col min="14090" max="14090" width="15.7265625" style="13" customWidth="1"/>
    <col min="14091" max="14092" width="9.1796875" style="13"/>
    <col min="14093" max="14093" width="9.54296875" style="13" bestFit="1" customWidth="1"/>
    <col min="14094" max="14094" width="13" style="13" bestFit="1" customWidth="1"/>
    <col min="14095" max="14338" width="9.1796875" style="13"/>
    <col min="14339" max="14339" width="11.26953125" style="13" customWidth="1"/>
    <col min="14340" max="14340" width="44" style="13" customWidth="1"/>
    <col min="14341" max="14341" width="21" style="13" customWidth="1"/>
    <col min="14342" max="14342" width="21.26953125" style="13" customWidth="1"/>
    <col min="14343" max="14343" width="17" style="13" customWidth="1"/>
    <col min="14344" max="14344" width="26.453125" style="13" customWidth="1"/>
    <col min="14345" max="14345" width="0" style="13" hidden="1" customWidth="1"/>
    <col min="14346" max="14346" width="15.7265625" style="13" customWidth="1"/>
    <col min="14347" max="14348" width="9.1796875" style="13"/>
    <col min="14349" max="14349" width="9.54296875" style="13" bestFit="1" customWidth="1"/>
    <col min="14350" max="14350" width="13" style="13" bestFit="1" customWidth="1"/>
    <col min="14351" max="14594" width="9.1796875" style="13"/>
    <col min="14595" max="14595" width="11.26953125" style="13" customWidth="1"/>
    <col min="14596" max="14596" width="44" style="13" customWidth="1"/>
    <col min="14597" max="14597" width="21" style="13" customWidth="1"/>
    <col min="14598" max="14598" width="21.26953125" style="13" customWidth="1"/>
    <col min="14599" max="14599" width="17" style="13" customWidth="1"/>
    <col min="14600" max="14600" width="26.453125" style="13" customWidth="1"/>
    <col min="14601" max="14601" width="0" style="13" hidden="1" customWidth="1"/>
    <col min="14602" max="14602" width="15.7265625" style="13" customWidth="1"/>
    <col min="14603" max="14604" width="9.1796875" style="13"/>
    <col min="14605" max="14605" width="9.54296875" style="13" bestFit="1" customWidth="1"/>
    <col min="14606" max="14606" width="13" style="13" bestFit="1" customWidth="1"/>
    <col min="14607" max="14850" width="9.1796875" style="13"/>
    <col min="14851" max="14851" width="11.26953125" style="13" customWidth="1"/>
    <col min="14852" max="14852" width="44" style="13" customWidth="1"/>
    <col min="14853" max="14853" width="21" style="13" customWidth="1"/>
    <col min="14854" max="14854" width="21.26953125" style="13" customWidth="1"/>
    <col min="14855" max="14855" width="17" style="13" customWidth="1"/>
    <col min="14856" max="14856" width="26.453125" style="13" customWidth="1"/>
    <col min="14857" max="14857" width="0" style="13" hidden="1" customWidth="1"/>
    <col min="14858" max="14858" width="15.7265625" style="13" customWidth="1"/>
    <col min="14859" max="14860" width="9.1796875" style="13"/>
    <col min="14861" max="14861" width="9.54296875" style="13" bestFit="1" customWidth="1"/>
    <col min="14862" max="14862" width="13" style="13" bestFit="1" customWidth="1"/>
    <col min="14863" max="15106" width="9.1796875" style="13"/>
    <col min="15107" max="15107" width="11.26953125" style="13" customWidth="1"/>
    <col min="15108" max="15108" width="44" style="13" customWidth="1"/>
    <col min="15109" max="15109" width="21" style="13" customWidth="1"/>
    <col min="15110" max="15110" width="21.26953125" style="13" customWidth="1"/>
    <col min="15111" max="15111" width="17" style="13" customWidth="1"/>
    <col min="15112" max="15112" width="26.453125" style="13" customWidth="1"/>
    <col min="15113" max="15113" width="0" style="13" hidden="1" customWidth="1"/>
    <col min="15114" max="15114" width="15.7265625" style="13" customWidth="1"/>
    <col min="15115" max="15116" width="9.1796875" style="13"/>
    <col min="15117" max="15117" width="9.54296875" style="13" bestFit="1" customWidth="1"/>
    <col min="15118" max="15118" width="13" style="13" bestFit="1" customWidth="1"/>
    <col min="15119" max="15362" width="9.1796875" style="13"/>
    <col min="15363" max="15363" width="11.26953125" style="13" customWidth="1"/>
    <col min="15364" max="15364" width="44" style="13" customWidth="1"/>
    <col min="15365" max="15365" width="21" style="13" customWidth="1"/>
    <col min="15366" max="15366" width="21.26953125" style="13" customWidth="1"/>
    <col min="15367" max="15367" width="17" style="13" customWidth="1"/>
    <col min="15368" max="15368" width="26.453125" style="13" customWidth="1"/>
    <col min="15369" max="15369" width="0" style="13" hidden="1" customWidth="1"/>
    <col min="15370" max="15370" width="15.7265625" style="13" customWidth="1"/>
    <col min="15371" max="15372" width="9.1796875" style="13"/>
    <col min="15373" max="15373" width="9.54296875" style="13" bestFit="1" customWidth="1"/>
    <col min="15374" max="15374" width="13" style="13" bestFit="1" customWidth="1"/>
    <col min="15375" max="15618" width="9.1796875" style="13"/>
    <col min="15619" max="15619" width="11.26953125" style="13" customWidth="1"/>
    <col min="15620" max="15620" width="44" style="13" customWidth="1"/>
    <col min="15621" max="15621" width="21" style="13" customWidth="1"/>
    <col min="15622" max="15622" width="21.26953125" style="13" customWidth="1"/>
    <col min="15623" max="15623" width="17" style="13" customWidth="1"/>
    <col min="15624" max="15624" width="26.453125" style="13" customWidth="1"/>
    <col min="15625" max="15625" width="0" style="13" hidden="1" customWidth="1"/>
    <col min="15626" max="15626" width="15.7265625" style="13" customWidth="1"/>
    <col min="15627" max="15628" width="9.1796875" style="13"/>
    <col min="15629" max="15629" width="9.54296875" style="13" bestFit="1" customWidth="1"/>
    <col min="15630" max="15630" width="13" style="13" bestFit="1" customWidth="1"/>
    <col min="15631" max="15874" width="9.1796875" style="13"/>
    <col min="15875" max="15875" width="11.26953125" style="13" customWidth="1"/>
    <col min="15876" max="15876" width="44" style="13" customWidth="1"/>
    <col min="15877" max="15877" width="21" style="13" customWidth="1"/>
    <col min="15878" max="15878" width="21.26953125" style="13" customWidth="1"/>
    <col min="15879" max="15879" width="17" style="13" customWidth="1"/>
    <col min="15880" max="15880" width="26.453125" style="13" customWidth="1"/>
    <col min="15881" max="15881" width="0" style="13" hidden="1" customWidth="1"/>
    <col min="15882" max="15882" width="15.7265625" style="13" customWidth="1"/>
    <col min="15883" max="15884" width="9.1796875" style="13"/>
    <col min="15885" max="15885" width="9.54296875" style="13" bestFit="1" customWidth="1"/>
    <col min="15886" max="15886" width="13" style="13" bestFit="1" customWidth="1"/>
    <col min="15887" max="16130" width="9.1796875" style="13"/>
    <col min="16131" max="16131" width="11.26953125" style="13" customWidth="1"/>
    <col min="16132" max="16132" width="44" style="13" customWidth="1"/>
    <col min="16133" max="16133" width="21" style="13" customWidth="1"/>
    <col min="16134" max="16134" width="21.26953125" style="13" customWidth="1"/>
    <col min="16135" max="16135" width="17" style="13" customWidth="1"/>
    <col min="16136" max="16136" width="26.453125" style="13" customWidth="1"/>
    <col min="16137" max="16137" width="0" style="13" hidden="1" customWidth="1"/>
    <col min="16138" max="16138" width="15.7265625" style="13" customWidth="1"/>
    <col min="16139" max="16140" width="9.1796875" style="13"/>
    <col min="16141" max="16141" width="9.54296875" style="13" bestFit="1" customWidth="1"/>
    <col min="16142" max="16142" width="13" style="13" bestFit="1" customWidth="1"/>
    <col min="16143" max="16384" width="9.1796875" style="13"/>
  </cols>
  <sheetData>
    <row r="1" spans="2:15" s="2" customFormat="1" ht="44.25" hidden="1" customHeight="1">
      <c r="B1" s="102"/>
      <c r="C1" s="103"/>
      <c r="D1" s="103"/>
      <c r="E1" s="103"/>
      <c r="F1" s="103"/>
      <c r="G1" s="104"/>
      <c r="H1" s="1"/>
      <c r="K1" s="3"/>
    </row>
    <row r="2" spans="2:15" s="2" customFormat="1" ht="18" hidden="1">
      <c r="B2" s="105"/>
      <c r="C2" s="106"/>
      <c r="D2" s="106"/>
      <c r="E2" s="106"/>
      <c r="F2" s="106"/>
      <c r="G2" s="107"/>
      <c r="H2" s="1"/>
      <c r="K2" s="3"/>
    </row>
    <row r="3" spans="2:15" s="2" customFormat="1" ht="16.5" hidden="1" customHeight="1">
      <c r="B3" s="108"/>
      <c r="C3" s="109"/>
      <c r="D3" s="109"/>
      <c r="E3" s="109"/>
      <c r="F3" s="109"/>
      <c r="G3" s="110"/>
      <c r="H3" s="1"/>
      <c r="K3" s="3"/>
    </row>
    <row r="4" spans="2:15" s="2" customFormat="1" ht="12.5" customHeight="1">
      <c r="B4" s="4"/>
      <c r="C4" s="5"/>
      <c r="D4" s="5"/>
      <c r="E4" s="6"/>
      <c r="F4" s="5"/>
      <c r="G4" s="7"/>
      <c r="H4" s="1"/>
      <c r="I4" s="38"/>
      <c r="J4" s="38"/>
      <c r="K4" s="39"/>
      <c r="L4" s="38"/>
      <c r="M4" s="38"/>
      <c r="N4" s="38"/>
      <c r="O4" s="38"/>
    </row>
    <row r="5" spans="2:15" s="2" customFormat="1" ht="39.75" customHeight="1">
      <c r="B5" s="111" t="s">
        <v>0</v>
      </c>
      <c r="C5" s="111"/>
      <c r="D5" s="111"/>
      <c r="E5" s="111"/>
      <c r="F5" s="111"/>
      <c r="G5" s="111"/>
      <c r="H5" s="1"/>
      <c r="I5" s="38"/>
      <c r="J5" s="38"/>
      <c r="K5" s="39"/>
      <c r="L5" s="38"/>
      <c r="M5" s="38"/>
      <c r="N5" s="38"/>
      <c r="O5" s="38"/>
    </row>
    <row r="6" spans="2:15" s="2" customFormat="1" ht="18.75" hidden="1" customHeight="1" thickBot="1">
      <c r="B6" s="55"/>
      <c r="C6" s="55"/>
      <c r="D6" s="55"/>
      <c r="E6" s="55"/>
      <c r="F6" s="56" t="s">
        <v>1</v>
      </c>
      <c r="G6" s="55"/>
      <c r="H6" s="1"/>
      <c r="I6" s="38"/>
      <c r="J6" s="38"/>
      <c r="K6" s="39"/>
      <c r="L6" s="38"/>
      <c r="M6" s="38"/>
      <c r="N6" s="38"/>
      <c r="O6" s="38"/>
    </row>
    <row r="7" spans="2:15" s="2" customFormat="1" ht="24.75" hidden="1" customHeight="1" thickBot="1">
      <c r="B7" s="57" t="s">
        <v>2</v>
      </c>
      <c r="C7" s="58"/>
      <c r="D7" s="58"/>
      <c r="E7" s="59"/>
      <c r="F7" s="60" t="s">
        <v>3</v>
      </c>
      <c r="G7" s="61" t="s">
        <v>4</v>
      </c>
      <c r="H7" s="1"/>
      <c r="I7" s="38"/>
      <c r="J7" s="38"/>
      <c r="K7" s="39"/>
      <c r="L7" s="38"/>
      <c r="M7" s="38"/>
      <c r="N7" s="38"/>
      <c r="O7" s="38"/>
    </row>
    <row r="8" spans="2:15" s="2" customFormat="1" ht="93.75" customHeight="1">
      <c r="B8" s="112" t="s">
        <v>163</v>
      </c>
      <c r="C8" s="112"/>
      <c r="D8" s="112"/>
      <c r="E8" s="112"/>
      <c r="F8" s="112"/>
      <c r="G8" s="112"/>
      <c r="H8" s="1"/>
      <c r="I8" s="38"/>
      <c r="J8" s="38"/>
      <c r="K8" s="39"/>
      <c r="L8" s="38"/>
      <c r="M8" s="38"/>
      <c r="N8" s="38"/>
      <c r="O8" s="38"/>
    </row>
    <row r="9" spans="2:15" s="2" customFormat="1" ht="33" customHeight="1">
      <c r="B9" s="140" t="s">
        <v>162</v>
      </c>
      <c r="C9" s="140"/>
      <c r="D9" s="140"/>
      <c r="E9" s="140"/>
      <c r="F9" s="101" t="s">
        <v>5</v>
      </c>
      <c r="G9" s="141" t="s">
        <v>6</v>
      </c>
      <c r="H9" s="1"/>
      <c r="I9" s="38"/>
      <c r="J9" s="127"/>
      <c r="K9" s="127"/>
      <c r="L9" s="127"/>
      <c r="M9" s="127"/>
      <c r="N9" s="127"/>
      <c r="O9" s="38"/>
    </row>
    <row r="10" spans="2:15" s="2" customFormat="1" ht="33" customHeight="1">
      <c r="B10" s="140" t="s">
        <v>7</v>
      </c>
      <c r="C10" s="140"/>
      <c r="D10" s="140" t="s">
        <v>8</v>
      </c>
      <c r="E10" s="140"/>
      <c r="F10" s="140"/>
      <c r="G10" s="140"/>
      <c r="H10" s="1"/>
      <c r="I10" s="38"/>
      <c r="J10" s="149" t="s">
        <v>9</v>
      </c>
      <c r="K10" s="149"/>
      <c r="L10" s="149"/>
      <c r="M10" s="149"/>
      <c r="N10" s="149"/>
      <c r="O10" s="38"/>
    </row>
    <row r="11" spans="2:15" s="9" customFormat="1" ht="40.5" customHeight="1">
      <c r="B11" s="62" t="s">
        <v>10</v>
      </c>
      <c r="C11" s="63"/>
      <c r="D11" s="64"/>
      <c r="E11" s="65"/>
      <c r="F11" s="64"/>
      <c r="G11" s="64"/>
      <c r="H11" s="8"/>
      <c r="I11" s="40"/>
      <c r="J11" s="113" t="s">
        <v>11</v>
      </c>
      <c r="K11" s="113" t="s">
        <v>12</v>
      </c>
      <c r="L11" s="113" t="s">
        <v>13</v>
      </c>
      <c r="M11" s="113" t="s">
        <v>14</v>
      </c>
      <c r="N11" s="113" t="s">
        <v>15</v>
      </c>
      <c r="O11" s="40"/>
    </row>
    <row r="12" spans="2:15" s="11" customFormat="1" ht="25.5" customHeight="1">
      <c r="B12" s="114" t="s">
        <v>16</v>
      </c>
      <c r="C12" s="115" t="s">
        <v>17</v>
      </c>
      <c r="D12" s="114" t="s">
        <v>18</v>
      </c>
      <c r="E12" s="99" t="s">
        <v>19</v>
      </c>
      <c r="F12" s="99" t="s">
        <v>20</v>
      </c>
      <c r="G12" s="99" t="s">
        <v>21</v>
      </c>
      <c r="H12" s="10"/>
      <c r="I12" s="41"/>
      <c r="J12" s="113"/>
      <c r="K12" s="113"/>
      <c r="L12" s="113"/>
      <c r="M12" s="113"/>
      <c r="N12" s="113"/>
      <c r="O12" s="41"/>
    </row>
    <row r="13" spans="2:15" s="11" customFormat="1" ht="26.25" customHeight="1">
      <c r="B13" s="114"/>
      <c r="C13" s="115"/>
      <c r="D13" s="114"/>
      <c r="E13" s="99" t="s">
        <v>22</v>
      </c>
      <c r="F13" s="99" t="s">
        <v>23</v>
      </c>
      <c r="G13" s="99" t="s">
        <v>24</v>
      </c>
      <c r="H13" s="10"/>
      <c r="I13" s="41"/>
      <c r="J13" s="113" t="s">
        <v>25</v>
      </c>
      <c r="K13" s="150" t="s">
        <v>26</v>
      </c>
      <c r="L13" s="151">
        <f>G19</f>
        <v>0</v>
      </c>
      <c r="M13" s="151">
        <f>G19</f>
        <v>0</v>
      </c>
      <c r="N13" s="151">
        <f>G19</f>
        <v>0</v>
      </c>
      <c r="O13" s="41"/>
    </row>
    <row r="14" spans="2:15" s="11" customFormat="1" ht="24" customHeight="1">
      <c r="B14" s="66" t="s">
        <v>27</v>
      </c>
      <c r="C14" s="115"/>
      <c r="D14" s="114"/>
      <c r="E14" s="66" t="s">
        <v>28</v>
      </c>
      <c r="F14" s="66" t="s">
        <v>29</v>
      </c>
      <c r="G14" s="67" t="s">
        <v>30</v>
      </c>
      <c r="H14" s="10"/>
      <c r="I14" s="41"/>
      <c r="J14" s="113"/>
      <c r="K14" s="150" t="s">
        <v>31</v>
      </c>
      <c r="L14" s="151">
        <f>G68-(G55*G67)</f>
        <v>0</v>
      </c>
      <c r="M14" s="151">
        <f>G68-(G55*G67)</f>
        <v>0</v>
      </c>
      <c r="N14" s="151">
        <f>G68-(G55*G67)</f>
        <v>0</v>
      </c>
      <c r="O14" s="41"/>
    </row>
    <row r="15" spans="2:15" ht="32.25" customHeight="1">
      <c r="B15" s="68">
        <v>1</v>
      </c>
      <c r="C15" s="69" t="s">
        <v>32</v>
      </c>
      <c r="D15" s="29" t="s">
        <v>33</v>
      </c>
      <c r="E15" s="28"/>
      <c r="F15" s="70"/>
      <c r="G15" s="71">
        <f>+B15*E15*F15</f>
        <v>0</v>
      </c>
      <c r="I15" s="42"/>
      <c r="J15" s="31" t="s">
        <v>34</v>
      </c>
      <c r="K15" s="150" t="s">
        <v>35</v>
      </c>
      <c r="L15" s="151">
        <v>0</v>
      </c>
      <c r="M15" s="151">
        <f>G74+G76+G77+G78+G72+G73+G80+G81+G82++G88+G87*0.2+G83+G84</f>
        <v>0</v>
      </c>
      <c r="N15" s="151">
        <f>G90-G89+G55*G67</f>
        <v>0</v>
      </c>
      <c r="O15" s="37"/>
    </row>
    <row r="16" spans="2:15" ht="31.5" customHeight="1">
      <c r="B16" s="68">
        <v>1</v>
      </c>
      <c r="C16" s="69" t="s">
        <v>36</v>
      </c>
      <c r="D16" s="29" t="s">
        <v>33</v>
      </c>
      <c r="E16" s="28"/>
      <c r="F16" s="70"/>
      <c r="G16" s="71">
        <f>+B16*E16*F16</f>
        <v>0</v>
      </c>
      <c r="I16" s="42"/>
      <c r="J16" s="116" t="s">
        <v>37</v>
      </c>
      <c r="K16" s="116"/>
      <c r="L16" s="152">
        <f>SUM(L13:L15)</f>
        <v>0</v>
      </c>
      <c r="M16" s="152">
        <f>SUM(M13:M15)</f>
        <v>0</v>
      </c>
      <c r="N16" s="152">
        <f>SUM(N13:N15)</f>
        <v>0</v>
      </c>
      <c r="O16" s="37"/>
    </row>
    <row r="17" spans="2:38" ht="39.75" customHeight="1">
      <c r="B17" s="117" t="s">
        <v>38</v>
      </c>
      <c r="C17" s="117"/>
      <c r="D17" s="117"/>
      <c r="E17" s="118"/>
      <c r="F17" s="118"/>
      <c r="G17" s="72">
        <f>SUM(G15:G16)</f>
        <v>0</v>
      </c>
      <c r="I17" s="42"/>
      <c r="J17" s="32" t="s">
        <v>39</v>
      </c>
      <c r="K17" s="150" t="s">
        <v>40</v>
      </c>
      <c r="L17" s="152">
        <f>G89</f>
        <v>0</v>
      </c>
      <c r="M17" s="152">
        <f>G89</f>
        <v>0</v>
      </c>
      <c r="N17" s="152">
        <f>G89</f>
        <v>0</v>
      </c>
      <c r="O17" s="37"/>
    </row>
    <row r="18" spans="2:38" ht="33.75" customHeight="1">
      <c r="B18" s="117" t="s">
        <v>41</v>
      </c>
      <c r="C18" s="117"/>
      <c r="D18" s="117"/>
      <c r="E18" s="118"/>
      <c r="F18" s="118"/>
      <c r="G18" s="73">
        <v>0</v>
      </c>
      <c r="H18" s="14" t="s">
        <v>42</v>
      </c>
      <c r="I18" s="43"/>
      <c r="J18" s="119" t="s">
        <v>43</v>
      </c>
      <c r="K18" s="119"/>
      <c r="L18" s="153">
        <f>L17+L16</f>
        <v>0</v>
      </c>
      <c r="M18" s="153">
        <f>M17+M16</f>
        <v>0</v>
      </c>
      <c r="N18" s="153">
        <f>N17+N16</f>
        <v>0</v>
      </c>
      <c r="O18" s="37"/>
    </row>
    <row r="19" spans="2:38" s="15" customFormat="1" ht="29.25" customHeight="1">
      <c r="B19" s="120" t="s">
        <v>44</v>
      </c>
      <c r="C19" s="120"/>
      <c r="D19" s="120"/>
      <c r="E19" s="120"/>
      <c r="F19" s="120"/>
      <c r="G19" s="74">
        <f>+(G17*G18)</f>
        <v>0</v>
      </c>
      <c r="H19" s="12"/>
      <c r="I19" s="37"/>
      <c r="J19" s="37"/>
      <c r="K19" s="37"/>
      <c r="L19" s="37"/>
      <c r="M19" s="37"/>
      <c r="N19" s="37"/>
      <c r="O19" s="37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</row>
    <row r="20" spans="2:38" s="9" customFormat="1" ht="45.5" customHeight="1">
      <c r="B20" s="62" t="s">
        <v>45</v>
      </c>
      <c r="C20" s="63"/>
      <c r="D20" s="64"/>
      <c r="E20" s="65"/>
      <c r="F20" s="64"/>
      <c r="G20" s="64"/>
      <c r="H20" s="8"/>
      <c r="I20" s="40"/>
      <c r="J20" s="40"/>
      <c r="K20" s="40"/>
      <c r="L20" s="40"/>
      <c r="M20" s="40"/>
      <c r="N20" s="40"/>
      <c r="O20" s="40"/>
    </row>
    <row r="21" spans="2:38" s="11" customFormat="1" ht="21" customHeight="1">
      <c r="B21" s="114" t="s">
        <v>16</v>
      </c>
      <c r="C21" s="115" t="s">
        <v>17</v>
      </c>
      <c r="D21" s="114" t="s">
        <v>18</v>
      </c>
      <c r="E21" s="99" t="s">
        <v>19</v>
      </c>
      <c r="F21" s="99" t="s">
        <v>20</v>
      </c>
      <c r="G21" s="99" t="s">
        <v>21</v>
      </c>
      <c r="H21" s="10"/>
      <c r="I21" s="41"/>
      <c r="J21" s="41"/>
      <c r="K21" s="41"/>
      <c r="L21" s="41"/>
      <c r="M21" s="41"/>
      <c r="N21" s="41"/>
      <c r="O21" s="41"/>
    </row>
    <row r="22" spans="2:38" s="11" customFormat="1" ht="15" customHeight="1">
      <c r="B22" s="114"/>
      <c r="C22" s="115"/>
      <c r="D22" s="114"/>
      <c r="E22" s="99" t="s">
        <v>46</v>
      </c>
      <c r="F22" s="99" t="s">
        <v>47</v>
      </c>
      <c r="G22" s="99" t="s">
        <v>24</v>
      </c>
      <c r="H22" s="10"/>
      <c r="I22" s="41"/>
      <c r="J22" s="41"/>
      <c r="K22" s="41"/>
      <c r="L22" s="41"/>
      <c r="M22" s="41"/>
      <c r="N22" s="41"/>
      <c r="O22" s="41"/>
    </row>
    <row r="23" spans="2:38" s="11" customFormat="1" ht="24" customHeight="1">
      <c r="B23" s="66" t="s">
        <v>48</v>
      </c>
      <c r="C23" s="115"/>
      <c r="D23" s="114"/>
      <c r="E23" s="66" t="s">
        <v>49</v>
      </c>
      <c r="F23" s="66" t="s">
        <v>50</v>
      </c>
      <c r="G23" s="67" t="s">
        <v>51</v>
      </c>
      <c r="H23" s="10"/>
      <c r="I23" s="41"/>
      <c r="J23" s="41"/>
      <c r="K23" s="41"/>
      <c r="L23" s="41"/>
      <c r="M23" s="41"/>
      <c r="N23" s="41"/>
      <c r="O23" s="41"/>
    </row>
    <row r="24" spans="2:38" ht="30.75" customHeight="1">
      <c r="B24" s="75" t="s">
        <v>52</v>
      </c>
      <c r="C24" s="75"/>
      <c r="D24" s="76"/>
      <c r="E24" s="77"/>
      <c r="F24" s="77"/>
      <c r="G24" s="77"/>
      <c r="I24" s="37"/>
      <c r="J24" s="37"/>
      <c r="K24" s="34"/>
      <c r="L24" s="37"/>
      <c r="M24" s="37"/>
      <c r="N24" s="37"/>
      <c r="O24" s="37"/>
    </row>
    <row r="25" spans="2:38" ht="15.5">
      <c r="B25" s="30"/>
      <c r="C25" s="17" t="s">
        <v>53</v>
      </c>
      <c r="D25" s="16" t="s">
        <v>46</v>
      </c>
      <c r="E25" s="28"/>
      <c r="F25" s="70"/>
      <c r="G25" s="19">
        <f t="shared" ref="G25:G41" si="0">+E25*F25</f>
        <v>0</v>
      </c>
      <c r="I25" s="33"/>
      <c r="J25" s="33"/>
      <c r="K25" s="34"/>
      <c r="L25" s="37"/>
      <c r="M25" s="37"/>
      <c r="N25" s="37"/>
      <c r="O25" s="37"/>
    </row>
    <row r="26" spans="2:38" ht="15.5">
      <c r="B26" s="30"/>
      <c r="C26" s="17" t="s">
        <v>54</v>
      </c>
      <c r="D26" s="16" t="s">
        <v>46</v>
      </c>
      <c r="E26" s="28"/>
      <c r="F26" s="70"/>
      <c r="G26" s="19">
        <f t="shared" si="0"/>
        <v>0</v>
      </c>
      <c r="I26" s="33"/>
      <c r="J26" s="33"/>
      <c r="K26" s="34"/>
      <c r="L26" s="37"/>
      <c r="M26" s="37"/>
      <c r="N26" s="37"/>
      <c r="O26" s="37"/>
    </row>
    <row r="27" spans="2:38" ht="15.5">
      <c r="B27" s="30"/>
      <c r="C27" s="17" t="s">
        <v>55</v>
      </c>
      <c r="D27" s="16" t="s">
        <v>46</v>
      </c>
      <c r="E27" s="28"/>
      <c r="F27" s="70"/>
      <c r="G27" s="19">
        <f t="shared" si="0"/>
        <v>0</v>
      </c>
      <c r="I27" s="33"/>
      <c r="J27" s="33"/>
      <c r="K27" s="34"/>
      <c r="L27" s="37"/>
      <c r="M27" s="37"/>
      <c r="N27" s="37"/>
      <c r="O27" s="37"/>
    </row>
    <row r="28" spans="2:38" ht="15.5">
      <c r="B28" s="30"/>
      <c r="C28" s="17" t="s">
        <v>56</v>
      </c>
      <c r="D28" s="16" t="s">
        <v>46</v>
      </c>
      <c r="E28" s="28"/>
      <c r="F28" s="70"/>
      <c r="G28" s="19">
        <f t="shared" si="0"/>
        <v>0</v>
      </c>
      <c r="I28" s="33"/>
      <c r="J28" s="33"/>
      <c r="K28" s="34"/>
      <c r="L28" s="37"/>
      <c r="M28" s="37"/>
      <c r="N28" s="37"/>
      <c r="O28" s="37"/>
    </row>
    <row r="29" spans="2:38" ht="15.5">
      <c r="B29" s="30"/>
      <c r="C29" s="17" t="s">
        <v>57</v>
      </c>
      <c r="D29" s="16" t="s">
        <v>46</v>
      </c>
      <c r="E29" s="28"/>
      <c r="F29" s="70"/>
      <c r="G29" s="19">
        <f t="shared" si="0"/>
        <v>0</v>
      </c>
      <c r="I29" s="33"/>
      <c r="J29" s="33"/>
      <c r="K29" s="34"/>
      <c r="L29" s="37"/>
      <c r="M29" s="37"/>
      <c r="N29" s="37"/>
      <c r="O29" s="37"/>
    </row>
    <row r="30" spans="2:38" ht="15.5">
      <c r="B30" s="30"/>
      <c r="C30" s="17" t="s">
        <v>58</v>
      </c>
      <c r="D30" s="16" t="s">
        <v>46</v>
      </c>
      <c r="E30" s="28"/>
      <c r="F30" s="70"/>
      <c r="G30" s="19">
        <f t="shared" si="0"/>
        <v>0</v>
      </c>
      <c r="I30" s="33"/>
      <c r="J30" s="33"/>
      <c r="K30" s="34"/>
      <c r="L30" s="37"/>
      <c r="M30" s="37"/>
      <c r="N30" s="37"/>
      <c r="O30" s="37"/>
    </row>
    <row r="31" spans="2:38" ht="15.5">
      <c r="B31" s="30"/>
      <c r="C31" s="17" t="s">
        <v>59</v>
      </c>
      <c r="D31" s="16" t="s">
        <v>46</v>
      </c>
      <c r="E31" s="28"/>
      <c r="F31" s="70"/>
      <c r="G31" s="19">
        <f t="shared" si="0"/>
        <v>0</v>
      </c>
      <c r="I31" s="33"/>
      <c r="J31" s="33"/>
      <c r="K31" s="34"/>
      <c r="L31" s="37"/>
      <c r="M31" s="37"/>
      <c r="N31" s="37"/>
      <c r="O31" s="37"/>
    </row>
    <row r="32" spans="2:38" ht="15.5">
      <c r="B32" s="30"/>
      <c r="C32" s="17" t="s">
        <v>60</v>
      </c>
      <c r="D32" s="16" t="s">
        <v>46</v>
      </c>
      <c r="E32" s="28"/>
      <c r="F32" s="70"/>
      <c r="G32" s="19">
        <f t="shared" si="0"/>
        <v>0</v>
      </c>
      <c r="I32" s="33"/>
      <c r="J32" s="33"/>
      <c r="K32" s="34"/>
      <c r="L32" s="37"/>
      <c r="M32" s="37"/>
      <c r="N32" s="37"/>
      <c r="O32" s="37"/>
    </row>
    <row r="33" spans="2:15" ht="15.5">
      <c r="B33" s="30"/>
      <c r="C33" s="17" t="s">
        <v>61</v>
      </c>
      <c r="D33" s="16" t="s">
        <v>46</v>
      </c>
      <c r="E33" s="28"/>
      <c r="F33" s="70"/>
      <c r="G33" s="19">
        <f t="shared" si="0"/>
        <v>0</v>
      </c>
      <c r="I33" s="33"/>
      <c r="J33" s="33"/>
      <c r="K33" s="34"/>
      <c r="L33" s="37"/>
      <c r="M33" s="37"/>
      <c r="N33" s="37"/>
      <c r="O33" s="37"/>
    </row>
    <row r="34" spans="2:15" ht="15.5">
      <c r="B34" s="30"/>
      <c r="C34" s="17" t="s">
        <v>62</v>
      </c>
      <c r="D34" s="16" t="s">
        <v>46</v>
      </c>
      <c r="E34" s="28"/>
      <c r="F34" s="70"/>
      <c r="G34" s="19">
        <f t="shared" si="0"/>
        <v>0</v>
      </c>
      <c r="I34" s="33"/>
      <c r="J34" s="33"/>
      <c r="K34" s="34"/>
      <c r="L34" s="37"/>
      <c r="M34" s="37"/>
      <c r="N34" s="37"/>
      <c r="O34" s="37"/>
    </row>
    <row r="35" spans="2:15" ht="15.5">
      <c r="B35" s="30"/>
      <c r="C35" s="17" t="s">
        <v>63</v>
      </c>
      <c r="D35" s="16" t="s">
        <v>46</v>
      </c>
      <c r="E35" s="28"/>
      <c r="F35" s="70"/>
      <c r="G35" s="19">
        <f t="shared" si="0"/>
        <v>0</v>
      </c>
      <c r="I35" s="33"/>
      <c r="J35" s="33"/>
      <c r="K35" s="34"/>
      <c r="L35" s="37"/>
      <c r="M35" s="37"/>
      <c r="N35" s="37"/>
      <c r="O35" s="37"/>
    </row>
    <row r="36" spans="2:15" ht="15.5">
      <c r="B36" s="30"/>
      <c r="C36" s="18" t="s">
        <v>64</v>
      </c>
      <c r="D36" s="16" t="s">
        <v>46</v>
      </c>
      <c r="E36" s="28"/>
      <c r="F36" s="70"/>
      <c r="G36" s="19">
        <f t="shared" si="0"/>
        <v>0</v>
      </c>
      <c r="I36" s="33"/>
      <c r="J36" s="33"/>
      <c r="K36" s="34"/>
      <c r="L36" s="37"/>
      <c r="M36" s="37"/>
      <c r="N36" s="37"/>
      <c r="O36" s="37"/>
    </row>
    <row r="37" spans="2:15" ht="15.5">
      <c r="B37" s="30"/>
      <c r="C37" s="18" t="s">
        <v>65</v>
      </c>
      <c r="D37" s="16" t="s">
        <v>46</v>
      </c>
      <c r="E37" s="28"/>
      <c r="F37" s="70"/>
      <c r="G37" s="19">
        <f t="shared" si="0"/>
        <v>0</v>
      </c>
      <c r="I37" s="33"/>
      <c r="J37" s="33"/>
      <c r="K37" s="34"/>
      <c r="L37" s="37"/>
      <c r="M37" s="37"/>
      <c r="N37" s="37"/>
      <c r="O37" s="37"/>
    </row>
    <row r="38" spans="2:15" ht="15.5">
      <c r="B38" s="30"/>
      <c r="C38" s="18" t="s">
        <v>66</v>
      </c>
      <c r="D38" s="16" t="s">
        <v>46</v>
      </c>
      <c r="E38" s="28"/>
      <c r="F38" s="70"/>
      <c r="G38" s="19">
        <f t="shared" si="0"/>
        <v>0</v>
      </c>
      <c r="I38" s="33"/>
      <c r="J38" s="33"/>
      <c r="K38" s="34"/>
      <c r="L38" s="37"/>
      <c r="M38" s="37"/>
      <c r="N38" s="37"/>
      <c r="O38" s="37"/>
    </row>
    <row r="39" spans="2:15" ht="15.5">
      <c r="B39" s="30"/>
      <c r="C39" s="17" t="s">
        <v>67</v>
      </c>
      <c r="D39" s="16" t="s">
        <v>46</v>
      </c>
      <c r="E39" s="28"/>
      <c r="F39" s="70"/>
      <c r="G39" s="19">
        <f t="shared" si="0"/>
        <v>0</v>
      </c>
      <c r="I39" s="33"/>
      <c r="J39" s="33"/>
      <c r="K39" s="34"/>
      <c r="L39" s="37"/>
      <c r="M39" s="37"/>
      <c r="N39" s="37"/>
      <c r="O39" s="37"/>
    </row>
    <row r="40" spans="2:15" ht="15.5">
      <c r="B40" s="30"/>
      <c r="C40" s="17" t="s">
        <v>68</v>
      </c>
      <c r="D40" s="16" t="s">
        <v>46</v>
      </c>
      <c r="E40" s="28"/>
      <c r="F40" s="70"/>
      <c r="G40" s="19">
        <f t="shared" si="0"/>
        <v>0</v>
      </c>
      <c r="I40" s="33"/>
      <c r="J40" s="33"/>
      <c r="K40" s="34"/>
      <c r="L40" s="37"/>
      <c r="M40" s="37"/>
      <c r="N40" s="37"/>
      <c r="O40" s="37"/>
    </row>
    <row r="41" spans="2:15" ht="15.5">
      <c r="B41" s="30"/>
      <c r="C41" s="17" t="s">
        <v>69</v>
      </c>
      <c r="D41" s="16" t="s">
        <v>46</v>
      </c>
      <c r="E41" s="28"/>
      <c r="F41" s="70"/>
      <c r="G41" s="19">
        <f t="shared" si="0"/>
        <v>0</v>
      </c>
      <c r="I41" s="33"/>
      <c r="J41" s="33"/>
      <c r="K41" s="34"/>
      <c r="L41" s="37"/>
      <c r="M41" s="37"/>
      <c r="N41" s="37"/>
      <c r="O41" s="37"/>
    </row>
    <row r="42" spans="2:15" ht="27" customHeight="1">
      <c r="B42" s="128" t="s">
        <v>70</v>
      </c>
      <c r="C42" s="128"/>
      <c r="D42" s="128"/>
      <c r="E42" s="128"/>
      <c r="F42" s="128"/>
      <c r="G42" s="128"/>
      <c r="I42" s="33"/>
      <c r="J42" s="33"/>
      <c r="K42" s="34"/>
      <c r="L42" s="37"/>
      <c r="M42" s="37"/>
      <c r="N42" s="37"/>
      <c r="O42" s="37"/>
    </row>
    <row r="43" spans="2:15" ht="15.5">
      <c r="B43" s="30"/>
      <c r="C43" s="17" t="s">
        <v>71</v>
      </c>
      <c r="D43" s="16" t="s">
        <v>46</v>
      </c>
      <c r="E43" s="28"/>
      <c r="F43" s="70"/>
      <c r="G43" s="19">
        <f t="shared" ref="G43:G48" si="1">+E43*F43</f>
        <v>0</v>
      </c>
      <c r="I43" s="33"/>
      <c r="J43" s="33"/>
      <c r="K43" s="34"/>
      <c r="L43" s="37"/>
      <c r="M43" s="37"/>
      <c r="N43" s="37"/>
      <c r="O43" s="37"/>
    </row>
    <row r="44" spans="2:15" ht="15.5">
      <c r="B44" s="30"/>
      <c r="C44" s="17" t="s">
        <v>72</v>
      </c>
      <c r="D44" s="16" t="s">
        <v>46</v>
      </c>
      <c r="E44" s="28"/>
      <c r="F44" s="70"/>
      <c r="G44" s="19">
        <f t="shared" si="1"/>
        <v>0</v>
      </c>
      <c r="I44" s="33"/>
      <c r="J44" s="33"/>
      <c r="K44" s="34"/>
      <c r="L44" s="37"/>
      <c r="M44" s="37"/>
      <c r="N44" s="37"/>
      <c r="O44" s="37"/>
    </row>
    <row r="45" spans="2:15" ht="15.5">
      <c r="B45" s="30"/>
      <c r="C45" s="17" t="s">
        <v>73</v>
      </c>
      <c r="D45" s="16" t="s">
        <v>46</v>
      </c>
      <c r="E45" s="28"/>
      <c r="F45" s="70"/>
      <c r="G45" s="19">
        <f t="shared" si="1"/>
        <v>0</v>
      </c>
      <c r="I45" s="33"/>
      <c r="J45" s="33"/>
      <c r="K45" s="34"/>
      <c r="L45" s="37"/>
      <c r="M45" s="33"/>
      <c r="N45" s="37"/>
      <c r="O45" s="37"/>
    </row>
    <row r="46" spans="2:15" ht="13" customHeight="1">
      <c r="B46" s="30"/>
      <c r="C46" s="17" t="s">
        <v>74</v>
      </c>
      <c r="D46" s="16" t="s">
        <v>46</v>
      </c>
      <c r="E46" s="28"/>
      <c r="F46" s="70"/>
      <c r="G46" s="19">
        <f t="shared" si="1"/>
        <v>0</v>
      </c>
      <c r="I46" s="33"/>
      <c r="J46" s="33"/>
      <c r="K46" s="34"/>
      <c r="L46" s="37"/>
      <c r="M46" s="33"/>
      <c r="N46" s="37"/>
      <c r="O46" s="37"/>
    </row>
    <row r="47" spans="2:15" ht="15.5">
      <c r="B47" s="30"/>
      <c r="C47" s="17" t="s">
        <v>75</v>
      </c>
      <c r="D47" s="16" t="s">
        <v>46</v>
      </c>
      <c r="E47" s="28"/>
      <c r="F47" s="70"/>
      <c r="G47" s="19">
        <f t="shared" si="1"/>
        <v>0</v>
      </c>
      <c r="I47" s="33"/>
      <c r="J47" s="33"/>
      <c r="K47" s="34"/>
      <c r="L47" s="37"/>
      <c r="M47" s="37"/>
      <c r="N47" s="37"/>
      <c r="O47" s="37"/>
    </row>
    <row r="48" spans="2:15" ht="15.5">
      <c r="B48" s="30"/>
      <c r="C48" s="17" t="s">
        <v>76</v>
      </c>
      <c r="D48" s="16" t="s">
        <v>46</v>
      </c>
      <c r="E48" s="28"/>
      <c r="F48" s="70"/>
      <c r="G48" s="19">
        <f t="shared" si="1"/>
        <v>0</v>
      </c>
      <c r="I48" s="33"/>
      <c r="J48" s="33"/>
      <c r="K48" s="34"/>
      <c r="L48" s="37"/>
      <c r="M48" s="37"/>
      <c r="N48" s="37"/>
      <c r="O48" s="37"/>
    </row>
    <row r="49" spans="2:38" ht="30" customHeight="1">
      <c r="B49" s="75" t="s">
        <v>77</v>
      </c>
      <c r="C49" s="75"/>
      <c r="D49" s="75"/>
      <c r="E49" s="75"/>
      <c r="F49" s="75"/>
      <c r="G49" s="75"/>
      <c r="I49" s="33"/>
      <c r="J49" s="33"/>
      <c r="K49" s="34"/>
      <c r="L49" s="37"/>
      <c r="M49" s="37"/>
      <c r="N49" s="37"/>
      <c r="O49" s="37"/>
    </row>
    <row r="50" spans="2:38" s="12" customFormat="1" ht="15.5">
      <c r="B50" s="30"/>
      <c r="C50" s="17" t="s">
        <v>78</v>
      </c>
      <c r="D50" s="16" t="s">
        <v>46</v>
      </c>
      <c r="E50" s="28"/>
      <c r="F50" s="70"/>
      <c r="G50" s="19">
        <f>+E50*F50</f>
        <v>0</v>
      </c>
      <c r="I50" s="33"/>
      <c r="J50" s="33"/>
      <c r="K50" s="34"/>
      <c r="L50" s="37"/>
      <c r="M50" s="37"/>
      <c r="N50" s="37"/>
      <c r="O50" s="37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</row>
    <row r="51" spans="2:38" s="12" customFormat="1" ht="15.5">
      <c r="B51" s="30"/>
      <c r="C51" s="17" t="s">
        <v>79</v>
      </c>
      <c r="D51" s="16" t="s">
        <v>46</v>
      </c>
      <c r="E51" s="28"/>
      <c r="F51" s="70"/>
      <c r="G51" s="19">
        <f>+E51*F51</f>
        <v>0</v>
      </c>
      <c r="I51" s="33"/>
      <c r="J51" s="33"/>
      <c r="K51" s="34"/>
      <c r="L51" s="37"/>
      <c r="M51" s="37"/>
      <c r="N51" s="37"/>
      <c r="O51" s="37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</row>
    <row r="52" spans="2:38" s="12" customFormat="1" ht="15.5">
      <c r="B52" s="30"/>
      <c r="C52" s="17" t="s">
        <v>80</v>
      </c>
      <c r="D52" s="16" t="s">
        <v>46</v>
      </c>
      <c r="E52" s="28"/>
      <c r="F52" s="70"/>
      <c r="G52" s="19">
        <f>+E52*F52</f>
        <v>0</v>
      </c>
      <c r="I52" s="33"/>
      <c r="J52" s="33"/>
      <c r="K52" s="34"/>
      <c r="L52" s="37"/>
      <c r="M52" s="37"/>
      <c r="N52" s="37"/>
      <c r="O52" s="37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</row>
    <row r="53" spans="2:38" s="12" customFormat="1" ht="32.25" customHeight="1">
      <c r="B53" s="128" t="s">
        <v>81</v>
      </c>
      <c r="C53" s="128"/>
      <c r="D53" s="128"/>
      <c r="E53" s="128"/>
      <c r="F53" s="128"/>
      <c r="G53" s="128"/>
      <c r="I53" s="33"/>
      <c r="J53" s="33"/>
      <c r="K53" s="34"/>
      <c r="L53" s="37"/>
      <c r="M53" s="37"/>
      <c r="N53" s="37"/>
      <c r="O53" s="37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</row>
    <row r="54" spans="2:38" s="12" customFormat="1" ht="12.75" customHeight="1">
      <c r="B54" s="30"/>
      <c r="C54" s="17" t="s">
        <v>82</v>
      </c>
      <c r="D54" s="16" t="s">
        <v>33</v>
      </c>
      <c r="E54" s="28"/>
      <c r="F54" s="70"/>
      <c r="G54" s="19">
        <f>+B54*E54*F54</f>
        <v>0</v>
      </c>
      <c r="I54" s="33"/>
      <c r="J54" s="33"/>
      <c r="K54" s="34"/>
      <c r="L54" s="37"/>
      <c r="M54" s="37"/>
      <c r="N54" s="37"/>
      <c r="O54" s="37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</row>
    <row r="55" spans="2:38" s="12" customFormat="1" ht="12.75" customHeight="1">
      <c r="B55" s="30"/>
      <c r="C55" s="17" t="s">
        <v>83</v>
      </c>
      <c r="D55" s="16" t="s">
        <v>33</v>
      </c>
      <c r="E55" s="28"/>
      <c r="F55" s="70"/>
      <c r="G55" s="19">
        <f>+B55*E55*F55</f>
        <v>0</v>
      </c>
      <c r="I55" s="33"/>
      <c r="J55" s="33"/>
      <c r="K55" s="34"/>
      <c r="L55" s="37"/>
      <c r="M55" s="37"/>
      <c r="N55" s="37"/>
      <c r="O55" s="37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</row>
    <row r="56" spans="2:38" s="12" customFormat="1" ht="12.75" customHeight="1">
      <c r="B56" s="30"/>
      <c r="C56" s="17" t="s">
        <v>84</v>
      </c>
      <c r="D56" s="16" t="s">
        <v>46</v>
      </c>
      <c r="E56" s="28"/>
      <c r="F56" s="70"/>
      <c r="G56" s="19">
        <f t="shared" ref="G56:G61" si="2">+E56*F56</f>
        <v>0</v>
      </c>
      <c r="I56" s="33"/>
      <c r="J56" s="33"/>
      <c r="K56" s="34"/>
      <c r="L56" s="37"/>
      <c r="M56" s="37"/>
      <c r="N56" s="37"/>
      <c r="O56" s="37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</row>
    <row r="57" spans="2:38" s="12" customFormat="1" ht="15.5">
      <c r="B57" s="30"/>
      <c r="C57" s="17" t="s">
        <v>85</v>
      </c>
      <c r="D57" s="16" t="s">
        <v>46</v>
      </c>
      <c r="E57" s="28"/>
      <c r="F57" s="70"/>
      <c r="G57" s="19">
        <f t="shared" si="2"/>
        <v>0</v>
      </c>
      <c r="I57" s="33"/>
      <c r="J57" s="33"/>
      <c r="K57" s="34"/>
      <c r="L57" s="37"/>
      <c r="M57" s="37"/>
      <c r="N57" s="37"/>
      <c r="O57" s="37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</row>
    <row r="58" spans="2:38" s="12" customFormat="1" ht="15.5">
      <c r="B58" s="30"/>
      <c r="C58" s="17" t="s">
        <v>86</v>
      </c>
      <c r="D58" s="16" t="s">
        <v>46</v>
      </c>
      <c r="E58" s="28"/>
      <c r="F58" s="70"/>
      <c r="G58" s="19">
        <f t="shared" si="2"/>
        <v>0</v>
      </c>
      <c r="I58" s="33"/>
      <c r="J58" s="33"/>
      <c r="K58" s="34"/>
      <c r="L58" s="37"/>
      <c r="M58" s="37"/>
      <c r="N58" s="37"/>
      <c r="O58" s="37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</row>
    <row r="59" spans="2:38" s="12" customFormat="1" ht="15.5">
      <c r="B59" s="30"/>
      <c r="C59" s="17" t="s">
        <v>87</v>
      </c>
      <c r="D59" s="16" t="s">
        <v>46</v>
      </c>
      <c r="E59" s="28"/>
      <c r="F59" s="70"/>
      <c r="G59" s="19">
        <f t="shared" si="2"/>
        <v>0</v>
      </c>
      <c r="I59" s="33"/>
      <c r="J59" s="33"/>
      <c r="K59" s="34"/>
      <c r="L59" s="37"/>
      <c r="M59" s="37"/>
      <c r="N59" s="37"/>
      <c r="O59" s="37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</row>
    <row r="60" spans="2:38" s="12" customFormat="1" ht="15.5">
      <c r="B60" s="30"/>
      <c r="C60" s="17" t="s">
        <v>88</v>
      </c>
      <c r="D60" s="16" t="s">
        <v>46</v>
      </c>
      <c r="E60" s="28"/>
      <c r="F60" s="70"/>
      <c r="G60" s="19">
        <f t="shared" si="2"/>
        <v>0</v>
      </c>
      <c r="I60" s="33"/>
      <c r="J60" s="33"/>
      <c r="K60" s="34"/>
      <c r="L60" s="37"/>
      <c r="M60" s="37"/>
      <c r="N60" s="37"/>
      <c r="O60" s="37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</row>
    <row r="61" spans="2:38" s="12" customFormat="1" ht="15.5">
      <c r="B61" s="30"/>
      <c r="C61" s="17" t="s">
        <v>89</v>
      </c>
      <c r="D61" s="16" t="s">
        <v>46</v>
      </c>
      <c r="E61" s="28"/>
      <c r="F61" s="70"/>
      <c r="G61" s="19">
        <f t="shared" si="2"/>
        <v>0</v>
      </c>
      <c r="I61" s="33"/>
      <c r="J61" s="33"/>
      <c r="K61" s="34"/>
      <c r="L61" s="37"/>
      <c r="M61" s="37"/>
      <c r="N61" s="37"/>
      <c r="O61" s="37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</row>
    <row r="62" spans="2:38" s="12" customFormat="1" ht="15.5">
      <c r="B62" s="30"/>
      <c r="C62" s="17" t="s">
        <v>90</v>
      </c>
      <c r="D62" s="16" t="s">
        <v>46</v>
      </c>
      <c r="E62" s="28"/>
      <c r="F62" s="70"/>
      <c r="G62" s="19">
        <f>+E62*F62</f>
        <v>0</v>
      </c>
      <c r="I62" s="33"/>
      <c r="J62" s="33"/>
      <c r="K62" s="34"/>
      <c r="L62" s="37"/>
      <c r="M62" s="37"/>
      <c r="N62" s="37"/>
      <c r="O62" s="37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</row>
    <row r="63" spans="2:38" s="12" customFormat="1" ht="15.5">
      <c r="B63" s="30"/>
      <c r="C63" s="17" t="s">
        <v>91</v>
      </c>
      <c r="D63" s="16" t="s">
        <v>46</v>
      </c>
      <c r="E63" s="28"/>
      <c r="F63" s="70"/>
      <c r="G63" s="19">
        <f>+E63*F63</f>
        <v>0</v>
      </c>
      <c r="I63" s="33"/>
      <c r="J63" s="33"/>
      <c r="K63" s="34"/>
      <c r="L63" s="37"/>
      <c r="M63" s="37"/>
      <c r="N63" s="37"/>
      <c r="O63" s="37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</row>
    <row r="64" spans="2:38" s="12" customFormat="1" ht="15.5">
      <c r="B64" s="30"/>
      <c r="C64" s="17" t="s">
        <v>92</v>
      </c>
      <c r="D64" s="16" t="s">
        <v>46</v>
      </c>
      <c r="E64" s="28"/>
      <c r="F64" s="70"/>
      <c r="G64" s="19">
        <f>+E64*F64</f>
        <v>0</v>
      </c>
      <c r="I64" s="33"/>
      <c r="J64" s="33"/>
      <c r="K64" s="34"/>
      <c r="L64" s="37"/>
      <c r="M64" s="37"/>
      <c r="N64" s="37"/>
      <c r="O64" s="37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</row>
    <row r="65" spans="2:207" s="12" customFormat="1" ht="15.5">
      <c r="B65" s="30"/>
      <c r="C65" s="17" t="s">
        <v>93</v>
      </c>
      <c r="D65" s="16" t="s">
        <v>46</v>
      </c>
      <c r="E65" s="28"/>
      <c r="F65" s="70"/>
      <c r="G65" s="19">
        <f>+E65*F65</f>
        <v>0</v>
      </c>
      <c r="I65" s="33"/>
      <c r="J65" s="33"/>
      <c r="K65" s="34"/>
      <c r="L65" s="37"/>
      <c r="M65" s="37"/>
      <c r="N65" s="37"/>
      <c r="O65" s="37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</row>
    <row r="66" spans="2:207" ht="26.25" customHeight="1">
      <c r="B66" s="117" t="s">
        <v>94</v>
      </c>
      <c r="C66" s="117"/>
      <c r="D66" s="117"/>
      <c r="E66" s="118"/>
      <c r="F66" s="118"/>
      <c r="G66" s="72">
        <f>SUM(G25:G65)</f>
        <v>0</v>
      </c>
      <c r="I66" s="33"/>
      <c r="J66" s="90"/>
      <c r="K66" s="91"/>
      <c r="L66" s="92"/>
      <c r="M66" s="92"/>
      <c r="N66" s="92"/>
      <c r="O66" s="92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93"/>
      <c r="AG66" s="93"/>
      <c r="AH66" s="93"/>
      <c r="AI66" s="93"/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  <c r="BL66" s="93"/>
      <c r="BM66" s="93"/>
      <c r="BN66" s="93"/>
      <c r="BO66" s="93"/>
      <c r="BP66" s="93"/>
      <c r="BQ66" s="93"/>
      <c r="BR66" s="93"/>
      <c r="BS66" s="93"/>
      <c r="BT66" s="93"/>
      <c r="BU66" s="93"/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3"/>
      <c r="CH66" s="93"/>
      <c r="CI66" s="93"/>
      <c r="CJ66" s="93"/>
      <c r="CK66" s="93"/>
      <c r="CL66" s="93"/>
      <c r="CM66" s="93"/>
      <c r="CN66" s="93"/>
      <c r="CO66" s="93"/>
      <c r="CP66" s="93"/>
      <c r="CQ66" s="93"/>
      <c r="CR66" s="93"/>
      <c r="CS66" s="93"/>
      <c r="CT66" s="93"/>
      <c r="CU66" s="93"/>
      <c r="CV66" s="93"/>
      <c r="CW66" s="93"/>
      <c r="CX66" s="93"/>
      <c r="CY66" s="93"/>
      <c r="CZ66" s="93"/>
      <c r="DA66" s="93"/>
      <c r="DB66" s="93"/>
      <c r="DC66" s="93"/>
      <c r="DD66" s="93"/>
      <c r="DE66" s="93"/>
      <c r="DF66" s="93"/>
      <c r="DG66" s="93"/>
      <c r="DH66" s="93"/>
      <c r="DI66" s="93"/>
      <c r="DJ66" s="93"/>
      <c r="DK66" s="93"/>
      <c r="DL66" s="93"/>
      <c r="DM66" s="93"/>
      <c r="DN66" s="93"/>
      <c r="DO66" s="93"/>
      <c r="DP66" s="93"/>
      <c r="DQ66" s="93"/>
      <c r="DR66" s="93"/>
      <c r="DS66" s="93"/>
      <c r="DT66" s="93"/>
      <c r="DU66" s="93"/>
      <c r="DV66" s="93"/>
      <c r="DW66" s="93"/>
      <c r="DX66" s="93"/>
      <c r="DY66" s="93"/>
      <c r="DZ66" s="93"/>
      <c r="EA66" s="93"/>
      <c r="EB66" s="93"/>
      <c r="EC66" s="93"/>
      <c r="ED66" s="93"/>
      <c r="EE66" s="93"/>
      <c r="EF66" s="93"/>
      <c r="EG66" s="93"/>
      <c r="EH66" s="93"/>
      <c r="EI66" s="93"/>
      <c r="EJ66" s="93"/>
      <c r="EK66" s="93"/>
      <c r="EL66" s="93"/>
      <c r="EM66" s="93"/>
      <c r="EN66" s="93"/>
      <c r="EO66" s="93"/>
      <c r="EP66" s="93"/>
      <c r="EQ66" s="93"/>
      <c r="ER66" s="93"/>
      <c r="ES66" s="93"/>
      <c r="ET66" s="93"/>
      <c r="EU66" s="93"/>
      <c r="EV66" s="93"/>
      <c r="EW66" s="93"/>
      <c r="EX66" s="93"/>
      <c r="EY66" s="93"/>
      <c r="EZ66" s="93"/>
      <c r="FA66" s="93"/>
      <c r="FB66" s="93"/>
      <c r="FC66" s="93"/>
      <c r="FD66" s="93"/>
      <c r="FE66" s="93"/>
      <c r="FF66" s="93"/>
      <c r="FG66" s="93"/>
      <c r="FH66" s="93"/>
      <c r="FI66" s="93"/>
      <c r="FJ66" s="93"/>
      <c r="FK66" s="93"/>
      <c r="FL66" s="93"/>
      <c r="FM66" s="93"/>
      <c r="FN66" s="93"/>
      <c r="FO66" s="93"/>
      <c r="FP66" s="93"/>
      <c r="FQ66" s="93"/>
      <c r="FR66" s="93"/>
      <c r="FS66" s="93"/>
      <c r="FT66" s="93"/>
      <c r="FU66" s="93"/>
      <c r="FV66" s="93"/>
      <c r="FW66" s="93"/>
      <c r="FX66" s="93"/>
      <c r="FY66" s="93"/>
      <c r="FZ66" s="93"/>
      <c r="GA66" s="93"/>
      <c r="GB66" s="93"/>
      <c r="GC66" s="93"/>
      <c r="GD66" s="93"/>
      <c r="GE66" s="93"/>
      <c r="GF66" s="93"/>
      <c r="GG66" s="93"/>
      <c r="GH66" s="93"/>
      <c r="GI66" s="93"/>
      <c r="GJ66" s="93"/>
      <c r="GK66" s="93"/>
      <c r="GL66" s="93"/>
      <c r="GM66" s="93"/>
      <c r="GN66" s="93"/>
      <c r="GO66" s="93"/>
      <c r="GP66" s="93"/>
      <c r="GQ66" s="93"/>
      <c r="GR66" s="93"/>
      <c r="GS66" s="93"/>
      <c r="GT66" s="93"/>
      <c r="GU66" s="93"/>
      <c r="GV66" s="93"/>
      <c r="GW66" s="93"/>
      <c r="GX66" s="93"/>
      <c r="GY66" s="93"/>
    </row>
    <row r="67" spans="2:207" ht="26.25" customHeight="1">
      <c r="B67" s="117" t="s">
        <v>95</v>
      </c>
      <c r="C67" s="117"/>
      <c r="D67" s="117"/>
      <c r="E67" s="118"/>
      <c r="F67" s="118"/>
      <c r="G67" s="73">
        <v>0</v>
      </c>
      <c r="H67" s="54"/>
      <c r="I67" s="35"/>
      <c r="J67" s="94"/>
      <c r="K67" s="91"/>
      <c r="L67" s="92"/>
      <c r="M67" s="92"/>
      <c r="N67" s="92"/>
      <c r="O67" s="92"/>
      <c r="P67" s="93"/>
      <c r="Q67" s="93"/>
      <c r="R67" s="93"/>
      <c r="S67" s="93"/>
      <c r="T67" s="93"/>
      <c r="U67" s="93"/>
      <c r="V67" s="93"/>
      <c r="W67" s="93"/>
      <c r="X67" s="93"/>
      <c r="Y67" s="93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  <c r="AV67" s="93"/>
      <c r="AW67" s="93"/>
      <c r="AX67" s="93"/>
      <c r="AY67" s="93"/>
      <c r="AZ67" s="93"/>
      <c r="BA67" s="93"/>
      <c r="BB67" s="93"/>
      <c r="BC67" s="93"/>
      <c r="BD67" s="93"/>
      <c r="BE67" s="93"/>
      <c r="BF67" s="93"/>
      <c r="BG67" s="93"/>
      <c r="BH67" s="93"/>
      <c r="BI67" s="93"/>
      <c r="BJ67" s="93"/>
      <c r="BK67" s="93"/>
      <c r="BL67" s="93"/>
      <c r="BM67" s="93"/>
      <c r="BN67" s="93"/>
      <c r="BO67" s="93"/>
      <c r="BP67" s="93"/>
      <c r="BQ67" s="93"/>
      <c r="BR67" s="93"/>
      <c r="BS67" s="93"/>
      <c r="BT67" s="93"/>
      <c r="BU67" s="93"/>
      <c r="BV67" s="93"/>
      <c r="BW67" s="93"/>
      <c r="BX67" s="93"/>
      <c r="BY67" s="93"/>
      <c r="BZ67" s="93"/>
      <c r="CA67" s="93"/>
      <c r="CB67" s="93"/>
      <c r="CC67" s="93"/>
      <c r="CD67" s="93"/>
      <c r="CE67" s="93"/>
      <c r="CF67" s="93"/>
      <c r="CG67" s="93"/>
      <c r="CH67" s="93"/>
      <c r="CI67" s="93"/>
      <c r="CJ67" s="93"/>
      <c r="CK67" s="93"/>
      <c r="CL67" s="93"/>
      <c r="CM67" s="93"/>
      <c r="CN67" s="93"/>
      <c r="CO67" s="93"/>
      <c r="CP67" s="93"/>
      <c r="CQ67" s="93"/>
      <c r="CR67" s="93"/>
      <c r="CS67" s="93"/>
      <c r="CT67" s="93"/>
      <c r="CU67" s="93"/>
      <c r="CV67" s="93"/>
      <c r="CW67" s="93"/>
      <c r="CX67" s="93"/>
      <c r="CY67" s="93"/>
      <c r="CZ67" s="93"/>
      <c r="DA67" s="93"/>
      <c r="DB67" s="93"/>
      <c r="DC67" s="93"/>
      <c r="DD67" s="93"/>
      <c r="DE67" s="93"/>
      <c r="DF67" s="93"/>
      <c r="DG67" s="93"/>
      <c r="DH67" s="93"/>
      <c r="DI67" s="93"/>
      <c r="DJ67" s="93"/>
      <c r="DK67" s="93"/>
      <c r="DL67" s="93"/>
      <c r="DM67" s="93"/>
      <c r="DN67" s="93"/>
      <c r="DO67" s="93"/>
      <c r="DP67" s="93"/>
      <c r="DQ67" s="93"/>
      <c r="DR67" s="93"/>
      <c r="DS67" s="93"/>
      <c r="DT67" s="93"/>
      <c r="DU67" s="93"/>
      <c r="DV67" s="93"/>
      <c r="DW67" s="93"/>
      <c r="DX67" s="93"/>
      <c r="DY67" s="93"/>
      <c r="DZ67" s="93"/>
      <c r="EA67" s="93"/>
      <c r="EB67" s="93"/>
      <c r="EC67" s="93"/>
      <c r="ED67" s="93"/>
      <c r="EE67" s="93"/>
      <c r="EF67" s="93"/>
      <c r="EG67" s="93"/>
      <c r="EH67" s="93"/>
      <c r="EI67" s="93"/>
      <c r="EJ67" s="93"/>
      <c r="EK67" s="93"/>
      <c r="EL67" s="93"/>
      <c r="EM67" s="93"/>
      <c r="EN67" s="93"/>
      <c r="EO67" s="93"/>
      <c r="EP67" s="93"/>
      <c r="EQ67" s="93"/>
      <c r="ER67" s="93"/>
      <c r="ES67" s="93"/>
      <c r="ET67" s="93"/>
      <c r="EU67" s="93"/>
      <c r="EV67" s="93"/>
      <c r="EW67" s="93"/>
      <c r="EX67" s="93"/>
      <c r="EY67" s="93"/>
      <c r="EZ67" s="93"/>
      <c r="FA67" s="93"/>
      <c r="FB67" s="93"/>
      <c r="FC67" s="93"/>
      <c r="FD67" s="93"/>
      <c r="FE67" s="93"/>
      <c r="FF67" s="93"/>
      <c r="FG67" s="93"/>
      <c r="FH67" s="93"/>
      <c r="FI67" s="93"/>
      <c r="FJ67" s="93"/>
      <c r="FK67" s="93"/>
      <c r="FL67" s="93"/>
      <c r="FM67" s="93"/>
      <c r="FN67" s="93"/>
      <c r="FO67" s="93"/>
      <c r="FP67" s="93"/>
      <c r="FQ67" s="93"/>
      <c r="FR67" s="93"/>
      <c r="FS67" s="93"/>
      <c r="FT67" s="93"/>
      <c r="FU67" s="93"/>
      <c r="FV67" s="93"/>
      <c r="FW67" s="93"/>
      <c r="FX67" s="93"/>
      <c r="FY67" s="93"/>
      <c r="FZ67" s="93"/>
      <c r="GA67" s="93"/>
      <c r="GB67" s="93"/>
      <c r="GC67" s="93"/>
      <c r="GD67" s="93"/>
      <c r="GE67" s="93"/>
      <c r="GF67" s="93"/>
      <c r="GG67" s="93"/>
      <c r="GH67" s="93"/>
      <c r="GI67" s="93"/>
      <c r="GJ67" s="93"/>
      <c r="GK67" s="93"/>
      <c r="GL67" s="93"/>
      <c r="GM67" s="93"/>
      <c r="GN67" s="93"/>
      <c r="GO67" s="93"/>
      <c r="GP67" s="93"/>
      <c r="GQ67" s="93"/>
      <c r="GR67" s="93"/>
      <c r="GS67" s="93"/>
      <c r="GT67" s="93"/>
      <c r="GU67" s="93"/>
      <c r="GV67" s="93"/>
      <c r="GW67" s="93"/>
      <c r="GX67" s="93"/>
      <c r="GY67" s="93"/>
    </row>
    <row r="68" spans="2:207" ht="26.25" customHeight="1">
      <c r="B68" s="124" t="s">
        <v>96</v>
      </c>
      <c r="C68" s="124"/>
      <c r="D68" s="124"/>
      <c r="E68" s="124"/>
      <c r="F68" s="124"/>
      <c r="G68" s="74">
        <f>+(G66*G67)</f>
        <v>0</v>
      </c>
      <c r="H68" s="20" t="s">
        <v>97</v>
      </c>
      <c r="I68" s="36"/>
      <c r="J68" s="95"/>
      <c r="K68" s="91"/>
      <c r="L68" s="92"/>
      <c r="M68" s="92"/>
      <c r="N68" s="92"/>
      <c r="O68" s="92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93"/>
      <c r="AG68" s="93"/>
      <c r="AH68" s="93"/>
      <c r="AI68" s="93"/>
      <c r="AJ68" s="93"/>
      <c r="AK68" s="93"/>
      <c r="AL68" s="93"/>
      <c r="AM68" s="93"/>
      <c r="AN68" s="93"/>
      <c r="AO68" s="93"/>
      <c r="AP68" s="93"/>
      <c r="AQ68" s="93"/>
      <c r="AR68" s="93"/>
      <c r="AS68" s="93"/>
      <c r="AT68" s="93"/>
      <c r="AU68" s="93"/>
      <c r="AV68" s="93"/>
      <c r="AW68" s="93"/>
      <c r="AX68" s="93"/>
      <c r="AY68" s="93"/>
      <c r="AZ68" s="93"/>
      <c r="BA68" s="93"/>
      <c r="BB68" s="93"/>
      <c r="BC68" s="93"/>
      <c r="BD68" s="93"/>
      <c r="BE68" s="93"/>
      <c r="BF68" s="93"/>
      <c r="BG68" s="93"/>
      <c r="BH68" s="93"/>
      <c r="BI68" s="93"/>
      <c r="BJ68" s="93"/>
      <c r="BK68" s="93"/>
      <c r="BL68" s="93"/>
      <c r="BM68" s="93"/>
      <c r="BN68" s="93"/>
      <c r="BO68" s="93"/>
      <c r="BP68" s="93"/>
      <c r="BQ68" s="93"/>
      <c r="BR68" s="93"/>
      <c r="BS68" s="93"/>
      <c r="BT68" s="93"/>
      <c r="BU68" s="93"/>
      <c r="BV68" s="93"/>
      <c r="BW68" s="93"/>
      <c r="BX68" s="93"/>
      <c r="BY68" s="93"/>
      <c r="BZ68" s="93"/>
      <c r="CA68" s="93"/>
      <c r="CB68" s="93"/>
      <c r="CC68" s="93"/>
      <c r="CD68" s="93"/>
      <c r="CE68" s="93"/>
      <c r="CF68" s="93"/>
      <c r="CG68" s="93"/>
      <c r="CH68" s="93"/>
      <c r="CI68" s="93"/>
      <c r="CJ68" s="93"/>
      <c r="CK68" s="93"/>
      <c r="CL68" s="93"/>
      <c r="CM68" s="93"/>
      <c r="CN68" s="93"/>
      <c r="CO68" s="93"/>
      <c r="CP68" s="93"/>
      <c r="CQ68" s="93"/>
      <c r="CR68" s="93"/>
      <c r="CS68" s="93"/>
      <c r="CT68" s="93"/>
      <c r="CU68" s="93"/>
      <c r="CV68" s="93"/>
      <c r="CW68" s="93"/>
      <c r="CX68" s="93"/>
      <c r="CY68" s="93"/>
      <c r="CZ68" s="93"/>
      <c r="DA68" s="93"/>
      <c r="DB68" s="93"/>
      <c r="DC68" s="93"/>
      <c r="DD68" s="93"/>
      <c r="DE68" s="93"/>
      <c r="DF68" s="93"/>
      <c r="DG68" s="93"/>
      <c r="DH68" s="93"/>
      <c r="DI68" s="93"/>
      <c r="DJ68" s="93"/>
      <c r="DK68" s="93"/>
      <c r="DL68" s="93"/>
      <c r="DM68" s="93"/>
      <c r="DN68" s="93"/>
      <c r="DO68" s="93"/>
      <c r="DP68" s="93"/>
      <c r="DQ68" s="93"/>
      <c r="DR68" s="93"/>
      <c r="DS68" s="93"/>
      <c r="DT68" s="93"/>
      <c r="DU68" s="93"/>
      <c r="DV68" s="93"/>
      <c r="DW68" s="93"/>
      <c r="DX68" s="93"/>
      <c r="DY68" s="93"/>
      <c r="DZ68" s="93"/>
      <c r="EA68" s="93"/>
      <c r="EB68" s="93"/>
      <c r="EC68" s="93"/>
      <c r="ED68" s="93"/>
      <c r="EE68" s="93"/>
      <c r="EF68" s="93"/>
      <c r="EG68" s="93"/>
      <c r="EH68" s="93"/>
      <c r="EI68" s="93"/>
      <c r="EJ68" s="93"/>
      <c r="EK68" s="93"/>
      <c r="EL68" s="93"/>
      <c r="EM68" s="93"/>
      <c r="EN68" s="93"/>
      <c r="EO68" s="93"/>
      <c r="EP68" s="93"/>
      <c r="EQ68" s="93"/>
      <c r="ER68" s="93"/>
      <c r="ES68" s="93"/>
      <c r="ET68" s="93"/>
      <c r="EU68" s="93"/>
      <c r="EV68" s="93"/>
      <c r="EW68" s="93"/>
      <c r="EX68" s="93"/>
      <c r="EY68" s="93"/>
      <c r="EZ68" s="93"/>
      <c r="FA68" s="93"/>
      <c r="FB68" s="93"/>
      <c r="FC68" s="93"/>
      <c r="FD68" s="93"/>
      <c r="FE68" s="93"/>
      <c r="FF68" s="93"/>
      <c r="FG68" s="93"/>
      <c r="FH68" s="93"/>
      <c r="FI68" s="93"/>
      <c r="FJ68" s="93"/>
      <c r="FK68" s="93"/>
      <c r="FL68" s="93"/>
      <c r="FM68" s="93"/>
      <c r="FN68" s="93"/>
      <c r="FO68" s="93"/>
      <c r="FP68" s="93"/>
      <c r="FQ68" s="93"/>
      <c r="FR68" s="93"/>
      <c r="FS68" s="93"/>
      <c r="FT68" s="93"/>
      <c r="FU68" s="93"/>
      <c r="FV68" s="93"/>
      <c r="FW68" s="93"/>
      <c r="FX68" s="93"/>
      <c r="FY68" s="93"/>
      <c r="FZ68" s="93"/>
      <c r="GA68" s="93"/>
      <c r="GB68" s="93"/>
      <c r="GC68" s="93"/>
      <c r="GD68" s="93"/>
      <c r="GE68" s="93"/>
      <c r="GF68" s="93"/>
      <c r="GG68" s="93"/>
      <c r="GH68" s="93"/>
      <c r="GI68" s="93"/>
      <c r="GJ68" s="93"/>
      <c r="GK68" s="93"/>
      <c r="GL68" s="93"/>
      <c r="GM68" s="93"/>
      <c r="GN68" s="93"/>
      <c r="GO68" s="93"/>
      <c r="GP68" s="93"/>
      <c r="GQ68" s="93"/>
      <c r="GR68" s="93"/>
      <c r="GS68" s="93"/>
      <c r="GT68" s="93"/>
      <c r="GU68" s="93"/>
      <c r="GV68" s="93"/>
      <c r="GW68" s="93"/>
      <c r="GX68" s="93"/>
      <c r="GY68" s="93"/>
    </row>
    <row r="69" spans="2:207" s="9" customFormat="1" ht="38.25" customHeight="1">
      <c r="B69" s="62" t="s">
        <v>98</v>
      </c>
      <c r="C69" s="63"/>
      <c r="D69" s="64"/>
      <c r="E69" s="65"/>
      <c r="F69" s="64"/>
      <c r="G69" s="64"/>
      <c r="H69" s="8"/>
      <c r="I69" s="40"/>
      <c r="J69" s="96"/>
      <c r="K69" s="91"/>
      <c r="L69" s="96"/>
      <c r="M69" s="96"/>
      <c r="N69" s="96"/>
      <c r="O69" s="96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  <c r="BP69" s="97"/>
      <c r="BQ69" s="97"/>
      <c r="BR69" s="97"/>
      <c r="BS69" s="97"/>
      <c r="BT69" s="97"/>
      <c r="BU69" s="97"/>
      <c r="BV69" s="97"/>
      <c r="BW69" s="97"/>
      <c r="BX69" s="97"/>
      <c r="BY69" s="97"/>
      <c r="BZ69" s="97"/>
      <c r="CA69" s="97"/>
      <c r="CB69" s="97"/>
      <c r="CC69" s="97"/>
      <c r="CD69" s="97"/>
      <c r="CE69" s="97"/>
      <c r="CF69" s="97"/>
      <c r="CG69" s="97"/>
      <c r="CH69" s="97"/>
      <c r="CI69" s="97"/>
      <c r="CJ69" s="97"/>
      <c r="CK69" s="97"/>
      <c r="CL69" s="97"/>
      <c r="CM69" s="97"/>
      <c r="CN69" s="97"/>
      <c r="CO69" s="97"/>
      <c r="CP69" s="97"/>
      <c r="CQ69" s="97"/>
      <c r="CR69" s="97"/>
      <c r="CS69" s="97"/>
      <c r="CT69" s="97"/>
      <c r="CU69" s="97"/>
      <c r="CV69" s="97"/>
      <c r="CW69" s="97"/>
      <c r="CX69" s="97"/>
      <c r="CY69" s="97"/>
      <c r="CZ69" s="97"/>
      <c r="DA69" s="97"/>
      <c r="DB69" s="97"/>
      <c r="DC69" s="97"/>
      <c r="DD69" s="97"/>
      <c r="DE69" s="97"/>
      <c r="DF69" s="97"/>
      <c r="DG69" s="97"/>
      <c r="DH69" s="97"/>
      <c r="DI69" s="97"/>
      <c r="DJ69" s="97"/>
      <c r="DK69" s="97"/>
      <c r="DL69" s="97"/>
      <c r="DM69" s="97"/>
      <c r="DN69" s="97"/>
      <c r="DO69" s="97"/>
      <c r="DP69" s="97"/>
      <c r="DQ69" s="97"/>
      <c r="DR69" s="97"/>
      <c r="DS69" s="97"/>
      <c r="DT69" s="97"/>
      <c r="DU69" s="97"/>
      <c r="DV69" s="97"/>
      <c r="DW69" s="97"/>
      <c r="DX69" s="97"/>
      <c r="DY69" s="97"/>
      <c r="DZ69" s="97"/>
      <c r="EA69" s="97"/>
      <c r="EB69" s="97"/>
      <c r="EC69" s="97"/>
      <c r="ED69" s="97"/>
      <c r="EE69" s="97"/>
      <c r="EF69" s="97"/>
      <c r="EG69" s="97"/>
      <c r="EH69" s="97"/>
      <c r="EI69" s="97"/>
      <c r="EJ69" s="97"/>
      <c r="EK69" s="97"/>
      <c r="EL69" s="97"/>
      <c r="EM69" s="97"/>
      <c r="EN69" s="97"/>
      <c r="EO69" s="97"/>
      <c r="EP69" s="97"/>
      <c r="EQ69" s="97"/>
      <c r="ER69" s="97"/>
      <c r="ES69" s="97"/>
      <c r="ET69" s="97"/>
      <c r="EU69" s="97"/>
      <c r="EV69" s="97"/>
      <c r="EW69" s="97"/>
      <c r="EX69" s="97"/>
      <c r="EY69" s="97"/>
      <c r="EZ69" s="97"/>
      <c r="FA69" s="97"/>
      <c r="FB69" s="97"/>
      <c r="FC69" s="97"/>
      <c r="FD69" s="97"/>
      <c r="FE69" s="97"/>
      <c r="FF69" s="97"/>
      <c r="FG69" s="97"/>
      <c r="FH69" s="97"/>
      <c r="FI69" s="97"/>
      <c r="FJ69" s="97"/>
      <c r="FK69" s="97"/>
      <c r="FL69" s="97"/>
      <c r="FM69" s="97"/>
      <c r="FN69" s="97"/>
      <c r="FO69" s="97"/>
      <c r="FP69" s="97"/>
      <c r="FQ69" s="97"/>
      <c r="FR69" s="97"/>
      <c r="FS69" s="97"/>
      <c r="FT69" s="97"/>
      <c r="FU69" s="97"/>
      <c r="FV69" s="97"/>
      <c r="FW69" s="97"/>
      <c r="FX69" s="97"/>
      <c r="FY69" s="97"/>
      <c r="FZ69" s="97"/>
      <c r="GA69" s="97"/>
      <c r="GB69" s="97"/>
      <c r="GC69" s="97"/>
      <c r="GD69" s="97"/>
      <c r="GE69" s="97"/>
      <c r="GF69" s="97"/>
      <c r="GG69" s="97"/>
      <c r="GH69" s="97"/>
      <c r="GI69" s="97"/>
      <c r="GJ69" s="97"/>
      <c r="GK69" s="97"/>
      <c r="GL69" s="97"/>
      <c r="GM69" s="97"/>
      <c r="GN69" s="97"/>
      <c r="GO69" s="97"/>
      <c r="GP69" s="97"/>
      <c r="GQ69" s="97"/>
      <c r="GR69" s="97"/>
      <c r="GS69" s="97"/>
      <c r="GT69" s="97"/>
      <c r="GU69" s="97"/>
      <c r="GV69" s="97"/>
      <c r="GW69" s="97"/>
      <c r="GX69" s="97"/>
      <c r="GY69" s="97"/>
    </row>
    <row r="70" spans="2:207" s="9" customFormat="1" ht="24" customHeight="1">
      <c r="B70" s="99" t="s">
        <v>16</v>
      </c>
      <c r="C70" s="115" t="s">
        <v>99</v>
      </c>
      <c r="D70" s="114" t="s">
        <v>18</v>
      </c>
      <c r="E70" s="99" t="s">
        <v>100</v>
      </c>
      <c r="F70" s="78" t="s">
        <v>101</v>
      </c>
      <c r="G70" s="99" t="s">
        <v>102</v>
      </c>
      <c r="H70" s="8"/>
      <c r="I70" s="40"/>
      <c r="J70" s="96"/>
      <c r="K70" s="91"/>
      <c r="L70" s="96"/>
      <c r="M70" s="96"/>
      <c r="N70" s="96"/>
      <c r="O70" s="96"/>
      <c r="P70" s="97"/>
      <c r="Q70" s="97"/>
      <c r="R70" s="97"/>
      <c r="S70" s="97"/>
      <c r="T70" s="97"/>
      <c r="U70" s="97"/>
      <c r="V70" s="97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  <c r="BP70" s="97"/>
      <c r="BQ70" s="97"/>
      <c r="BR70" s="97"/>
      <c r="BS70" s="97"/>
      <c r="BT70" s="97"/>
      <c r="BU70" s="97"/>
      <c r="BV70" s="97"/>
      <c r="BW70" s="97"/>
      <c r="BX70" s="97"/>
      <c r="BY70" s="97"/>
      <c r="BZ70" s="97"/>
      <c r="CA70" s="97"/>
      <c r="CB70" s="97"/>
      <c r="CC70" s="97"/>
      <c r="CD70" s="97"/>
      <c r="CE70" s="97"/>
      <c r="CF70" s="97"/>
      <c r="CG70" s="97"/>
      <c r="CH70" s="97"/>
      <c r="CI70" s="97"/>
      <c r="CJ70" s="97"/>
      <c r="CK70" s="97"/>
      <c r="CL70" s="97"/>
      <c r="CM70" s="97"/>
      <c r="CN70" s="97"/>
      <c r="CO70" s="97"/>
      <c r="CP70" s="97"/>
      <c r="CQ70" s="97"/>
      <c r="CR70" s="97"/>
      <c r="CS70" s="97"/>
      <c r="CT70" s="97"/>
      <c r="CU70" s="97"/>
      <c r="CV70" s="97"/>
      <c r="CW70" s="97"/>
      <c r="CX70" s="97"/>
      <c r="CY70" s="97"/>
      <c r="CZ70" s="97"/>
      <c r="DA70" s="97"/>
      <c r="DB70" s="97"/>
      <c r="DC70" s="97"/>
      <c r="DD70" s="97"/>
      <c r="DE70" s="97"/>
      <c r="DF70" s="97"/>
      <c r="DG70" s="97"/>
      <c r="DH70" s="97"/>
      <c r="DI70" s="97"/>
      <c r="DJ70" s="97"/>
      <c r="DK70" s="97"/>
      <c r="DL70" s="97"/>
      <c r="DM70" s="97"/>
      <c r="DN70" s="97"/>
      <c r="DO70" s="97"/>
      <c r="DP70" s="97"/>
      <c r="DQ70" s="97"/>
      <c r="DR70" s="97"/>
      <c r="DS70" s="97"/>
      <c r="DT70" s="97"/>
      <c r="DU70" s="97"/>
      <c r="DV70" s="97"/>
      <c r="DW70" s="97"/>
      <c r="DX70" s="97"/>
      <c r="DY70" s="97"/>
      <c r="DZ70" s="97"/>
      <c r="EA70" s="97"/>
      <c r="EB70" s="97"/>
      <c r="EC70" s="97"/>
      <c r="ED70" s="97"/>
      <c r="EE70" s="97"/>
      <c r="EF70" s="97"/>
      <c r="EG70" s="97"/>
      <c r="EH70" s="97"/>
      <c r="EI70" s="97"/>
      <c r="EJ70" s="97"/>
      <c r="EK70" s="97"/>
      <c r="EL70" s="97"/>
      <c r="EM70" s="97"/>
      <c r="EN70" s="97"/>
      <c r="EO70" s="97"/>
      <c r="EP70" s="97"/>
      <c r="EQ70" s="97"/>
      <c r="ER70" s="97"/>
      <c r="ES70" s="97"/>
      <c r="ET70" s="97"/>
      <c r="EU70" s="97"/>
      <c r="EV70" s="97"/>
      <c r="EW70" s="97"/>
      <c r="EX70" s="97"/>
      <c r="EY70" s="97"/>
      <c r="EZ70" s="97"/>
      <c r="FA70" s="97"/>
      <c r="FB70" s="97"/>
      <c r="FC70" s="97"/>
      <c r="FD70" s="97"/>
      <c r="FE70" s="97"/>
      <c r="FF70" s="97"/>
      <c r="FG70" s="97"/>
      <c r="FH70" s="97"/>
      <c r="FI70" s="97"/>
      <c r="FJ70" s="97"/>
      <c r="FK70" s="97"/>
      <c r="FL70" s="97"/>
      <c r="FM70" s="97"/>
      <c r="FN70" s="97"/>
      <c r="FO70" s="97"/>
      <c r="FP70" s="97"/>
      <c r="FQ70" s="97"/>
      <c r="FR70" s="97"/>
      <c r="FS70" s="97"/>
      <c r="FT70" s="97"/>
      <c r="FU70" s="97"/>
      <c r="FV70" s="97"/>
      <c r="FW70" s="97"/>
      <c r="FX70" s="97"/>
      <c r="FY70" s="97"/>
      <c r="FZ70" s="97"/>
      <c r="GA70" s="97"/>
      <c r="GB70" s="97"/>
      <c r="GC70" s="97"/>
      <c r="GD70" s="97"/>
      <c r="GE70" s="97"/>
      <c r="GF70" s="97"/>
      <c r="GG70" s="97"/>
      <c r="GH70" s="97"/>
      <c r="GI70" s="97"/>
      <c r="GJ70" s="97"/>
      <c r="GK70" s="97"/>
      <c r="GL70" s="97"/>
      <c r="GM70" s="97"/>
      <c r="GN70" s="97"/>
      <c r="GO70" s="97"/>
      <c r="GP70" s="97"/>
      <c r="GQ70" s="97"/>
      <c r="GR70" s="97"/>
      <c r="GS70" s="97"/>
      <c r="GT70" s="97"/>
      <c r="GU70" s="97"/>
      <c r="GV70" s="97"/>
      <c r="GW70" s="97"/>
      <c r="GX70" s="97"/>
      <c r="GY70" s="97"/>
    </row>
    <row r="71" spans="2:207" s="9" customFormat="1" ht="24" customHeight="1">
      <c r="B71" s="66" t="s">
        <v>103</v>
      </c>
      <c r="C71" s="115"/>
      <c r="D71" s="114"/>
      <c r="E71" s="66" t="s">
        <v>104</v>
      </c>
      <c r="F71" s="79" t="s">
        <v>105</v>
      </c>
      <c r="G71" s="67" t="s">
        <v>106</v>
      </c>
      <c r="H71" s="8"/>
      <c r="I71" s="40"/>
      <c r="J71" s="96"/>
      <c r="K71" s="91"/>
      <c r="L71" s="96"/>
      <c r="M71" s="96"/>
      <c r="N71" s="96"/>
      <c r="O71" s="96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BM71" s="97"/>
      <c r="BN71" s="97"/>
      <c r="BO71" s="97"/>
      <c r="BP71" s="97"/>
      <c r="BQ71" s="97"/>
      <c r="BR71" s="97"/>
      <c r="BS71" s="97"/>
      <c r="BT71" s="97"/>
      <c r="BU71" s="97"/>
      <c r="BV71" s="97"/>
      <c r="BW71" s="97"/>
      <c r="BX71" s="97"/>
      <c r="BY71" s="97"/>
      <c r="BZ71" s="97"/>
      <c r="CA71" s="97"/>
      <c r="CB71" s="97"/>
      <c r="CC71" s="97"/>
      <c r="CD71" s="97"/>
      <c r="CE71" s="97"/>
      <c r="CF71" s="97"/>
      <c r="CG71" s="97"/>
      <c r="CH71" s="97"/>
      <c r="CI71" s="97"/>
      <c r="CJ71" s="97"/>
      <c r="CK71" s="97"/>
      <c r="CL71" s="97"/>
      <c r="CM71" s="97"/>
      <c r="CN71" s="97"/>
      <c r="CO71" s="97"/>
      <c r="CP71" s="97"/>
      <c r="CQ71" s="97"/>
      <c r="CR71" s="97"/>
      <c r="CS71" s="97"/>
      <c r="CT71" s="97"/>
      <c r="CU71" s="97"/>
      <c r="CV71" s="97"/>
      <c r="CW71" s="97"/>
      <c r="CX71" s="97"/>
      <c r="CY71" s="97"/>
      <c r="CZ71" s="97"/>
      <c r="DA71" s="97"/>
      <c r="DB71" s="97"/>
      <c r="DC71" s="97"/>
      <c r="DD71" s="97"/>
      <c r="DE71" s="97"/>
      <c r="DF71" s="97"/>
      <c r="DG71" s="97"/>
      <c r="DH71" s="97"/>
      <c r="DI71" s="97"/>
      <c r="DJ71" s="97"/>
      <c r="DK71" s="97"/>
      <c r="DL71" s="97"/>
      <c r="DM71" s="97"/>
      <c r="DN71" s="97"/>
      <c r="DO71" s="97"/>
      <c r="DP71" s="97"/>
      <c r="DQ71" s="97"/>
      <c r="DR71" s="97"/>
      <c r="DS71" s="97"/>
      <c r="DT71" s="97"/>
      <c r="DU71" s="97"/>
      <c r="DV71" s="97"/>
      <c r="DW71" s="97"/>
      <c r="DX71" s="97"/>
      <c r="DY71" s="97"/>
      <c r="DZ71" s="97"/>
      <c r="EA71" s="97"/>
      <c r="EB71" s="97"/>
      <c r="EC71" s="97"/>
      <c r="ED71" s="97"/>
      <c r="EE71" s="97"/>
      <c r="EF71" s="97"/>
      <c r="EG71" s="97"/>
      <c r="EH71" s="97"/>
      <c r="EI71" s="97"/>
      <c r="EJ71" s="97"/>
      <c r="EK71" s="97"/>
      <c r="EL71" s="97"/>
      <c r="EM71" s="97"/>
      <c r="EN71" s="97"/>
      <c r="EO71" s="97"/>
      <c r="EP71" s="97"/>
      <c r="EQ71" s="97"/>
      <c r="ER71" s="97"/>
      <c r="ES71" s="97"/>
      <c r="ET71" s="97"/>
      <c r="EU71" s="97"/>
      <c r="EV71" s="97"/>
      <c r="EW71" s="97"/>
      <c r="EX71" s="97"/>
      <c r="EY71" s="97"/>
      <c r="EZ71" s="97"/>
      <c r="FA71" s="97"/>
      <c r="FB71" s="97"/>
      <c r="FC71" s="97"/>
      <c r="FD71" s="97"/>
      <c r="FE71" s="97"/>
      <c r="FF71" s="97"/>
      <c r="FG71" s="97"/>
      <c r="FH71" s="97"/>
      <c r="FI71" s="97"/>
      <c r="FJ71" s="97"/>
      <c r="FK71" s="97"/>
      <c r="FL71" s="97"/>
      <c r="FM71" s="97"/>
      <c r="FN71" s="97"/>
      <c r="FO71" s="97"/>
      <c r="FP71" s="97"/>
      <c r="FQ71" s="97"/>
      <c r="FR71" s="97"/>
      <c r="FS71" s="97"/>
      <c r="FT71" s="97"/>
      <c r="FU71" s="97"/>
      <c r="FV71" s="97"/>
      <c r="FW71" s="97"/>
      <c r="FX71" s="97"/>
      <c r="FY71" s="97"/>
      <c r="FZ71" s="97"/>
      <c r="GA71" s="97"/>
      <c r="GB71" s="97"/>
      <c r="GC71" s="97"/>
      <c r="GD71" s="97"/>
      <c r="GE71" s="97"/>
      <c r="GF71" s="97"/>
      <c r="GG71" s="97"/>
      <c r="GH71" s="97"/>
      <c r="GI71" s="97"/>
      <c r="GJ71" s="97"/>
      <c r="GK71" s="97"/>
      <c r="GL71" s="97"/>
      <c r="GM71" s="97"/>
      <c r="GN71" s="97"/>
      <c r="GO71" s="97"/>
      <c r="GP71" s="97"/>
      <c r="GQ71" s="97"/>
      <c r="GR71" s="97"/>
      <c r="GS71" s="97"/>
      <c r="GT71" s="97"/>
      <c r="GU71" s="97"/>
      <c r="GV71" s="97"/>
      <c r="GW71" s="97"/>
      <c r="GX71" s="97"/>
      <c r="GY71" s="97"/>
    </row>
    <row r="72" spans="2:207" ht="31">
      <c r="B72" s="80"/>
      <c r="C72" s="21" t="s">
        <v>107</v>
      </c>
      <c r="D72" s="22" t="s">
        <v>108</v>
      </c>
      <c r="E72" s="28"/>
      <c r="F72" s="70"/>
      <c r="G72" s="19">
        <f>+B72*E72*F72</f>
        <v>0</v>
      </c>
      <c r="I72" s="42"/>
      <c r="J72" s="98"/>
      <c r="K72" s="91"/>
      <c r="L72" s="92"/>
      <c r="M72" s="92"/>
      <c r="N72" s="92"/>
      <c r="O72" s="92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93"/>
      <c r="AB72" s="93"/>
      <c r="AC72" s="93"/>
      <c r="AD72" s="93"/>
      <c r="AE72" s="93"/>
      <c r="AF72" s="93"/>
      <c r="AG72" s="93"/>
      <c r="AH72" s="93"/>
      <c r="AI72" s="93"/>
      <c r="AJ72" s="93"/>
      <c r="AK72" s="93"/>
      <c r="AL72" s="93"/>
      <c r="AM72" s="93"/>
      <c r="AN72" s="93"/>
      <c r="AO72" s="93"/>
      <c r="AP72" s="93"/>
      <c r="AQ72" s="93"/>
      <c r="AR72" s="93"/>
      <c r="AS72" s="93"/>
      <c r="AT72" s="93"/>
      <c r="AU72" s="93"/>
      <c r="AV72" s="93"/>
      <c r="AW72" s="93"/>
      <c r="AX72" s="93"/>
      <c r="AY72" s="93"/>
      <c r="AZ72" s="93"/>
      <c r="BA72" s="93"/>
      <c r="BB72" s="93"/>
      <c r="BC72" s="93"/>
      <c r="BD72" s="93"/>
      <c r="BE72" s="93"/>
      <c r="BF72" s="93"/>
      <c r="BG72" s="93"/>
      <c r="BH72" s="93"/>
      <c r="BI72" s="93"/>
      <c r="BJ72" s="93"/>
      <c r="BK72" s="93"/>
      <c r="BL72" s="93"/>
      <c r="BM72" s="93"/>
      <c r="BN72" s="93"/>
      <c r="BO72" s="93"/>
      <c r="BP72" s="93"/>
      <c r="BQ72" s="93"/>
      <c r="BR72" s="93"/>
      <c r="BS72" s="93"/>
      <c r="BT72" s="93"/>
      <c r="BU72" s="93"/>
      <c r="BV72" s="93"/>
      <c r="BW72" s="93"/>
      <c r="BX72" s="93"/>
      <c r="BY72" s="93"/>
      <c r="BZ72" s="93"/>
      <c r="CA72" s="93"/>
      <c r="CB72" s="93"/>
      <c r="CC72" s="93"/>
      <c r="CD72" s="93"/>
      <c r="CE72" s="93"/>
      <c r="CF72" s="93"/>
      <c r="CG72" s="93"/>
      <c r="CH72" s="93"/>
      <c r="CI72" s="93"/>
      <c r="CJ72" s="93"/>
      <c r="CK72" s="93"/>
      <c r="CL72" s="93"/>
      <c r="CM72" s="93"/>
      <c r="CN72" s="93"/>
      <c r="CO72" s="93"/>
      <c r="CP72" s="93"/>
      <c r="CQ72" s="93"/>
      <c r="CR72" s="93"/>
      <c r="CS72" s="93"/>
      <c r="CT72" s="93"/>
      <c r="CU72" s="93"/>
      <c r="CV72" s="93"/>
      <c r="CW72" s="93"/>
      <c r="CX72" s="93"/>
      <c r="CY72" s="93"/>
      <c r="CZ72" s="93"/>
      <c r="DA72" s="93"/>
      <c r="DB72" s="93"/>
      <c r="DC72" s="93"/>
      <c r="DD72" s="93"/>
      <c r="DE72" s="93"/>
      <c r="DF72" s="93"/>
      <c r="DG72" s="93"/>
      <c r="DH72" s="93"/>
      <c r="DI72" s="93"/>
      <c r="DJ72" s="93"/>
      <c r="DK72" s="93"/>
      <c r="DL72" s="93"/>
      <c r="DM72" s="93"/>
      <c r="DN72" s="93"/>
      <c r="DO72" s="93"/>
      <c r="DP72" s="93"/>
      <c r="DQ72" s="93"/>
      <c r="DR72" s="93"/>
      <c r="DS72" s="93"/>
      <c r="DT72" s="93"/>
      <c r="DU72" s="93"/>
      <c r="DV72" s="93"/>
      <c r="DW72" s="93"/>
      <c r="DX72" s="93"/>
      <c r="DY72" s="93"/>
      <c r="DZ72" s="93"/>
      <c r="EA72" s="93"/>
      <c r="EB72" s="93"/>
      <c r="EC72" s="93"/>
      <c r="ED72" s="93"/>
      <c r="EE72" s="93"/>
      <c r="EF72" s="93"/>
      <c r="EG72" s="93"/>
      <c r="EH72" s="93"/>
      <c r="EI72" s="93"/>
      <c r="EJ72" s="93"/>
      <c r="EK72" s="93"/>
      <c r="EL72" s="93"/>
      <c r="EM72" s="93"/>
      <c r="EN72" s="93"/>
      <c r="EO72" s="93"/>
      <c r="EP72" s="93"/>
      <c r="EQ72" s="93"/>
      <c r="ER72" s="93"/>
      <c r="ES72" s="93"/>
      <c r="ET72" s="93"/>
      <c r="EU72" s="93"/>
      <c r="EV72" s="93"/>
      <c r="EW72" s="93"/>
      <c r="EX72" s="93"/>
      <c r="EY72" s="93"/>
      <c r="EZ72" s="93"/>
      <c r="FA72" s="93"/>
      <c r="FB72" s="93"/>
      <c r="FC72" s="93"/>
      <c r="FD72" s="93"/>
      <c r="FE72" s="93"/>
      <c r="FF72" s="93"/>
      <c r="FG72" s="93"/>
      <c r="FH72" s="93"/>
      <c r="FI72" s="93"/>
      <c r="FJ72" s="93"/>
      <c r="FK72" s="93"/>
      <c r="FL72" s="93"/>
      <c r="FM72" s="93"/>
      <c r="FN72" s="93"/>
      <c r="FO72" s="93"/>
      <c r="FP72" s="93"/>
      <c r="FQ72" s="93"/>
      <c r="FR72" s="93"/>
      <c r="FS72" s="93"/>
      <c r="FT72" s="93"/>
      <c r="FU72" s="93"/>
      <c r="FV72" s="93"/>
      <c r="FW72" s="93"/>
      <c r="FX72" s="93"/>
      <c r="FY72" s="93"/>
      <c r="FZ72" s="93"/>
      <c r="GA72" s="93"/>
      <c r="GB72" s="93"/>
      <c r="GC72" s="93"/>
      <c r="GD72" s="93"/>
      <c r="GE72" s="93"/>
      <c r="GF72" s="93"/>
      <c r="GG72" s="93"/>
      <c r="GH72" s="93"/>
      <c r="GI72" s="93"/>
      <c r="GJ72" s="93"/>
      <c r="GK72" s="93"/>
      <c r="GL72" s="93"/>
      <c r="GM72" s="93"/>
      <c r="GN72" s="93"/>
      <c r="GO72" s="93"/>
      <c r="GP72" s="93"/>
      <c r="GQ72" s="93"/>
      <c r="GR72" s="93"/>
      <c r="GS72" s="93"/>
      <c r="GT72" s="93"/>
      <c r="GU72" s="93"/>
      <c r="GV72" s="93"/>
      <c r="GW72" s="93"/>
      <c r="GX72" s="93"/>
      <c r="GY72" s="93"/>
    </row>
    <row r="73" spans="2:207" ht="31">
      <c r="B73" s="80"/>
      <c r="C73" s="21" t="s">
        <v>109</v>
      </c>
      <c r="D73" s="22" t="s">
        <v>110</v>
      </c>
      <c r="E73" s="28"/>
      <c r="F73" s="70"/>
      <c r="G73" s="19">
        <f t="shared" ref="G73:G89" si="3">+B73*E73*F73</f>
        <v>0</v>
      </c>
      <c r="I73" s="42"/>
      <c r="J73" s="42"/>
      <c r="K73" s="34"/>
      <c r="L73" s="37"/>
      <c r="M73" s="37"/>
      <c r="N73" s="37"/>
      <c r="O73" s="37"/>
    </row>
    <row r="74" spans="2:207" ht="31">
      <c r="B74" s="80"/>
      <c r="C74" s="21" t="s">
        <v>111</v>
      </c>
      <c r="D74" s="22" t="s">
        <v>112</v>
      </c>
      <c r="E74" s="28"/>
      <c r="F74" s="70"/>
      <c r="G74" s="19">
        <f t="shared" si="3"/>
        <v>0</v>
      </c>
      <c r="H74" s="20" t="s">
        <v>97</v>
      </c>
      <c r="I74" s="42"/>
      <c r="J74" s="42"/>
      <c r="K74" s="34"/>
      <c r="L74" s="37"/>
      <c r="M74" s="37"/>
      <c r="N74" s="37"/>
      <c r="O74" s="37"/>
    </row>
    <row r="75" spans="2:207" ht="15.5">
      <c r="B75" s="80"/>
      <c r="C75" s="21" t="s">
        <v>113</v>
      </c>
      <c r="D75" s="22" t="s">
        <v>114</v>
      </c>
      <c r="E75" s="28"/>
      <c r="F75" s="70"/>
      <c r="G75" s="19">
        <f t="shared" si="3"/>
        <v>0</v>
      </c>
      <c r="I75" s="42"/>
      <c r="J75" s="42"/>
      <c r="K75" s="34"/>
      <c r="L75" s="37"/>
      <c r="M75" s="37"/>
      <c r="N75" s="37"/>
      <c r="O75" s="37"/>
    </row>
    <row r="76" spans="2:207" ht="23.25" customHeight="1">
      <c r="B76" s="80"/>
      <c r="C76" s="21" t="s">
        <v>115</v>
      </c>
      <c r="D76" s="22" t="s">
        <v>116</v>
      </c>
      <c r="E76" s="28"/>
      <c r="F76" s="70"/>
      <c r="G76" s="19">
        <f t="shared" si="3"/>
        <v>0</v>
      </c>
      <c r="I76" s="42"/>
      <c r="J76" s="42"/>
      <c r="K76" s="34"/>
      <c r="L76" s="37"/>
      <c r="M76" s="37"/>
      <c r="N76" s="37"/>
      <c r="O76" s="37"/>
    </row>
    <row r="77" spans="2:207" ht="61.5" customHeight="1">
      <c r="B77" s="80"/>
      <c r="C77" s="21" t="s">
        <v>117</v>
      </c>
      <c r="D77" s="22" t="s">
        <v>112</v>
      </c>
      <c r="E77" s="28"/>
      <c r="F77" s="70"/>
      <c r="G77" s="19">
        <f t="shared" si="3"/>
        <v>0</v>
      </c>
      <c r="H77" s="20" t="s">
        <v>97</v>
      </c>
      <c r="I77" s="42"/>
      <c r="J77" s="42"/>
      <c r="K77" s="34"/>
      <c r="L77" s="37"/>
      <c r="M77" s="37"/>
      <c r="N77" s="37"/>
      <c r="O77" s="37"/>
    </row>
    <row r="78" spans="2:207" ht="48" customHeight="1">
      <c r="B78" s="80"/>
      <c r="C78" s="21" t="s">
        <v>118</v>
      </c>
      <c r="D78" s="22" t="s">
        <v>119</v>
      </c>
      <c r="E78" s="28"/>
      <c r="F78" s="70"/>
      <c r="G78" s="19">
        <f t="shared" si="3"/>
        <v>0</v>
      </c>
      <c r="I78" s="42"/>
      <c r="J78" s="42"/>
      <c r="K78" s="34"/>
      <c r="L78" s="37"/>
      <c r="M78" s="37"/>
      <c r="N78" s="37"/>
      <c r="O78" s="37"/>
    </row>
    <row r="79" spans="2:207" ht="15.5">
      <c r="B79" s="80"/>
      <c r="C79" s="21" t="s">
        <v>120</v>
      </c>
      <c r="D79" s="22" t="s">
        <v>119</v>
      </c>
      <c r="E79" s="28"/>
      <c r="F79" s="70"/>
      <c r="G79" s="19">
        <f t="shared" si="3"/>
        <v>0</v>
      </c>
      <c r="I79" s="42"/>
      <c r="J79" s="42"/>
      <c r="K79" s="34"/>
      <c r="L79" s="37"/>
      <c r="M79" s="37"/>
      <c r="N79" s="37"/>
      <c r="O79" s="37"/>
    </row>
    <row r="80" spans="2:207" ht="31">
      <c r="B80" s="80"/>
      <c r="C80" s="21" t="s">
        <v>121</v>
      </c>
      <c r="D80" s="22" t="s">
        <v>112</v>
      </c>
      <c r="E80" s="28"/>
      <c r="F80" s="70"/>
      <c r="G80" s="19">
        <f t="shared" si="3"/>
        <v>0</v>
      </c>
      <c r="H80" s="20" t="s">
        <v>97</v>
      </c>
      <c r="I80" s="42"/>
      <c r="J80" s="42"/>
      <c r="K80" s="34"/>
      <c r="L80" s="37"/>
      <c r="M80" s="37"/>
      <c r="N80" s="37"/>
      <c r="O80" s="37"/>
    </row>
    <row r="81" spans="2:15" ht="42.75" customHeight="1">
      <c r="B81" s="80"/>
      <c r="C81" s="21" t="s">
        <v>122</v>
      </c>
      <c r="D81" s="22" t="s">
        <v>123</v>
      </c>
      <c r="E81" s="28"/>
      <c r="F81" s="70"/>
      <c r="G81" s="19">
        <f t="shared" si="3"/>
        <v>0</v>
      </c>
      <c r="I81" s="42"/>
      <c r="J81" s="42"/>
      <c r="K81" s="34"/>
      <c r="L81" s="37"/>
      <c r="M81" s="37"/>
      <c r="N81" s="37"/>
      <c r="O81" s="37"/>
    </row>
    <row r="82" spans="2:15" ht="57.75" customHeight="1">
      <c r="B82" s="80"/>
      <c r="C82" s="21" t="s">
        <v>124</v>
      </c>
      <c r="D82" s="22" t="s">
        <v>112</v>
      </c>
      <c r="E82" s="28"/>
      <c r="F82" s="70"/>
      <c r="G82" s="19">
        <f t="shared" si="3"/>
        <v>0</v>
      </c>
      <c r="H82" s="20" t="s">
        <v>97</v>
      </c>
      <c r="I82" s="42"/>
      <c r="J82" s="42"/>
      <c r="K82" s="34"/>
      <c r="L82" s="37"/>
      <c r="M82" s="37"/>
      <c r="N82" s="37"/>
      <c r="O82" s="37"/>
    </row>
    <row r="83" spans="2:15" ht="26.25" customHeight="1">
      <c r="B83" s="80"/>
      <c r="C83" s="21" t="s">
        <v>125</v>
      </c>
      <c r="D83" s="22" t="s">
        <v>123</v>
      </c>
      <c r="E83" s="28"/>
      <c r="F83" s="70"/>
      <c r="G83" s="19">
        <f t="shared" si="3"/>
        <v>0</v>
      </c>
      <c r="I83" s="42"/>
      <c r="J83" s="42"/>
      <c r="K83" s="34"/>
      <c r="L83" s="37"/>
      <c r="M83" s="37"/>
      <c r="N83" s="37"/>
      <c r="O83" s="37"/>
    </row>
    <row r="84" spans="2:15" ht="15.5">
      <c r="B84" s="80"/>
      <c r="C84" s="21" t="s">
        <v>126</v>
      </c>
      <c r="D84" s="22" t="s">
        <v>127</v>
      </c>
      <c r="E84" s="28"/>
      <c r="F84" s="70"/>
      <c r="G84" s="19">
        <f t="shared" si="3"/>
        <v>0</v>
      </c>
      <c r="I84" s="42"/>
      <c r="J84" s="42"/>
      <c r="K84" s="34"/>
      <c r="L84" s="37"/>
      <c r="M84" s="37"/>
      <c r="N84" s="37"/>
      <c r="O84" s="37"/>
    </row>
    <row r="85" spans="2:15" ht="15.5">
      <c r="B85" s="80"/>
      <c r="C85" s="21" t="s">
        <v>128</v>
      </c>
      <c r="D85" s="22" t="s">
        <v>127</v>
      </c>
      <c r="E85" s="28"/>
      <c r="F85" s="70"/>
      <c r="G85" s="19">
        <f t="shared" si="3"/>
        <v>0</v>
      </c>
      <c r="I85" s="42"/>
      <c r="J85" s="42"/>
      <c r="K85" s="34"/>
      <c r="L85" s="37"/>
      <c r="M85" s="37"/>
      <c r="N85" s="37"/>
      <c r="O85" s="37"/>
    </row>
    <row r="86" spans="2:15" ht="15.5">
      <c r="B86" s="80"/>
      <c r="C86" s="21" t="s">
        <v>129</v>
      </c>
      <c r="D86" s="22" t="s">
        <v>130</v>
      </c>
      <c r="E86" s="28"/>
      <c r="F86" s="70"/>
      <c r="G86" s="19">
        <f t="shared" si="3"/>
        <v>0</v>
      </c>
      <c r="H86" s="23"/>
      <c r="I86" s="42"/>
      <c r="J86" s="42"/>
      <c r="K86" s="34"/>
      <c r="L86" s="37"/>
      <c r="M86" s="37"/>
      <c r="N86" s="37"/>
      <c r="O86" s="37"/>
    </row>
    <row r="87" spans="2:15" ht="112.5" customHeight="1">
      <c r="B87" s="80"/>
      <c r="C87" s="69" t="s">
        <v>131</v>
      </c>
      <c r="D87" s="81" t="s">
        <v>112</v>
      </c>
      <c r="E87" s="28"/>
      <c r="F87" s="70"/>
      <c r="G87" s="19">
        <f t="shared" si="3"/>
        <v>0</v>
      </c>
      <c r="H87" s="20" t="s">
        <v>97</v>
      </c>
      <c r="I87" s="42"/>
      <c r="J87" s="89" t="s">
        <v>132</v>
      </c>
      <c r="K87" s="44"/>
      <c r="L87" s="37"/>
      <c r="M87" s="37"/>
      <c r="N87" s="37"/>
      <c r="O87" s="37"/>
    </row>
    <row r="88" spans="2:15" ht="23.25" customHeight="1">
      <c r="B88" s="80"/>
      <c r="C88" s="21" t="s">
        <v>133</v>
      </c>
      <c r="D88" s="22" t="s">
        <v>112</v>
      </c>
      <c r="E88" s="28"/>
      <c r="F88" s="70"/>
      <c r="G88" s="19">
        <f t="shared" si="3"/>
        <v>0</v>
      </c>
      <c r="H88" s="20" t="s">
        <v>97</v>
      </c>
      <c r="I88" s="42"/>
      <c r="J88" s="42"/>
      <c r="K88" s="34"/>
      <c r="L88" s="37"/>
      <c r="M88" s="37"/>
      <c r="N88" s="37"/>
      <c r="O88" s="37"/>
    </row>
    <row r="89" spans="2:15" ht="23.25" customHeight="1">
      <c r="B89" s="80"/>
      <c r="C89" s="21" t="s">
        <v>39</v>
      </c>
      <c r="D89" s="22" t="s">
        <v>112</v>
      </c>
      <c r="E89" s="28"/>
      <c r="F89" s="70"/>
      <c r="G89" s="19">
        <f t="shared" si="3"/>
        <v>0</v>
      </c>
      <c r="H89" s="24"/>
      <c r="I89" s="42"/>
      <c r="J89" s="42"/>
      <c r="K89" s="34"/>
      <c r="L89" s="37"/>
      <c r="M89" s="37"/>
      <c r="N89" s="37"/>
      <c r="O89" s="37"/>
    </row>
    <row r="90" spans="2:15" s="25" customFormat="1" ht="28.5" customHeight="1">
      <c r="B90" s="124" t="s">
        <v>134</v>
      </c>
      <c r="C90" s="124"/>
      <c r="D90" s="124"/>
      <c r="E90" s="124"/>
      <c r="F90" s="124"/>
      <c r="G90" s="72">
        <f>SUM(G72:G89)</f>
        <v>0</v>
      </c>
      <c r="H90" s="5"/>
      <c r="I90" s="45"/>
      <c r="J90" s="45"/>
      <c r="K90" s="34"/>
      <c r="L90" s="46"/>
      <c r="M90" s="46"/>
      <c r="N90" s="46"/>
      <c r="O90" s="46"/>
    </row>
    <row r="91" spans="2:15" ht="28.5" customHeight="1">
      <c r="B91" s="125" t="s">
        <v>135</v>
      </c>
      <c r="C91" s="125"/>
      <c r="D91" s="125"/>
      <c r="E91" s="125"/>
      <c r="F91" s="125"/>
      <c r="G91" s="28">
        <f>+G19+G68+G90</f>
        <v>0</v>
      </c>
      <c r="I91" s="47"/>
      <c r="J91" s="47"/>
      <c r="K91" s="34"/>
      <c r="L91" s="37"/>
      <c r="M91" s="37"/>
      <c r="N91" s="37"/>
      <c r="O91" s="37"/>
    </row>
    <row r="92" spans="2:15" ht="28.5" customHeight="1">
      <c r="B92" s="125" t="s">
        <v>136</v>
      </c>
      <c r="C92" s="125"/>
      <c r="D92" s="125"/>
      <c r="E92" s="125"/>
      <c r="F92" s="125"/>
      <c r="G92" s="19"/>
      <c r="I92" s="47"/>
      <c r="J92" s="47"/>
      <c r="K92" s="34"/>
      <c r="L92" s="37"/>
      <c r="M92" s="37"/>
      <c r="N92" s="37"/>
      <c r="O92" s="37"/>
    </row>
    <row r="93" spans="2:15" ht="49.5" customHeight="1">
      <c r="B93" s="126" t="s">
        <v>137</v>
      </c>
      <c r="C93" s="126"/>
      <c r="D93" s="126"/>
      <c r="E93" s="126"/>
      <c r="F93" s="126"/>
      <c r="G93" s="82">
        <f>+G92+G91</f>
        <v>0</v>
      </c>
      <c r="H93" s="26"/>
      <c r="I93" s="48"/>
      <c r="J93" s="48"/>
      <c r="K93" s="34"/>
      <c r="L93" s="37"/>
      <c r="M93" s="37"/>
      <c r="N93" s="42"/>
      <c r="O93" s="37"/>
    </row>
    <row r="94" spans="2:15" ht="22.5" customHeight="1">
      <c r="B94" s="83" t="s">
        <v>138</v>
      </c>
      <c r="C94" s="84"/>
      <c r="D94" s="85"/>
      <c r="E94" s="86"/>
      <c r="F94" s="87"/>
      <c r="G94" s="88"/>
      <c r="I94" s="49"/>
      <c r="J94" s="49"/>
      <c r="K94" s="34"/>
      <c r="L94" s="37"/>
      <c r="M94" s="37"/>
      <c r="N94" s="37"/>
      <c r="O94" s="37"/>
    </row>
    <row r="95" spans="2:15" ht="29.25" customHeight="1">
      <c r="B95" s="121" t="s">
        <v>139</v>
      </c>
      <c r="C95" s="122"/>
      <c r="D95" s="122"/>
      <c r="E95" s="122"/>
      <c r="F95" s="122"/>
      <c r="G95" s="123"/>
      <c r="I95" s="37"/>
      <c r="J95" s="37"/>
      <c r="K95" s="34"/>
      <c r="L95" s="37"/>
      <c r="M95" s="37"/>
      <c r="N95" s="37"/>
      <c r="O95" s="37"/>
    </row>
    <row r="96" spans="2:15" ht="24" customHeight="1">
      <c r="B96" s="121" t="s">
        <v>140</v>
      </c>
      <c r="C96" s="122"/>
      <c r="D96" s="122"/>
      <c r="E96" s="122"/>
      <c r="F96" s="122"/>
      <c r="G96" s="123"/>
      <c r="I96" s="37"/>
      <c r="J96" s="37"/>
      <c r="K96" s="34"/>
      <c r="L96" s="37"/>
      <c r="M96" s="37"/>
      <c r="N96" s="37"/>
      <c r="O96" s="37"/>
    </row>
    <row r="97" spans="2:38" ht="24" customHeight="1">
      <c r="B97" s="121" t="s">
        <v>141</v>
      </c>
      <c r="C97" s="122"/>
      <c r="D97" s="122"/>
      <c r="E97" s="122"/>
      <c r="F97" s="122"/>
      <c r="G97" s="123"/>
      <c r="I97" s="37"/>
      <c r="J97" s="37"/>
      <c r="K97" s="34"/>
      <c r="L97" s="37"/>
      <c r="M97" s="37"/>
      <c r="N97" s="37"/>
      <c r="O97" s="37"/>
    </row>
    <row r="98" spans="2:38" ht="21.75" customHeight="1">
      <c r="B98" s="121" t="s">
        <v>142</v>
      </c>
      <c r="C98" s="122"/>
      <c r="D98" s="122"/>
      <c r="E98" s="122"/>
      <c r="F98" s="122"/>
      <c r="G98" s="123"/>
      <c r="I98" s="37"/>
      <c r="J98" s="37"/>
      <c r="K98" s="34"/>
      <c r="L98" s="37"/>
      <c r="M98" s="37"/>
      <c r="N98" s="37"/>
      <c r="O98" s="37"/>
    </row>
    <row r="99" spans="2:38" ht="12.75" customHeight="1">
      <c r="B99" s="121" t="s">
        <v>143</v>
      </c>
      <c r="C99" s="122"/>
      <c r="D99" s="122"/>
      <c r="E99" s="122"/>
      <c r="F99" s="122"/>
      <c r="G99" s="123"/>
      <c r="I99" s="37"/>
      <c r="J99" s="37"/>
      <c r="K99" s="34"/>
      <c r="L99" s="37"/>
      <c r="M99" s="37"/>
      <c r="N99" s="37"/>
      <c r="O99" s="37"/>
    </row>
    <row r="100" spans="2:38" s="12" customFormat="1" ht="44.25" customHeight="1">
      <c r="B100" s="121" t="s">
        <v>144</v>
      </c>
      <c r="C100" s="133"/>
      <c r="D100" s="133"/>
      <c r="E100" s="133"/>
      <c r="F100" s="133"/>
      <c r="G100" s="134"/>
      <c r="I100" s="37"/>
      <c r="J100" s="37"/>
      <c r="K100" s="34"/>
      <c r="L100" s="37"/>
      <c r="M100" s="37"/>
      <c r="N100" s="37"/>
      <c r="O100" s="37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</row>
    <row r="101" spans="2:38" s="12" customFormat="1" ht="33" customHeight="1">
      <c r="B101" s="121" t="s">
        <v>145</v>
      </c>
      <c r="C101" s="133"/>
      <c r="D101" s="133"/>
      <c r="E101" s="133"/>
      <c r="F101" s="133"/>
      <c r="G101" s="134"/>
      <c r="I101" s="37"/>
      <c r="J101" s="37"/>
      <c r="K101" s="34"/>
      <c r="L101" s="37"/>
      <c r="M101" s="37"/>
      <c r="N101" s="37"/>
      <c r="O101" s="37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</row>
    <row r="102" spans="2:38" s="12" customFormat="1" ht="46.5" customHeight="1">
      <c r="B102" s="121" t="s">
        <v>146</v>
      </c>
      <c r="C102" s="133"/>
      <c r="D102" s="133"/>
      <c r="E102" s="133"/>
      <c r="F102" s="133"/>
      <c r="G102" s="134"/>
      <c r="I102" s="37"/>
      <c r="J102" s="37"/>
      <c r="K102" s="34"/>
      <c r="L102" s="37"/>
      <c r="M102" s="37"/>
      <c r="N102" s="37"/>
      <c r="O102" s="37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</row>
    <row r="103" spans="2:38" s="12" customFormat="1" ht="17.25" customHeight="1">
      <c r="B103" s="129"/>
      <c r="C103" s="130"/>
      <c r="D103" s="130"/>
      <c r="E103" s="130"/>
      <c r="F103" s="131"/>
      <c r="G103" s="132"/>
      <c r="I103" s="37"/>
      <c r="J103" s="37"/>
      <c r="K103" s="34"/>
      <c r="L103" s="37"/>
      <c r="M103" s="37"/>
      <c r="N103" s="37"/>
      <c r="O103" s="37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</row>
    <row r="104" spans="2:38" s="12" customFormat="1" ht="29.25" customHeight="1">
      <c r="B104" s="142" t="s">
        <v>147</v>
      </c>
      <c r="C104" s="142"/>
      <c r="D104" s="142"/>
      <c r="E104" s="143"/>
      <c r="F104" s="145" t="s">
        <v>148</v>
      </c>
      <c r="G104" s="146"/>
      <c r="I104" s="37"/>
      <c r="J104" s="37"/>
      <c r="K104" s="34"/>
      <c r="L104" s="37"/>
      <c r="M104" s="37"/>
      <c r="N104" s="37"/>
      <c r="O104" s="37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</row>
    <row r="105" spans="2:38" s="12" customFormat="1" ht="29.25" customHeight="1">
      <c r="B105" s="144" t="s">
        <v>149</v>
      </c>
      <c r="C105" s="144"/>
      <c r="D105" s="144"/>
      <c r="E105" s="144"/>
      <c r="F105" s="147"/>
      <c r="G105" s="148"/>
      <c r="I105" s="37"/>
      <c r="J105" s="37"/>
      <c r="K105" s="34"/>
      <c r="L105" s="37"/>
      <c r="M105" s="37"/>
      <c r="N105" s="37"/>
      <c r="O105" s="37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</row>
  </sheetData>
  <mergeCells count="51">
    <mergeCell ref="B105:E105"/>
    <mergeCell ref="F105:G105"/>
    <mergeCell ref="J9:N9"/>
    <mergeCell ref="B42:G42"/>
    <mergeCell ref="B53:G53"/>
    <mergeCell ref="B10:C10"/>
    <mergeCell ref="D10:G10"/>
    <mergeCell ref="J10:N10"/>
    <mergeCell ref="B103:G103"/>
    <mergeCell ref="B98:G98"/>
    <mergeCell ref="B99:G99"/>
    <mergeCell ref="B100:G100"/>
    <mergeCell ref="B101:G101"/>
    <mergeCell ref="B102:G102"/>
    <mergeCell ref="F104:G104"/>
    <mergeCell ref="B104:E104"/>
    <mergeCell ref="B97:G97"/>
    <mergeCell ref="B66:F66"/>
    <mergeCell ref="B67:F67"/>
    <mergeCell ref="B68:F68"/>
    <mergeCell ref="C70:C71"/>
    <mergeCell ref="D70:D71"/>
    <mergeCell ref="B90:F90"/>
    <mergeCell ref="B91:F91"/>
    <mergeCell ref="B92:F92"/>
    <mergeCell ref="B93:F93"/>
    <mergeCell ref="B95:G95"/>
    <mergeCell ref="B96:G96"/>
    <mergeCell ref="B21:B22"/>
    <mergeCell ref="C21:C23"/>
    <mergeCell ref="D21:D23"/>
    <mergeCell ref="J11:J12"/>
    <mergeCell ref="K11:K12"/>
    <mergeCell ref="J16:K16"/>
    <mergeCell ref="B17:F17"/>
    <mergeCell ref="B18:F18"/>
    <mergeCell ref="J18:K18"/>
    <mergeCell ref="B19:F19"/>
    <mergeCell ref="L11:L12"/>
    <mergeCell ref="M11:M12"/>
    <mergeCell ref="N11:N12"/>
    <mergeCell ref="B12:B13"/>
    <mergeCell ref="C12:C14"/>
    <mergeCell ref="D12:D14"/>
    <mergeCell ref="J13:J14"/>
    <mergeCell ref="B9:E9"/>
    <mergeCell ref="B1:G1"/>
    <mergeCell ref="B2:G2"/>
    <mergeCell ref="B3:G3"/>
    <mergeCell ref="B5:G5"/>
    <mergeCell ref="B8:G8"/>
  </mergeCells>
  <pageMargins left="0.25" right="0.25" top="0.75" bottom="0.75" header="0.3" footer="0.3"/>
  <pageSetup scale="53" orientation="portrait" r:id="rId1"/>
  <rowBreaks count="1" manualBreakCount="1">
    <brk id="6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35"/>
  <sheetViews>
    <sheetView showGridLines="0" zoomScale="80" zoomScaleNormal="80" workbookViewId="0">
      <selection activeCell="L4" sqref="L4"/>
    </sheetView>
  </sheetViews>
  <sheetFormatPr baseColWidth="10" defaultColWidth="11.453125" defaultRowHeight="14.5"/>
  <cols>
    <col min="1" max="1" width="4.453125" customWidth="1"/>
    <col min="2" max="2" width="8.26953125" customWidth="1"/>
    <col min="3" max="3" width="37.453125" customWidth="1"/>
    <col min="4" max="5" width="18.54296875" customWidth="1"/>
    <col min="7" max="7" width="10.54296875" customWidth="1"/>
    <col min="8" max="8" width="19.1796875" style="51" customWidth="1"/>
    <col min="9" max="9" width="16" style="51" customWidth="1"/>
    <col min="10" max="10" width="18.54296875" style="51" customWidth="1"/>
    <col min="11" max="11" width="4.08984375" customWidth="1"/>
  </cols>
  <sheetData>
    <row r="2" spans="2:16">
      <c r="B2" s="136" t="s">
        <v>150</v>
      </c>
      <c r="C2" s="136"/>
      <c r="D2" s="136"/>
      <c r="E2" s="136"/>
      <c r="F2" s="136"/>
      <c r="G2" s="136"/>
      <c r="H2" s="136"/>
      <c r="I2" s="136"/>
      <c r="J2" s="136"/>
    </row>
    <row r="3" spans="2:16" ht="34.5" customHeight="1">
      <c r="B3" s="135" t="s">
        <v>151</v>
      </c>
      <c r="C3" s="135"/>
      <c r="D3" s="135"/>
      <c r="E3" s="135"/>
      <c r="F3" s="135"/>
      <c r="G3" s="135"/>
      <c r="H3" s="135"/>
      <c r="I3" s="52" t="s">
        <v>152</v>
      </c>
      <c r="J3" s="100">
        <v>1</v>
      </c>
    </row>
    <row r="4" spans="2:16" ht="31.5" customHeight="1">
      <c r="B4" s="52" t="s">
        <v>153</v>
      </c>
      <c r="C4" s="52" t="s">
        <v>154</v>
      </c>
      <c r="D4" s="52" t="s">
        <v>155</v>
      </c>
      <c r="E4" s="52" t="s">
        <v>156</v>
      </c>
      <c r="F4" s="52" t="s">
        <v>157</v>
      </c>
      <c r="G4" s="52" t="s">
        <v>18</v>
      </c>
      <c r="H4" s="52" t="s">
        <v>100</v>
      </c>
      <c r="I4" s="52" t="s">
        <v>158</v>
      </c>
      <c r="J4" s="52" t="s">
        <v>159</v>
      </c>
      <c r="K4" s="50"/>
      <c r="L4" s="50"/>
      <c r="M4" s="50"/>
    </row>
    <row r="5" spans="2:16">
      <c r="B5" s="53">
        <v>1</v>
      </c>
      <c r="C5" s="154"/>
      <c r="D5" s="154"/>
      <c r="E5" s="154"/>
      <c r="F5" s="154"/>
      <c r="G5" s="154"/>
      <c r="H5" s="155"/>
      <c r="I5" s="155">
        <f>F5*H5</f>
        <v>0</v>
      </c>
      <c r="J5" s="155"/>
    </row>
    <row r="6" spans="2:16">
      <c r="B6" s="53">
        <v>2</v>
      </c>
      <c r="C6" s="154"/>
      <c r="D6" s="154"/>
      <c r="E6" s="154"/>
      <c r="F6" s="154"/>
      <c r="G6" s="154"/>
      <c r="H6" s="155"/>
      <c r="I6" s="155">
        <f t="shared" ref="I6:I34" si="0">F6*H6</f>
        <v>0</v>
      </c>
      <c r="J6" s="155"/>
    </row>
    <row r="7" spans="2:16">
      <c r="B7" s="53">
        <v>3</v>
      </c>
      <c r="C7" s="154"/>
      <c r="D7" s="154"/>
      <c r="E7" s="154"/>
      <c r="F7" s="154"/>
      <c r="G7" s="154"/>
      <c r="H7" s="155"/>
      <c r="I7" s="155">
        <f t="shared" si="0"/>
        <v>0</v>
      </c>
      <c r="J7" s="155"/>
      <c r="L7" s="139" t="s">
        <v>160</v>
      </c>
      <c r="M7" s="139"/>
      <c r="N7" s="139"/>
      <c r="O7" s="139"/>
      <c r="P7" s="139"/>
    </row>
    <row r="8" spans="2:16">
      <c r="B8" s="53">
        <v>4</v>
      </c>
      <c r="C8" s="154"/>
      <c r="D8" s="154"/>
      <c r="E8" s="154"/>
      <c r="F8" s="154"/>
      <c r="G8" s="154"/>
      <c r="H8" s="155"/>
      <c r="I8" s="155">
        <f t="shared" si="0"/>
        <v>0</v>
      </c>
      <c r="J8" s="155"/>
      <c r="L8" s="139"/>
      <c r="M8" s="139"/>
      <c r="N8" s="139"/>
      <c r="O8" s="139"/>
      <c r="P8" s="139"/>
    </row>
    <row r="9" spans="2:16">
      <c r="B9" s="53">
        <v>5</v>
      </c>
      <c r="C9" s="154"/>
      <c r="D9" s="154"/>
      <c r="E9" s="154"/>
      <c r="F9" s="154"/>
      <c r="G9" s="154"/>
      <c r="H9" s="155"/>
      <c r="I9" s="155">
        <f t="shared" si="0"/>
        <v>0</v>
      </c>
      <c r="J9" s="155"/>
      <c r="L9" s="139"/>
      <c r="M9" s="139"/>
      <c r="N9" s="139"/>
      <c r="O9" s="139"/>
      <c r="P9" s="139"/>
    </row>
    <row r="10" spans="2:16">
      <c r="B10" s="53">
        <v>6</v>
      </c>
      <c r="C10" s="154"/>
      <c r="D10" s="154"/>
      <c r="E10" s="154"/>
      <c r="F10" s="154"/>
      <c r="G10" s="154"/>
      <c r="H10" s="155"/>
      <c r="I10" s="155">
        <f t="shared" si="0"/>
        <v>0</v>
      </c>
      <c r="J10" s="155"/>
      <c r="L10" s="139"/>
      <c r="M10" s="139"/>
      <c r="N10" s="139"/>
      <c r="O10" s="139"/>
      <c r="P10" s="139"/>
    </row>
    <row r="11" spans="2:16">
      <c r="B11" s="53">
        <v>7</v>
      </c>
      <c r="C11" s="154"/>
      <c r="D11" s="154"/>
      <c r="E11" s="154"/>
      <c r="F11" s="154"/>
      <c r="G11" s="154"/>
      <c r="H11" s="155"/>
      <c r="I11" s="155">
        <f t="shared" si="0"/>
        <v>0</v>
      </c>
      <c r="J11" s="155"/>
      <c r="L11" s="139"/>
      <c r="M11" s="139"/>
      <c r="N11" s="139"/>
      <c r="O11" s="139"/>
      <c r="P11" s="139"/>
    </row>
    <row r="12" spans="2:16">
      <c r="B12" s="53">
        <v>8</v>
      </c>
      <c r="C12" s="154"/>
      <c r="D12" s="154"/>
      <c r="E12" s="154"/>
      <c r="F12" s="154"/>
      <c r="G12" s="154"/>
      <c r="H12" s="155"/>
      <c r="I12" s="155">
        <f t="shared" si="0"/>
        <v>0</v>
      </c>
      <c r="J12" s="155"/>
      <c r="L12" s="139"/>
      <c r="M12" s="139"/>
      <c r="N12" s="139"/>
      <c r="O12" s="139"/>
      <c r="P12" s="139"/>
    </row>
    <row r="13" spans="2:16">
      <c r="B13" s="53">
        <v>9</v>
      </c>
      <c r="C13" s="154"/>
      <c r="D13" s="154"/>
      <c r="E13" s="154"/>
      <c r="F13" s="154"/>
      <c r="G13" s="154"/>
      <c r="H13" s="155"/>
      <c r="I13" s="155">
        <f t="shared" si="0"/>
        <v>0</v>
      </c>
      <c r="J13" s="155"/>
    </row>
    <row r="14" spans="2:16">
      <c r="B14" s="53">
        <v>10</v>
      </c>
      <c r="C14" s="154"/>
      <c r="D14" s="154"/>
      <c r="E14" s="154"/>
      <c r="F14" s="154"/>
      <c r="G14" s="154"/>
      <c r="H14" s="155"/>
      <c r="I14" s="155">
        <f t="shared" si="0"/>
        <v>0</v>
      </c>
      <c r="J14" s="155"/>
    </row>
    <row r="15" spans="2:16">
      <c r="B15" s="53">
        <v>11</v>
      </c>
      <c r="C15" s="154"/>
      <c r="D15" s="154"/>
      <c r="E15" s="154"/>
      <c r="F15" s="154"/>
      <c r="G15" s="154"/>
      <c r="H15" s="155"/>
      <c r="I15" s="155">
        <f t="shared" si="0"/>
        <v>0</v>
      </c>
      <c r="J15" s="155"/>
    </row>
    <row r="16" spans="2:16">
      <c r="B16" s="53">
        <v>12</v>
      </c>
      <c r="C16" s="154"/>
      <c r="D16" s="154"/>
      <c r="E16" s="154"/>
      <c r="F16" s="154"/>
      <c r="G16" s="154"/>
      <c r="H16" s="155"/>
      <c r="I16" s="155">
        <f t="shared" si="0"/>
        <v>0</v>
      </c>
      <c r="J16" s="155"/>
    </row>
    <row r="17" spans="2:10">
      <c r="B17" s="53">
        <v>13</v>
      </c>
      <c r="C17" s="154"/>
      <c r="D17" s="154"/>
      <c r="E17" s="154"/>
      <c r="F17" s="154"/>
      <c r="G17" s="154"/>
      <c r="H17" s="155"/>
      <c r="I17" s="155">
        <f t="shared" si="0"/>
        <v>0</v>
      </c>
      <c r="J17" s="155"/>
    </row>
    <row r="18" spans="2:10">
      <c r="B18" s="53">
        <v>14</v>
      </c>
      <c r="C18" s="154"/>
      <c r="D18" s="154"/>
      <c r="E18" s="154"/>
      <c r="F18" s="154"/>
      <c r="G18" s="154"/>
      <c r="H18" s="155"/>
      <c r="I18" s="155">
        <f t="shared" si="0"/>
        <v>0</v>
      </c>
      <c r="J18" s="155"/>
    </row>
    <row r="19" spans="2:10">
      <c r="B19" s="53">
        <v>15</v>
      </c>
      <c r="C19" s="154"/>
      <c r="D19" s="154"/>
      <c r="E19" s="154"/>
      <c r="F19" s="154"/>
      <c r="G19" s="154"/>
      <c r="H19" s="155"/>
      <c r="I19" s="155">
        <f t="shared" si="0"/>
        <v>0</v>
      </c>
      <c r="J19" s="155"/>
    </row>
    <row r="20" spans="2:10">
      <c r="B20" s="53">
        <v>16</v>
      </c>
      <c r="C20" s="154"/>
      <c r="D20" s="154"/>
      <c r="E20" s="154"/>
      <c r="F20" s="154"/>
      <c r="G20" s="154"/>
      <c r="H20" s="155"/>
      <c r="I20" s="155">
        <f t="shared" si="0"/>
        <v>0</v>
      </c>
      <c r="J20" s="155"/>
    </row>
    <row r="21" spans="2:10">
      <c r="B21" s="53">
        <v>17</v>
      </c>
      <c r="C21" s="154"/>
      <c r="D21" s="154"/>
      <c r="E21" s="154"/>
      <c r="F21" s="154"/>
      <c r="G21" s="154"/>
      <c r="H21" s="155"/>
      <c r="I21" s="155">
        <f t="shared" si="0"/>
        <v>0</v>
      </c>
      <c r="J21" s="155"/>
    </row>
    <row r="22" spans="2:10">
      <c r="B22" s="53">
        <v>18</v>
      </c>
      <c r="C22" s="154"/>
      <c r="D22" s="154"/>
      <c r="E22" s="154"/>
      <c r="F22" s="154"/>
      <c r="G22" s="154"/>
      <c r="H22" s="155"/>
      <c r="I22" s="155">
        <f t="shared" si="0"/>
        <v>0</v>
      </c>
      <c r="J22" s="155"/>
    </row>
    <row r="23" spans="2:10">
      <c r="B23" s="53">
        <v>19</v>
      </c>
      <c r="C23" s="154"/>
      <c r="D23" s="154"/>
      <c r="E23" s="154"/>
      <c r="F23" s="154"/>
      <c r="G23" s="154"/>
      <c r="H23" s="155"/>
      <c r="I23" s="155">
        <f t="shared" si="0"/>
        <v>0</v>
      </c>
      <c r="J23" s="155"/>
    </row>
    <row r="24" spans="2:10">
      <c r="B24" s="53">
        <v>20</v>
      </c>
      <c r="C24" s="154"/>
      <c r="D24" s="154"/>
      <c r="E24" s="154"/>
      <c r="F24" s="154"/>
      <c r="G24" s="154"/>
      <c r="H24" s="155"/>
      <c r="I24" s="155">
        <f t="shared" si="0"/>
        <v>0</v>
      </c>
      <c r="J24" s="155"/>
    </row>
    <row r="25" spans="2:10">
      <c r="B25" s="53">
        <v>21</v>
      </c>
      <c r="C25" s="154"/>
      <c r="D25" s="154"/>
      <c r="E25" s="154"/>
      <c r="F25" s="154"/>
      <c r="G25" s="154"/>
      <c r="H25" s="155"/>
      <c r="I25" s="155">
        <f t="shared" si="0"/>
        <v>0</v>
      </c>
      <c r="J25" s="155"/>
    </row>
    <row r="26" spans="2:10">
      <c r="B26" s="53">
        <v>22</v>
      </c>
      <c r="C26" s="154"/>
      <c r="D26" s="154"/>
      <c r="E26" s="154"/>
      <c r="F26" s="154"/>
      <c r="G26" s="154"/>
      <c r="H26" s="155"/>
      <c r="I26" s="155">
        <f t="shared" si="0"/>
        <v>0</v>
      </c>
      <c r="J26" s="155"/>
    </row>
    <row r="27" spans="2:10">
      <c r="B27" s="53">
        <v>23</v>
      </c>
      <c r="C27" s="154"/>
      <c r="D27" s="154"/>
      <c r="E27" s="154"/>
      <c r="F27" s="154"/>
      <c r="G27" s="154"/>
      <c r="H27" s="155"/>
      <c r="I27" s="155">
        <f t="shared" si="0"/>
        <v>0</v>
      </c>
      <c r="J27" s="155"/>
    </row>
    <row r="28" spans="2:10">
      <c r="B28" s="53">
        <v>24</v>
      </c>
      <c r="C28" s="154"/>
      <c r="D28" s="154"/>
      <c r="E28" s="154"/>
      <c r="F28" s="154"/>
      <c r="G28" s="154"/>
      <c r="H28" s="155"/>
      <c r="I28" s="155">
        <f t="shared" si="0"/>
        <v>0</v>
      </c>
      <c r="J28" s="155"/>
    </row>
    <row r="29" spans="2:10">
      <c r="B29" s="53">
        <v>25</v>
      </c>
      <c r="C29" s="154"/>
      <c r="D29" s="154"/>
      <c r="E29" s="154"/>
      <c r="F29" s="154"/>
      <c r="G29" s="154"/>
      <c r="H29" s="155"/>
      <c r="I29" s="155">
        <f t="shared" si="0"/>
        <v>0</v>
      </c>
      <c r="J29" s="155"/>
    </row>
    <row r="30" spans="2:10">
      <c r="B30" s="53">
        <v>26</v>
      </c>
      <c r="C30" s="154"/>
      <c r="D30" s="154"/>
      <c r="E30" s="154"/>
      <c r="F30" s="154"/>
      <c r="G30" s="154"/>
      <c r="H30" s="155"/>
      <c r="I30" s="155">
        <f t="shared" si="0"/>
        <v>0</v>
      </c>
      <c r="J30" s="155"/>
    </row>
    <row r="31" spans="2:10">
      <c r="B31" s="53">
        <v>27</v>
      </c>
      <c r="C31" s="154"/>
      <c r="D31" s="154"/>
      <c r="E31" s="154"/>
      <c r="F31" s="154"/>
      <c r="G31" s="154"/>
      <c r="H31" s="155"/>
      <c r="I31" s="155">
        <f t="shared" si="0"/>
        <v>0</v>
      </c>
      <c r="J31" s="155"/>
    </row>
    <row r="32" spans="2:10">
      <c r="B32" s="53">
        <v>28</v>
      </c>
      <c r="C32" s="154"/>
      <c r="D32" s="154"/>
      <c r="E32" s="154"/>
      <c r="F32" s="154"/>
      <c r="G32" s="154"/>
      <c r="H32" s="155"/>
      <c r="I32" s="155">
        <f t="shared" si="0"/>
        <v>0</v>
      </c>
      <c r="J32" s="155"/>
    </row>
    <row r="33" spans="2:10">
      <c r="B33" s="53">
        <v>29</v>
      </c>
      <c r="C33" s="154"/>
      <c r="D33" s="154"/>
      <c r="E33" s="154"/>
      <c r="F33" s="154"/>
      <c r="G33" s="154"/>
      <c r="H33" s="155"/>
      <c r="I33" s="155">
        <f t="shared" si="0"/>
        <v>0</v>
      </c>
      <c r="J33" s="155"/>
    </row>
    <row r="34" spans="2:10">
      <c r="B34" s="53">
        <v>30</v>
      </c>
      <c r="C34" s="154"/>
      <c r="D34" s="154"/>
      <c r="E34" s="154"/>
      <c r="F34" s="154"/>
      <c r="G34" s="154"/>
      <c r="H34" s="155"/>
      <c r="I34" s="155">
        <f t="shared" si="0"/>
        <v>0</v>
      </c>
      <c r="J34" s="155"/>
    </row>
    <row r="35" spans="2:10" ht="17">
      <c r="B35" s="137" t="s">
        <v>161</v>
      </c>
      <c r="C35" s="137"/>
      <c r="D35" s="137"/>
      <c r="E35" s="137"/>
      <c r="F35" s="137"/>
      <c r="G35" s="137"/>
      <c r="H35" s="137"/>
      <c r="I35" s="138">
        <f>SUM(I5:I33)</f>
        <v>0</v>
      </c>
      <c r="J35" s="138"/>
    </row>
  </sheetData>
  <mergeCells count="5">
    <mergeCell ref="B3:H3"/>
    <mergeCell ref="B2:J2"/>
    <mergeCell ref="B35:H35"/>
    <mergeCell ref="I35:J35"/>
    <mergeCell ref="L7:P1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4B296DAC14EE4F88E5D364092ED099" ma:contentTypeVersion="7" ma:contentTypeDescription="Crear nuevo documento." ma:contentTypeScope="" ma:versionID="48ada6dffb75a177c1e7dd62004ebd3a">
  <xsd:schema xmlns:xsd="http://www.w3.org/2001/XMLSchema" xmlns:xs="http://www.w3.org/2001/XMLSchema" xmlns:p="http://schemas.microsoft.com/office/2006/metadata/properties" xmlns:ns2="5c81c070-59fc-492d-ba22-fea5695012fc" targetNamespace="http://schemas.microsoft.com/office/2006/metadata/properties" ma:root="true" ma:fieldsID="b953c6b8837eb3facaf380551501d71a" ns2:_="">
    <xsd:import namespace="5c81c070-59fc-492d-ba22-fea5695012f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81c070-59fc-492d-ba22-fea5695012f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0D02998-ADF8-4D82-BEF5-1DF606EB659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8A567EA-A320-48A5-BCFB-7C52EDF9D7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81c070-59fc-492d-ba22-fea5695012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808206B-939A-4383-AAB5-BDFFA2D28510}">
  <ds:schemaRefs>
    <ds:schemaRef ds:uri="http://purl.org/dc/terms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5c81c070-59fc-492d-ba22-fea5695012fc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PROPUESTA ECONÓMICA DE SERVICIO</vt:lpstr>
      <vt:lpstr>ENSAYOS DE CAMPO Y LABORATORIO</vt:lpstr>
      <vt:lpstr>'PROPUESTA ECONÓMICA DE SERVICIO'!Print_Area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 Marcela Villarreal Nasayo</dc:creator>
  <cp:keywords/>
  <dc:description/>
  <cp:lastModifiedBy>Laura Marcela Villarreal</cp:lastModifiedBy>
  <cp:revision/>
  <dcterms:created xsi:type="dcterms:W3CDTF">2020-03-06T20:58:05Z</dcterms:created>
  <dcterms:modified xsi:type="dcterms:W3CDTF">2020-04-03T14:26:08Z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0x010100284B296DAC14EE4F88E5D364092ED099</vt:lpwstr>
  </property>
</Properties>
</file>